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mcastillo\Downloads\"/>
    </mc:Choice>
  </mc:AlternateContent>
  <xr:revisionPtr revIDLastSave="0" documentId="8_{4B3C8A21-5BFA-4E2D-B844-EE808C8D4F7A}" xr6:coauthVersionLast="47" xr6:coauthVersionMax="47" xr10:uidLastSave="{00000000-0000-0000-0000-000000000000}"/>
  <bookViews>
    <workbookView xWindow="-108" yWindow="-108" windowWidth="23256" windowHeight="12456" tabRatio="833"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5" i="265" l="1"/>
  <c r="K16" i="265"/>
  <c r="K17" i="265"/>
  <c r="K18" i="265"/>
  <c r="K19" i="265"/>
  <c r="K20" i="265"/>
  <c r="K21" i="265"/>
  <c r="K22" i="265"/>
  <c r="K23" i="265"/>
  <c r="K24" i="265"/>
  <c r="K25" i="265"/>
  <c r="K26" i="265"/>
  <c r="K27" i="265"/>
  <c r="K28" i="265"/>
  <c r="K29" i="265"/>
  <c r="K30" i="265"/>
  <c r="K31" i="265"/>
  <c r="K32" i="265"/>
  <c r="K33" i="265"/>
  <c r="K34" i="265"/>
  <c r="K35" i="265"/>
  <c r="K36" i="265"/>
  <c r="K37" i="265"/>
  <c r="K38" i="265"/>
  <c r="K40" i="265"/>
  <c r="K45" i="265" s="1"/>
  <c r="K49" i="265" s="1"/>
  <c r="K14" i="265"/>
  <c r="P40" i="265"/>
  <c r="O15" i="265"/>
  <c r="P15" i="265"/>
  <c r="O16" i="265"/>
  <c r="P16" i="265"/>
  <c r="O17" i="265"/>
  <c r="P17" i="265"/>
  <c r="O18" i="265"/>
  <c r="P18" i="265" s="1"/>
  <c r="O19" i="265"/>
  <c r="P19" i="265"/>
  <c r="O20" i="265"/>
  <c r="P20" i="265"/>
  <c r="O21" i="265"/>
  <c r="P21" i="265"/>
  <c r="O22" i="265"/>
  <c r="P22" i="265"/>
  <c r="O23" i="265"/>
  <c r="P23" i="265"/>
  <c r="O24" i="265"/>
  <c r="P24" i="265"/>
  <c r="O25" i="265"/>
  <c r="P25" i="265"/>
  <c r="O26" i="265"/>
  <c r="P26" i="265"/>
  <c r="O27" i="265"/>
  <c r="P27" i="265"/>
  <c r="O28" i="265"/>
  <c r="P28" i="265" s="1"/>
  <c r="O29" i="265"/>
  <c r="P29" i="265"/>
  <c r="O30" i="265"/>
  <c r="P30" i="265"/>
  <c r="O31" i="265"/>
  <c r="P31" i="265"/>
  <c r="O32" i="265"/>
  <c r="P32" i="265"/>
  <c r="O33" i="265"/>
  <c r="P33" i="265"/>
  <c r="O34" i="265"/>
  <c r="P34" i="265"/>
  <c r="O35" i="265"/>
  <c r="P35" i="265"/>
  <c r="O36" i="265"/>
  <c r="P36" i="265"/>
  <c r="O37" i="265"/>
  <c r="P37" i="265"/>
  <c r="O38" i="265"/>
  <c r="P38" i="265" s="1"/>
  <c r="O14" i="265"/>
  <c r="P14" i="265" s="1"/>
  <c r="K49" i="269"/>
  <c r="K40" i="269"/>
  <c r="K45" i="269"/>
  <c r="P42" i="265" l="1"/>
  <c r="P41" i="265"/>
</calcChain>
</file>

<file path=xl/sharedStrings.xml><?xml version="1.0" encoding="utf-8"?>
<sst xmlns="http://schemas.openxmlformats.org/spreadsheetml/2006/main" count="301" uniqueCount="150">
  <si>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</si>
  <si>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</si>
  <si>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</si>
  <si>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</si>
  <si>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</si>
  <si>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</si>
  <si>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</si>
  <si>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</si>
  <si>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</si>
  <si>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</si>
  <si>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</si>
  <si>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</si>
  <si>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</si>
  <si>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</si>
  <si>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</si>
  <si>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</si>
  <si>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</si>
  <si>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</si>
  <si>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</si>
  <si>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</si>
  <si>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</si>
  <si>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</si>
  <si>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</si>
  <si>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</si>
  <si>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</si>
  <si>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</si>
  <si>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</si>
  <si>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</si>
  <si>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</si>
  <si>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</si>
  <si>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</si>
  <si>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</si>
  <si>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</si>
  <si>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</si>
  <si>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</si>
  <si>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</si>
  <si>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</si>
  <si>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</si>
  <si>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</si>
  <si>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</si>
  <si>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</si>
  <si>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</si>
  <si>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</si>
  <si>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</si>
  <si>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</si>
  <si>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</si>
  <si>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</si>
  <si>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</si>
  <si>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</si>
  <si>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</si>
  <si>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</si>
  <si>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</si>
  <si>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</si>
  <si>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</si>
  <si>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</si>
  <si>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</si>
  <si>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</si>
  <si>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</si>
  <si>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</si>
  <si>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</si>
  <si>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</si>
  <si>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</si>
  <si>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</si>
  <si>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</si>
  <si>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</si>
  <si>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</si>
  <si>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</si>
  <si>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</si>
  <si>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</si>
  <si>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</si>
  <si>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</si>
  <si>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</si>
  <si>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</si>
  <si>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</si>
  <si>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</si>
  <si>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</si>
  <si>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</si>
  <si>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</si>
  <si>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</si>
  <si>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</si>
  <si>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</si>
  <si>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</si>
  <si>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</si>
  <si>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</si>
  <si>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</si>
  <si>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</si>
  <si>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</si>
  <si>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</si>
  <si>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</si>
  <si>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</si>
  <si>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</si>
  <si>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</si>
  <si>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</si>
  <si>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</si>
  <si>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t>
  </si>
  <si>
    <t>MANTENIMIENTO INFRAESTRUCTURA</t>
  </si>
  <si>
    <t>2,04,09</t>
  </si>
  <si>
    <t>2,04,30</t>
  </si>
  <si>
    <t>1,03,12</t>
  </si>
  <si>
    <t>2,01,17</t>
  </si>
  <si>
    <t>2,07,02</t>
  </si>
  <si>
    <t>2,07,01</t>
  </si>
  <si>
    <t>2,07,04</t>
  </si>
  <si>
    <t>2,07,10</t>
  </si>
  <si>
    <t>2,07,15</t>
  </si>
  <si>
    <t>2,07,14</t>
  </si>
  <si>
    <t>2,09,01</t>
  </si>
  <si>
    <t>2,08,14</t>
  </si>
  <si>
    <t>2,09,07</t>
  </si>
  <si>
    <t>2,10,172</t>
  </si>
  <si>
    <t>2,10,173</t>
  </si>
  <si>
    <t>2,17,09</t>
  </si>
  <si>
    <t>2,15,06</t>
  </si>
  <si>
    <t>2,12,175</t>
  </si>
  <si>
    <t>2,15,09</t>
  </si>
  <si>
    <t>APU 1</t>
  </si>
  <si>
    <t>2,19,02</t>
  </si>
  <si>
    <t>2,05,03</t>
  </si>
  <si>
    <t>1,01,04</t>
  </si>
  <si>
    <t>2,07,08</t>
  </si>
  <si>
    <t>2,19,08</t>
  </si>
  <si>
    <t>MESONES EN CONCRETO A = 0.60 M. 17.5 MPa - (2500 PSI) INCLUYE REFUERZO, E = 0.10 M.</t>
  </si>
  <si>
    <t>MURO EN LADRILLO TOLETE COMUN DE E = 0.10 M.</t>
  </si>
  <si>
    <t>PAÑETE LISO MUROS 1:4</t>
  </si>
  <si>
    <t>DEMOLICIÓN DE CIELO FALSO EN ESTRUCTURA DE ALUMINIO, (INCLUYE RETIRO Y ACARREO LIBRE HASTA 5 KM.)</t>
  </si>
  <si>
    <t>SUMINISTRO E INSTALACIÓN DE ESMALTE LÁMINA LLENA 3 MANOS</t>
  </si>
  <si>
    <t>SUMINISTRO E INSTALACIÓN DE ESMALTE LÁMINA LINEAL 3 MANOS</t>
  </si>
  <si>
    <t>SUMINISTRO E INSTALACIÓN DE ESMALTE MADERA LLENA 3 MANOS</t>
  </si>
  <si>
    <t>SUMINISTRO E INSTALACIÓN DE ESTUCO Y VINILO A TRES MANOS EN MUROS</t>
  </si>
  <si>
    <t>SUMINISTRO E INSTALACIÓN DE PINTURA KORAZA O SIMILAR PARA FACHADAS TRES MANOS</t>
  </si>
  <si>
    <t>SUMINISTRO E INSTALACIÓN DE VINILO TIPO I SOBRE PAÑETE O ESTUCO A TRES MANOS.</t>
  </si>
  <si>
    <t>SUMINISTRO E INSTALACIÓN DE CIELO RASO EN PVC DE 7 MM.</t>
  </si>
  <si>
    <t>SUMINISTRO E INSTALACIÓN DE MANTO ASFÁLTICO DE 3 MM. PARA IMPERMEABILIZACIONES.</t>
  </si>
  <si>
    <t>SUMINISTRO E INSTALACIÓN DE CIELO RASO EN LÁMINA DE FIBROCEMENTO DE 6.0 MM.</t>
  </si>
  <si>
    <t>SUMINISTRO E INSTALACIÓN DE PANEL LED REDONDO DE SOBREPONER DE 12 W</t>
  </si>
  <si>
    <t>SUMINISTRO E INSTALACIÓN DE PANEL LED CUADRADO DE INCRUSTAR DE 18 W</t>
  </si>
  <si>
    <t>SUMINISTRO E INSTALACIÓN DE VIDRIO CRUDO INCOLORO DE 5.0 MM.</t>
  </si>
  <si>
    <t>SUMINISTRO E INSTALACIÓN DE PUERTA EN LÁMINA CAL. 18. (INCLUYE ANTICORROSIVO). (NO INCLUYE CERRADURA).</t>
  </si>
  <si>
    <t>SUMINISTRO E INSTALACIÓN DE COMBO SANITARIO. INCLUYE GRIFERÍAS Y ACCESORIOS</t>
  </si>
  <si>
    <t>SUMINISTRO E INSTALACIÓN DE REJA TIPO BANCARIA EN VARILLA CUADRADA. ( INCLUYE ANTICORROSIVO).</t>
  </si>
  <si>
    <t>SUMINISTRO E INSTALACIÓN DE PUERTA EN VIDRIO TEMPLADO DE 10.00 MM. (INCLUYE HERRAJES Y CERRADURA)</t>
  </si>
  <si>
    <t>ACABADO MESON PARA BAÑOS Y COCINA EN GRANITO PULIDO</t>
  </si>
  <si>
    <t>ALISTADO DE PISO 1:3 IMPERMEABILIZADO, E = 4.0 CM.</t>
  </si>
  <si>
    <t>CONCRETO SIMPLE DE 21 Mpa. (3000 PSI)</t>
  </si>
  <si>
    <t>SUMINISTRO E INSTALACIÓN DE ESTUCO MUROS</t>
  </si>
  <si>
    <t>SUMINISTRO E INSTALACIÓN TUBO AGUA NEGRA TIPO PESADO D=2"</t>
  </si>
  <si>
    <t>M2</t>
  </si>
  <si>
    <t>ML</t>
  </si>
  <si>
    <t>UND</t>
  </si>
  <si>
    <t>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</si>
</sst>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quot;$&quot;\ * #,##0.00_-;\-&quot;$&quot;\ * #,##0.00_-;_-&quot;$&quot;\ * &quot;-&quot;??_-;_-@_-"/>
    <numFmt numFmtId="165" formatCode="_-* #,##0.00\ &quot;€&quot;_-;\-* #,##0.00\ &quot;€&quot;_-;_-* &quot;-&quot;??\ &quot;€&quot;_-;_-@_-"/>
    <numFmt numFmtId="166" formatCode="_-&quot;$&quot;* #,##0.00_-;\-&quot;$&quot;* #,##0.00_-;_-&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170" fontId="8" fillId="0" borderId="0" applyFont="0" applyFill="0" applyBorder="0" applyAlignment="0" applyProtection="0"/>
    <xf numFmtId="175" fontId="5" fillId="0" borderId="0" applyFont="0" applyFill="0" applyBorder="0" applyAlignment="0" applyProtection="0"/>
    <xf numFmtId="170" fontId="5" fillId="0" borderId="0" applyFont="0" applyFill="0" applyBorder="0" applyAlignment="0" applyProtection="0"/>
    <xf numFmtId="170"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69"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47">
      <alignment horizontal="right"/>
    </xf>
    <xf numFmtId="189" fontId="6" fillId="0" borderId="47">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47">
      <alignment horizontal="right"/>
    </xf>
    <xf numFmtId="3" fontId="29" fillId="0" borderId="0" applyFont="0" applyFill="0" applyBorder="0" applyAlignment="0" applyProtection="0"/>
    <xf numFmtId="192" fontId="4" fillId="0" borderId="0">
      <protection locked="0"/>
    </xf>
    <xf numFmtId="193" fontId="29"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6"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70" fontId="8"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170" fontId="33"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9"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9" fontId="8" fillId="0" borderId="0" applyFont="0" applyFill="0" applyBorder="0" applyAlignment="0" applyProtection="0"/>
    <xf numFmtId="193" fontId="34"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37" fillId="0" borderId="0"/>
    <xf numFmtId="0" fontId="38" fillId="0" borderId="0" applyNumberFormat="0" applyFill="0" applyBorder="0" applyAlignment="0" applyProtection="0">
      <alignment vertical="top"/>
      <protection locked="0"/>
    </xf>
    <xf numFmtId="9" fontId="49" fillId="0" borderId="0" applyFont="0" applyFill="0" applyBorder="0" applyAlignment="0" applyProtection="0"/>
    <xf numFmtId="164" fontId="50" fillId="0" borderId="0" applyFont="0" applyFill="0" applyBorder="0" applyAlignment="0" applyProtection="0"/>
  </cellStyleXfs>
  <cellXfs count="414">
    <xf numFmtId="0" fontId="0" fillId="0" borderId="0" xfId="0"/>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8" fontId="39" fillId="0" borderId="18" xfId="62" applyNumberFormat="1" applyFont="1" applyBorder="1" applyAlignment="1">
      <alignment horizontal="right" vertical="center" wrapText="1"/>
    </xf>
    <xf numFmtId="168"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168" fontId="39" fillId="0" borderId="24" xfId="62" applyNumberFormat="1" applyFont="1" applyBorder="1" applyAlignment="1">
      <alignment horizontal="right" vertical="center" wrapText="1"/>
    </xf>
    <xf numFmtId="177"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8"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wrapText="1"/>
    </xf>
    <xf numFmtId="0" fontId="39" fillId="0" borderId="14" xfId="73" applyFont="1" applyBorder="1" applyAlignment="1">
      <alignment horizontal="left" vertical="center" wrapText="1"/>
    </xf>
    <xf numFmtId="188" fontId="42" fillId="24" borderId="42" xfId="73" applyNumberFormat="1" applyFont="1" applyFill="1" applyBorder="1" applyAlignment="1">
      <alignment vertical="center"/>
    </xf>
    <xf numFmtId="49" fontId="42" fillId="0" borderId="0" xfId="131" applyNumberFormat="1" applyFont="1" applyAlignment="1">
      <alignment horizontal="right" vertical="center"/>
    </xf>
    <xf numFmtId="187" fontId="42" fillId="0" borderId="0" xfId="131" applyNumberFormat="1" applyFont="1" applyAlignment="1">
      <alignment vertical="center"/>
    </xf>
    <xf numFmtId="0" fontId="44" fillId="0" borderId="17" xfId="128" applyFont="1" applyBorder="1" applyAlignment="1">
      <alignment horizontal="right" vertical="center"/>
    </xf>
    <xf numFmtId="182" fontId="39" fillId="0" borderId="35" xfId="129" applyNumberFormat="1" applyFont="1" applyBorder="1" applyAlignment="1">
      <alignment vertical="center"/>
    </xf>
    <xf numFmtId="0" fontId="39" fillId="0" borderId="21" xfId="128" applyFont="1" applyBorder="1" applyAlignment="1">
      <alignment horizontal="left" vertical="center"/>
    </xf>
    <xf numFmtId="181"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2"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2"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2"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2" fontId="42" fillId="0" borderId="31" xfId="129" applyNumberFormat="1" applyFont="1" applyBorder="1" applyAlignment="1">
      <alignment vertical="center"/>
    </xf>
    <xf numFmtId="0" fontId="39" fillId="0" borderId="28" xfId="128" applyFont="1" applyBorder="1" applyAlignment="1">
      <alignment vertical="center"/>
    </xf>
    <xf numFmtId="39" fontId="42" fillId="0" borderId="0" xfId="129" applyNumberFormat="1" applyFont="1" applyBorder="1" applyAlignment="1">
      <alignment vertical="center"/>
    </xf>
    <xf numFmtId="0" fontId="42" fillId="0" borderId="34" xfId="79" applyFont="1" applyBorder="1" applyAlignment="1">
      <alignment vertical="center"/>
    </xf>
    <xf numFmtId="187" fontId="42" fillId="26" borderId="45" xfId="60" applyNumberFormat="1" applyFont="1" applyFill="1" applyBorder="1" applyAlignment="1">
      <alignment horizontal="center" vertical="center"/>
    </xf>
    <xf numFmtId="187"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4" fontId="39" fillId="0" borderId="18" xfId="34" applyFont="1" applyBorder="1"/>
    <xf numFmtId="174"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4" fontId="39" fillId="0" borderId="62" xfId="34" applyFont="1" applyBorder="1"/>
    <xf numFmtId="174"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4" fontId="39" fillId="0" borderId="40" xfId="34" applyFont="1" applyBorder="1"/>
    <xf numFmtId="174"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4"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4" fontId="39" fillId="0" borderId="18" xfId="34" applyFont="1" applyBorder="1" applyAlignment="1">
      <alignment horizontal="center"/>
    </xf>
    <xf numFmtId="0" fontId="39" fillId="0" borderId="22" xfId="95" applyNumberFormat="1" applyFont="1" applyBorder="1" applyAlignment="1">
      <alignment horizontal="center"/>
    </xf>
    <xf numFmtId="167" fontId="39" fillId="0" borderId="25" xfId="0" applyNumberFormat="1" applyFont="1" applyBorder="1" applyAlignment="1">
      <alignment horizontal="center" wrapText="1"/>
    </xf>
    <xf numFmtId="174" fontId="39" fillId="0" borderId="45" xfId="34" applyFont="1" applyBorder="1" applyAlignment="1">
      <alignment horizontal="center" wrapText="1"/>
    </xf>
    <xf numFmtId="167"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0" borderId="0" xfId="89" applyFont="1" applyAlignment="1">
      <alignment vertical="center"/>
    </xf>
    <xf numFmtId="0" fontId="40" fillId="0" borderId="0" xfId="0" applyFont="1" applyAlignment="1">
      <alignment horizontal="left" vertical="center"/>
    </xf>
    <xf numFmtId="0" fontId="41" fillId="0" borderId="0" xfId="0" applyFont="1" applyAlignment="1">
      <alignment horizontal="left" vertical="center"/>
    </xf>
    <xf numFmtId="0" fontId="39" fillId="0" borderId="36" xfId="89" applyFont="1" applyBorder="1" applyAlignment="1">
      <alignment vertical="center"/>
    </xf>
    <xf numFmtId="0" fontId="39" fillId="0" borderId="37" xfId="89" applyFont="1" applyBorder="1" applyAlignment="1">
      <alignment vertical="center"/>
    </xf>
    <xf numFmtId="0" fontId="39" fillId="0" borderId="87" xfId="89" applyFont="1" applyBorder="1" applyAlignment="1">
      <alignment vertical="center"/>
    </xf>
    <xf numFmtId="0" fontId="39" fillId="25" borderId="0" xfId="89" applyFont="1" applyFill="1" applyAlignment="1">
      <alignment vertical="center"/>
    </xf>
    <xf numFmtId="0" fontId="39" fillId="25" borderId="87" xfId="89" applyFont="1" applyFill="1" applyBorder="1" applyAlignment="1">
      <alignment vertical="center"/>
    </xf>
    <xf numFmtId="0" fontId="39" fillId="25" borderId="37" xfId="89" applyFont="1" applyFill="1" applyBorder="1" applyAlignment="1">
      <alignment vertical="center"/>
    </xf>
    <xf numFmtId="0" fontId="39" fillId="0" borderId="14" xfId="89" applyFont="1" applyBorder="1" applyAlignment="1">
      <alignment vertical="center"/>
    </xf>
    <xf numFmtId="0" fontId="39" fillId="0" borderId="14" xfId="89" applyFont="1" applyBorder="1" applyAlignment="1">
      <alignment horizontal="center" vertical="center"/>
    </xf>
    <xf numFmtId="0" fontId="39" fillId="0" borderId="0" xfId="90" applyFont="1" applyAlignment="1">
      <alignment vertical="center"/>
    </xf>
    <xf numFmtId="0" fontId="39" fillId="0" borderId="36" xfId="90" applyFont="1" applyBorder="1" applyAlignment="1">
      <alignment vertical="center"/>
    </xf>
    <xf numFmtId="0" fontId="39" fillId="0" borderId="37" xfId="90" applyFont="1" applyBorder="1" applyAlignment="1">
      <alignment vertical="center"/>
    </xf>
    <xf numFmtId="0" fontId="39" fillId="0" borderId="0" xfId="128" applyFont="1" applyAlignment="1">
      <alignment vertical="center"/>
    </xf>
    <xf numFmtId="0" fontId="39" fillId="0" borderId="0" xfId="128" applyFont="1" applyAlignment="1">
      <alignment horizontal="center" vertical="center"/>
    </xf>
    <xf numFmtId="2" fontId="39" fillId="0" borderId="0" xfId="128" applyNumberFormat="1" applyFont="1" applyAlignment="1">
      <alignment vertical="center"/>
    </xf>
    <xf numFmtId="182" fontId="39" fillId="0" borderId="0" xfId="129" applyNumberFormat="1" applyFont="1" applyBorder="1" applyAlignment="1">
      <alignment vertical="center"/>
    </xf>
    <xf numFmtId="183" fontId="39" fillId="0" borderId="37" xfId="90" applyNumberFormat="1" applyFont="1" applyBorder="1" applyAlignment="1">
      <alignment vertical="center"/>
    </xf>
    <xf numFmtId="185" fontId="39" fillId="0" borderId="37" xfId="90" applyNumberFormat="1" applyFont="1" applyBorder="1" applyAlignment="1">
      <alignment vertical="center"/>
    </xf>
    <xf numFmtId="0" fontId="39" fillId="0" borderId="80" xfId="90" applyFont="1" applyBorder="1" applyAlignment="1">
      <alignment vertical="center"/>
    </xf>
    <xf numFmtId="0" fontId="39" fillId="0" borderId="81" xfId="89" applyFont="1" applyBorder="1" applyAlignment="1">
      <alignment vertical="center"/>
    </xf>
    <xf numFmtId="0" fontId="39" fillId="0" borderId="81" xfId="89" applyFont="1" applyBorder="1" applyAlignment="1">
      <alignment horizontal="center" vertical="center"/>
    </xf>
    <xf numFmtId="186" fontId="39" fillId="0" borderId="81" xfId="34" applyNumberFormat="1" applyFont="1" applyBorder="1" applyAlignment="1">
      <alignment vertical="center"/>
    </xf>
    <xf numFmtId="0" fontId="39" fillId="0" borderId="82" xfId="89" applyFont="1" applyBorder="1" applyAlignment="1">
      <alignment vertical="center"/>
    </xf>
    <xf numFmtId="0" fontId="39" fillId="0" borderId="0" xfId="89" applyFont="1" applyAlignment="1">
      <alignment horizontal="center" vertical="center"/>
    </xf>
    <xf numFmtId="0" fontId="40" fillId="0" borderId="0" xfId="0" applyFont="1" applyAlignment="1">
      <alignment horizontal="left" wrapText="1"/>
    </xf>
    <xf numFmtId="0" fontId="39" fillId="0" borderId="0" xfId="89" applyFont="1" applyAlignment="1">
      <alignment wrapText="1"/>
    </xf>
    <xf numFmtId="0" fontId="41" fillId="0" borderId="0" xfId="0" applyFont="1" applyAlignment="1">
      <alignment horizontal="left" wrapText="1"/>
    </xf>
    <xf numFmtId="0" fontId="39" fillId="0" borderId="36" xfId="89" applyFont="1" applyBorder="1" applyAlignment="1">
      <alignment wrapText="1"/>
    </xf>
    <xf numFmtId="0" fontId="39" fillId="0" borderId="37" xfId="89" applyFont="1" applyBorder="1" applyAlignment="1">
      <alignment wrapText="1"/>
    </xf>
    <xf numFmtId="0" fontId="39" fillId="25" borderId="36" xfId="89" applyFont="1" applyFill="1" applyBorder="1" applyAlignment="1">
      <alignment wrapText="1"/>
    </xf>
    <xf numFmtId="0" fontId="39" fillId="25" borderId="37" xfId="89" applyFont="1" applyFill="1" applyBorder="1" applyAlignment="1">
      <alignment wrapText="1"/>
    </xf>
    <xf numFmtId="0" fontId="39" fillId="25" borderId="0" xfId="89" applyFont="1" applyFill="1" applyAlignment="1">
      <alignment wrapText="1"/>
    </xf>
    <xf numFmtId="0" fontId="42" fillId="24" borderId="39" xfId="73" applyFont="1" applyFill="1" applyBorder="1" applyAlignment="1">
      <alignment vertical="center" wrapText="1"/>
    </xf>
    <xf numFmtId="0" fontId="42" fillId="24" borderId="41" xfId="73" applyFont="1" applyFill="1" applyBorder="1" applyAlignment="1">
      <alignment vertical="center" wrapText="1"/>
    </xf>
    <xf numFmtId="0" fontId="42" fillId="24" borderId="42" xfId="73" applyFont="1" applyFill="1" applyBorder="1" applyAlignment="1">
      <alignment vertical="center" wrapText="1"/>
    </xf>
    <xf numFmtId="0" fontId="39" fillId="0" borderId="13" xfId="73" applyFont="1" applyBorder="1" applyAlignment="1">
      <alignment horizontal="left" vertical="center" wrapText="1"/>
    </xf>
    <xf numFmtId="177" fontId="42" fillId="0" borderId="38" xfId="39" applyNumberFormat="1" applyFont="1" applyBorder="1" applyAlignment="1">
      <alignment horizontal="right" vertical="center" wrapText="1"/>
    </xf>
    <xf numFmtId="2" fontId="39" fillId="0" borderId="14" xfId="73" applyNumberFormat="1" applyFont="1" applyBorder="1" applyAlignment="1">
      <alignment horizontal="center" vertical="center" wrapText="1"/>
    </xf>
    <xf numFmtId="0" fontId="39" fillId="0" borderId="14" xfId="73" applyFont="1" applyBorder="1" applyAlignment="1">
      <alignment horizontal="center" vertical="center" wrapText="1"/>
    </xf>
    <xf numFmtId="0" fontId="39" fillId="0" borderId="36" xfId="90" applyFont="1" applyBorder="1" applyAlignment="1">
      <alignment wrapText="1"/>
    </xf>
    <xf numFmtId="188" fontId="42" fillId="24" borderId="42" xfId="73" applyNumberFormat="1" applyFont="1" applyFill="1" applyBorder="1" applyAlignment="1">
      <alignment vertical="center" wrapText="1"/>
    </xf>
    <xf numFmtId="0" fontId="39" fillId="0" borderId="37" xfId="90" applyFont="1" applyBorder="1" applyAlignment="1">
      <alignment wrapText="1"/>
    </xf>
    <xf numFmtId="0" fontId="39" fillId="0" borderId="0" xfId="90" applyFont="1" applyAlignment="1">
      <alignment wrapText="1"/>
    </xf>
    <xf numFmtId="49" fontId="42" fillId="0" borderId="0" xfId="131" applyNumberFormat="1" applyFont="1" applyAlignment="1">
      <alignment horizontal="right" vertical="center" wrapText="1"/>
    </xf>
    <xf numFmtId="187" fontId="42" fillId="0" borderId="0" xfId="131" applyNumberFormat="1" applyFont="1" applyAlignment="1">
      <alignment vertical="center" wrapText="1"/>
    </xf>
    <xf numFmtId="0" fontId="39" fillId="0" borderId="0" xfId="128" applyFont="1" applyAlignment="1">
      <alignment wrapText="1"/>
    </xf>
    <xf numFmtId="0" fontId="39" fillId="0" borderId="0" xfId="128" applyFont="1" applyAlignment="1">
      <alignment horizontal="center" wrapText="1"/>
    </xf>
    <xf numFmtId="0" fontId="44" fillId="0" borderId="17" xfId="128" applyFont="1" applyBorder="1" applyAlignment="1">
      <alignment horizontal="right" vertical="center" wrapText="1"/>
    </xf>
    <xf numFmtId="182" fontId="39" fillId="0" borderId="35" xfId="129" applyNumberFormat="1" applyFont="1" applyBorder="1" applyAlignment="1">
      <alignment vertical="center" wrapText="1"/>
    </xf>
    <xf numFmtId="181" fontId="39" fillId="0" borderId="22" xfId="129" applyNumberFormat="1" applyFont="1" applyBorder="1" applyAlignment="1">
      <alignment horizontal="center" vertical="center" wrapText="1"/>
    </xf>
    <xf numFmtId="0" fontId="42" fillId="0" borderId="22" xfId="128" applyFont="1" applyBorder="1" applyAlignment="1">
      <alignment vertical="center" wrapText="1"/>
    </xf>
    <xf numFmtId="0" fontId="42" fillId="0" borderId="23" xfId="128" applyFont="1" applyBorder="1" applyAlignment="1">
      <alignment horizontal="right" vertical="center" wrapText="1"/>
    </xf>
    <xf numFmtId="182" fontId="39" fillId="0" borderId="30" xfId="129" applyNumberFormat="1" applyFont="1" applyBorder="1" applyAlignment="1">
      <alignment vertical="center" wrapText="1"/>
    </xf>
    <xf numFmtId="0" fontId="39" fillId="0" borderId="0" xfId="126" applyFont="1" applyAlignment="1">
      <alignment horizontal="center" vertical="center" wrapText="1"/>
    </xf>
    <xf numFmtId="9" fontId="39" fillId="0" borderId="22" xfId="129" applyNumberFormat="1" applyFont="1" applyBorder="1" applyAlignment="1">
      <alignment horizontal="center" vertical="center" wrapText="1"/>
    </xf>
    <xf numFmtId="182" fontId="39" fillId="0" borderId="22" xfId="129" applyNumberFormat="1" applyFont="1" applyBorder="1" applyAlignment="1">
      <alignment vertical="center" wrapText="1"/>
    </xf>
    <xf numFmtId="0" fontId="39" fillId="0" borderId="23" xfId="128" applyFont="1" applyBorder="1" applyAlignment="1">
      <alignment vertical="center" wrapText="1"/>
    </xf>
    <xf numFmtId="182" fontId="42" fillId="0" borderId="30" xfId="129" applyNumberFormat="1" applyFont="1" applyBorder="1" applyAlignment="1">
      <alignment vertical="center" wrapText="1"/>
    </xf>
    <xf numFmtId="0" fontId="39" fillId="0" borderId="23" xfId="128" applyFont="1" applyBorder="1" applyAlignment="1">
      <alignment horizontal="right" vertical="center" wrapText="1"/>
    </xf>
    <xf numFmtId="0" fontId="42" fillId="0" borderId="27" xfId="128" applyFont="1" applyBorder="1" applyAlignment="1">
      <alignment horizontal="left" vertical="center" wrapText="1"/>
    </xf>
    <xf numFmtId="9" fontId="39" fillId="0" borderId="31" xfId="129" applyNumberFormat="1" applyFont="1" applyBorder="1" applyAlignment="1">
      <alignment horizontal="center" vertical="center" wrapText="1"/>
    </xf>
    <xf numFmtId="182" fontId="42" fillId="0" borderId="31" xfId="129" applyNumberFormat="1" applyFont="1" applyBorder="1" applyAlignment="1">
      <alignment vertical="center" wrapText="1"/>
    </xf>
    <xf numFmtId="0" fontId="39" fillId="0" borderId="28" xfId="128" applyFont="1" applyBorder="1" applyAlignment="1">
      <alignment vertical="center" wrapText="1"/>
    </xf>
    <xf numFmtId="2" fontId="39" fillId="0" borderId="0" xfId="128" applyNumberFormat="1" applyFont="1" applyAlignment="1">
      <alignment wrapText="1"/>
    </xf>
    <xf numFmtId="182" fontId="39" fillId="0" borderId="0" xfId="129" applyNumberFormat="1" applyFont="1" applyBorder="1" applyAlignment="1">
      <alignment wrapText="1"/>
    </xf>
    <xf numFmtId="39" fontId="42" fillId="0" borderId="0" xfId="129" applyNumberFormat="1" applyFont="1" applyBorder="1" applyAlignment="1">
      <alignment vertical="center" wrapText="1"/>
    </xf>
    <xf numFmtId="0" fontId="42" fillId="0" borderId="34" xfId="79" applyFont="1" applyBorder="1" applyAlignment="1">
      <alignment vertical="center" wrapText="1"/>
    </xf>
    <xf numFmtId="183" fontId="39" fillId="0" borderId="37" xfId="90" applyNumberFormat="1" applyFont="1" applyBorder="1" applyAlignment="1">
      <alignment wrapText="1"/>
    </xf>
    <xf numFmtId="187" fontId="42" fillId="26" borderId="45" xfId="60" applyNumberFormat="1" applyFont="1" applyFill="1" applyBorder="1" applyAlignment="1">
      <alignment horizontal="center" vertical="center" wrapText="1"/>
    </xf>
    <xf numFmtId="185" fontId="39" fillId="0" borderId="37" xfId="90" applyNumberFormat="1" applyFont="1" applyBorder="1" applyAlignment="1">
      <alignment wrapText="1"/>
    </xf>
    <xf numFmtId="187" fontId="42" fillId="26" borderId="18" xfId="60" applyNumberFormat="1" applyFont="1" applyFill="1" applyBorder="1" applyAlignment="1">
      <alignment horizontal="center" vertical="center" wrapText="1"/>
    </xf>
    <xf numFmtId="0" fontId="39" fillId="27" borderId="30" xfId="255" applyNumberFormat="1" applyFont="1" applyFill="1" applyBorder="1" applyAlignment="1">
      <alignment horizontal="center" vertical="center" wrapText="1"/>
    </xf>
    <xf numFmtId="0" fontId="39" fillId="0" borderId="80" xfId="90" applyFont="1" applyBorder="1" applyAlignment="1">
      <alignment wrapText="1"/>
    </xf>
    <xf numFmtId="0" fontId="39" fillId="0" borderId="81" xfId="89" applyFont="1" applyBorder="1" applyAlignment="1">
      <alignment wrapText="1"/>
    </xf>
    <xf numFmtId="0" fontId="39" fillId="0" borderId="81" xfId="89" applyFont="1" applyBorder="1" applyAlignment="1">
      <alignment horizontal="center" wrapText="1"/>
    </xf>
    <xf numFmtId="186" fontId="39" fillId="0" borderId="81" xfId="34" applyNumberFormat="1" applyFont="1" applyBorder="1" applyAlignment="1">
      <alignment wrapText="1"/>
    </xf>
    <xf numFmtId="0" fontId="39" fillId="0" borderId="82" xfId="89" applyFont="1" applyBorder="1" applyAlignment="1">
      <alignment wrapText="1"/>
    </xf>
    <xf numFmtId="0" fontId="39" fillId="0" borderId="0" xfId="89" applyFont="1" applyAlignment="1">
      <alignment horizontal="center" wrapText="1"/>
    </xf>
    <xf numFmtId="168" fontId="39" fillId="0" borderId="0" xfId="89" applyNumberFormat="1" applyFont="1" applyAlignment="1">
      <alignment vertical="center"/>
    </xf>
    <xf numFmtId="164" fontId="39" fillId="0" borderId="0" xfId="256" applyFont="1" applyAlignment="1">
      <alignment vertical="center"/>
    </xf>
    <xf numFmtId="164" fontId="39" fillId="25" borderId="0" xfId="256" applyFont="1" applyFill="1" applyAlignment="1">
      <alignment vertical="center"/>
    </xf>
    <xf numFmtId="4" fontId="39" fillId="0" borderId="0" xfId="89" applyNumberFormat="1" applyFont="1" applyAlignment="1">
      <alignment vertical="center"/>
    </xf>
    <xf numFmtId="168" fontId="39" fillId="0" borderId="0" xfId="90" applyNumberFormat="1" applyFont="1" applyAlignment="1">
      <alignment vertical="center"/>
    </xf>
    <xf numFmtId="177" fontId="39" fillId="0" borderId="0" xfId="90" applyNumberFormat="1" applyFont="1" applyAlignment="1">
      <alignment vertical="center"/>
    </xf>
    <xf numFmtId="0" fontId="42" fillId="25" borderId="41" xfId="73" applyFont="1" applyFill="1" applyBorder="1" applyAlignment="1">
      <alignment vertical="center" wrapText="1"/>
    </xf>
    <xf numFmtId="0" fontId="42" fillId="25" borderId="42" xfId="73" applyFont="1" applyFill="1" applyBorder="1" applyAlignment="1">
      <alignment vertical="center" wrapText="1"/>
    </xf>
    <xf numFmtId="168" fontId="39" fillId="25" borderId="18" xfId="62" applyNumberFormat="1" applyFont="1" applyFill="1" applyBorder="1" applyAlignment="1">
      <alignment horizontal="right" vertical="center" wrapText="1"/>
    </xf>
    <xf numFmtId="168" fontId="39" fillId="25" borderId="30" xfId="62" applyNumberFormat="1" applyFont="1" applyFill="1" applyBorder="1" applyAlignment="1">
      <alignment horizontal="right" vertical="center" wrapText="1"/>
    </xf>
    <xf numFmtId="0" fontId="39" fillId="25" borderId="14" xfId="89" applyFont="1" applyFill="1" applyBorder="1" applyAlignment="1">
      <alignment wrapText="1"/>
    </xf>
    <xf numFmtId="177" fontId="42" fillId="25" borderId="38" xfId="39" applyNumberFormat="1" applyFont="1" applyFill="1" applyBorder="1" applyAlignment="1">
      <alignment horizontal="right" vertical="center" wrapText="1"/>
    </xf>
    <xf numFmtId="168" fontId="39" fillId="25" borderId="18" xfId="62" quotePrefix="1" applyNumberFormat="1" applyFont="1" applyFill="1" applyBorder="1" applyAlignment="1">
      <alignment horizontal="right" vertical="center" wrapText="1"/>
    </xf>
    <xf numFmtId="168" fontId="39" fillId="25" borderId="43" xfId="62" applyNumberFormat="1" applyFont="1" applyFill="1" applyBorder="1" applyAlignment="1">
      <alignment horizontal="right" vertical="center" wrapText="1"/>
    </xf>
    <xf numFmtId="177" fontId="42" fillId="25" borderId="48" xfId="39" applyNumberFormat="1" applyFont="1" applyFill="1" applyBorder="1" applyAlignment="1">
      <alignment horizontal="right" vertical="center" wrapText="1"/>
    </xf>
    <xf numFmtId="168" fontId="39" fillId="25" borderId="24" xfId="62" applyNumberFormat="1" applyFont="1" applyFill="1" applyBorder="1" applyAlignment="1">
      <alignment horizontal="righ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wrapText="1"/>
    </xf>
    <xf numFmtId="0" fontId="42" fillId="24" borderId="41" xfId="73" applyFont="1" applyFill="1" applyBorder="1" applyAlignment="1">
      <alignment horizontal="right" vertical="center" wrapText="1"/>
    </xf>
    <xf numFmtId="0" fontId="42" fillId="24" borderId="51" xfId="73" applyFont="1" applyFill="1" applyBorder="1" applyAlignment="1">
      <alignment horizontal="right" vertic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0" xfId="0" applyFont="1" applyAlignment="1">
      <alignment horizontal="left" wrapText="1"/>
    </xf>
    <xf numFmtId="0" fontId="42" fillId="0" borderId="58" xfId="130" applyFont="1" applyBorder="1" applyAlignment="1">
      <alignment horizontal="center" wrapText="1"/>
    </xf>
    <xf numFmtId="0" fontId="42" fillId="0" borderId="57" xfId="130" applyFont="1" applyBorder="1" applyAlignment="1">
      <alignment horizontal="center" wrapText="1"/>
    </xf>
    <xf numFmtId="0" fontId="42" fillId="0" borderId="56" xfId="130" applyFont="1" applyBorder="1" applyAlignment="1">
      <alignment horizontal="center" wrapText="1"/>
    </xf>
    <xf numFmtId="0" fontId="39" fillId="0" borderId="86" xfId="89" applyFont="1" applyBorder="1" applyAlignment="1">
      <alignment horizontal="center" wrapText="1"/>
    </xf>
    <xf numFmtId="0" fontId="39" fillId="0" borderId="79" xfId="89" applyFont="1" applyBorder="1" applyAlignment="1">
      <alignment horizontal="center" wrapText="1"/>
    </xf>
    <xf numFmtId="0" fontId="39" fillId="0" borderId="88" xfId="89" applyFont="1" applyBorder="1" applyAlignment="1">
      <alignment horizontal="center" wrapText="1"/>
    </xf>
    <xf numFmtId="0" fontId="39" fillId="0" borderId="16" xfId="79" applyFont="1" applyBorder="1" applyAlignment="1">
      <alignment horizontal="center" vertical="center" wrapText="1"/>
    </xf>
    <xf numFmtId="0" fontId="39" fillId="0" borderId="26" xfId="79" applyFont="1" applyBorder="1" applyAlignment="1">
      <alignment horizontal="center" vertical="center" wrapText="1"/>
    </xf>
    <xf numFmtId="0" fontId="42" fillId="0" borderId="11" xfId="130" applyFont="1" applyBorder="1" applyAlignment="1">
      <alignment horizontal="center" wrapText="1"/>
    </xf>
    <xf numFmtId="0" fontId="42" fillId="0" borderId="0" xfId="130" applyFont="1" applyAlignment="1">
      <alignment horizontal="center" wrapText="1"/>
    </xf>
    <xf numFmtId="0" fontId="42" fillId="0" borderId="12" xfId="130" applyFont="1" applyBorder="1" applyAlignment="1">
      <alignment horizontal="center" wrapText="1"/>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wrapText="1"/>
    </xf>
    <xf numFmtId="0" fontId="42" fillId="24" borderId="14" xfId="73" applyFont="1" applyFill="1" applyBorder="1" applyAlignment="1">
      <alignment horizontal="left" vertical="center" wrapText="1"/>
    </xf>
    <xf numFmtId="0" fontId="42" fillId="24" borderId="15" xfId="73" applyFont="1" applyFill="1" applyBorder="1" applyAlignment="1">
      <alignment horizontal="left"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27" borderId="33"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30" xfId="89" applyFont="1" applyFill="1" applyBorder="1" applyAlignment="1">
      <alignment horizontal="left" vertical="center" wrapText="1"/>
    </xf>
    <xf numFmtId="0" fontId="39" fillId="26" borderId="21" xfId="89" applyFont="1" applyFill="1" applyBorder="1" applyAlignment="1">
      <alignment horizontal="center" vertical="center" wrapText="1"/>
    </xf>
    <xf numFmtId="0" fontId="39" fillId="26" borderId="22" xfId="89" applyFont="1" applyFill="1" applyBorder="1" applyAlignment="1">
      <alignment horizontal="center" vertical="center" wrapText="1"/>
    </xf>
    <xf numFmtId="0" fontId="39" fillId="26" borderId="55" xfId="89" applyFont="1" applyFill="1" applyBorder="1" applyAlignment="1">
      <alignment horizontal="center" vertical="center" wrapText="1"/>
    </xf>
    <xf numFmtId="0" fontId="40" fillId="0" borderId="0" xfId="0" applyFont="1" applyAlignment="1">
      <alignment horizontal="left" vertical="center"/>
    </xf>
    <xf numFmtId="0" fontId="39" fillId="0" borderId="86" xfId="89" applyFont="1" applyBorder="1" applyAlignment="1">
      <alignment horizontal="center" vertical="center"/>
    </xf>
    <xf numFmtId="0" fontId="39" fillId="0" borderId="79" xfId="89" applyFont="1" applyBorder="1" applyAlignment="1">
      <alignment horizontal="center" vertical="center"/>
    </xf>
    <xf numFmtId="0" fontId="39" fillId="0" borderId="88" xfId="89" applyFont="1" applyBorder="1" applyAlignment="1">
      <alignment horizontal="center" vertical="center"/>
    </xf>
    <xf numFmtId="0" fontId="42" fillId="0" borderId="85" xfId="130" applyFont="1" applyBorder="1" applyAlignment="1">
      <alignment horizontal="center" vertical="center"/>
    </xf>
    <xf numFmtId="0" fontId="42" fillId="0" borderId="83" xfId="130" applyFont="1" applyBorder="1" applyAlignment="1">
      <alignment horizontal="center" vertical="center"/>
    </xf>
    <xf numFmtId="0" fontId="42" fillId="0" borderId="84" xfId="130" applyFont="1" applyBorder="1" applyAlignment="1">
      <alignment horizontal="center" vertical="center"/>
    </xf>
    <xf numFmtId="0" fontId="39" fillId="0" borderId="54" xfId="130" applyFont="1" applyBorder="1" applyAlignment="1">
      <alignment horizontal="center" vertical="center"/>
    </xf>
    <xf numFmtId="0" fontId="39" fillId="0" borderId="70" xfId="130" applyFont="1" applyBorder="1" applyAlignment="1">
      <alignment horizontal="center" vertical="center"/>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4" fontId="39" fillId="0" borderId="19" xfId="34" applyFont="1" applyBorder="1" applyAlignment="1">
      <alignment horizontal="center"/>
    </xf>
    <xf numFmtId="174" fontId="39" fillId="0" borderId="23" xfId="34" applyFont="1" applyBorder="1" applyAlignment="1">
      <alignment horizontal="center"/>
    </xf>
    <xf numFmtId="0" fontId="40" fillId="0" borderId="0" xfId="0" applyFont="1" applyAlignment="1">
      <alignment horizontal="left"/>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Q59"/>
  <sheetViews>
    <sheetView showGridLines="0" view="pageBreakPreview" topLeftCell="A21" zoomScale="55" zoomScaleNormal="55" zoomScaleSheetLayoutView="55" zoomScalePageLayoutView="70" workbookViewId="0">
      <selection activeCell="C14" sqref="C14:I38"/>
    </sheetView>
  </sheetViews>
  <sheetFormatPr baseColWidth="10" defaultColWidth="11.44140625" defaultRowHeight="13.8"/>
  <cols>
    <col min="1" max="2" width="4.44140625" style="136" customWidth="1"/>
    <col min="3" max="3" width="14.6640625" style="136" customWidth="1"/>
    <col min="4" max="4" width="14.33203125" style="136" customWidth="1"/>
    <col min="5" max="5" width="16.109375" style="161" customWidth="1"/>
    <col min="6" max="6" width="17.5546875" style="136" customWidth="1"/>
    <col min="7" max="7" width="73.33203125" style="136" customWidth="1"/>
    <col min="8" max="8" width="8.6640625" style="136" customWidth="1"/>
    <col min="9" max="9" width="18.88671875" style="136" customWidth="1"/>
    <col min="10" max="10" width="23.88671875" style="136" customWidth="1"/>
    <col min="11" max="11" width="30" style="136" customWidth="1"/>
    <col min="12" max="13" width="4.44140625" style="136" customWidth="1"/>
    <col min="14" max="14" width="19.6640625" style="136" bestFit="1" customWidth="1"/>
    <col min="15" max="15" width="16.109375" style="217" hidden="1" customWidth="1"/>
    <col min="16" max="16" width="23.5546875" style="136" hidden="1" customWidth="1"/>
    <col min="17" max="17" width="23.5546875" style="136" customWidth="1"/>
    <col min="18" max="16384" width="11.44140625" style="136"/>
  </cols>
  <sheetData>
    <row r="1" spans="2:17">
      <c r="B1" s="298" t="s">
        <v>0</v>
      </c>
      <c r="C1" s="298"/>
      <c r="D1" s="298"/>
      <c r="E1" s="298"/>
      <c r="F1" s="298"/>
      <c r="G1" s="298"/>
    </row>
    <row r="2" spans="2:17">
      <c r="B2" s="298" t="s">
        <v>1</v>
      </c>
      <c r="C2" s="298"/>
      <c r="D2" s="298"/>
      <c r="E2" s="298"/>
    </row>
    <row r="3" spans="2:17" ht="14.4" thickBot="1">
      <c r="B3" s="137"/>
      <c r="C3" s="138"/>
      <c r="D3" s="137"/>
      <c r="E3" s="138"/>
    </row>
    <row r="4" spans="2:17" ht="15" thickTop="1" thickBot="1">
      <c r="B4" s="299"/>
      <c r="C4" s="300"/>
      <c r="D4" s="300"/>
      <c r="E4" s="300"/>
      <c r="F4" s="300"/>
      <c r="G4" s="300"/>
      <c r="H4" s="300"/>
      <c r="I4" s="300"/>
      <c r="J4" s="300"/>
      <c r="K4" s="300"/>
      <c r="L4" s="301"/>
    </row>
    <row r="5" spans="2:17" ht="31.5" customHeight="1" thickTop="1">
      <c r="B5" s="139"/>
      <c r="C5" s="302" t="s">
        <v>2</v>
      </c>
      <c r="D5" s="303"/>
      <c r="E5" s="303"/>
      <c r="F5" s="303"/>
      <c r="G5" s="303"/>
      <c r="H5" s="303"/>
      <c r="I5" s="303"/>
      <c r="J5" s="303"/>
      <c r="K5" s="304"/>
      <c r="L5" s="140"/>
    </row>
    <row r="6" spans="2:17">
      <c r="B6" s="141"/>
      <c r="C6" s="305" t="s">
        <v>3</v>
      </c>
      <c r="D6" s="305"/>
      <c r="E6" s="305"/>
      <c r="F6" s="305"/>
      <c r="G6" s="305"/>
      <c r="H6" s="305"/>
      <c r="I6" s="305"/>
      <c r="J6" s="305"/>
      <c r="K6" s="306"/>
      <c r="L6" s="140"/>
    </row>
    <row r="7" spans="2:17" s="142" customFormat="1">
      <c r="B7" s="143"/>
      <c r="C7" s="292" t="s">
        <v>4</v>
      </c>
      <c r="D7" s="293"/>
      <c r="E7" s="293"/>
      <c r="F7" s="293"/>
      <c r="G7" s="293"/>
      <c r="H7" s="293"/>
      <c r="I7" s="293"/>
      <c r="J7" s="293"/>
      <c r="K7" s="294"/>
      <c r="L7" s="144"/>
      <c r="O7" s="218"/>
    </row>
    <row r="8" spans="2:17">
      <c r="B8" s="141"/>
      <c r="C8" s="292"/>
      <c r="D8" s="293"/>
      <c r="E8" s="293"/>
      <c r="F8" s="293"/>
      <c r="G8" s="293"/>
      <c r="H8" s="293"/>
      <c r="I8" s="293"/>
      <c r="J8" s="293"/>
      <c r="K8" s="294"/>
      <c r="L8" s="140"/>
    </row>
    <row r="9" spans="2:17" ht="34.5" customHeight="1">
      <c r="B9" s="141"/>
      <c r="C9" s="295" t="s">
        <v>5</v>
      </c>
      <c r="D9" s="296"/>
      <c r="E9" s="296"/>
      <c r="F9" s="296"/>
      <c r="G9" s="296"/>
      <c r="H9" s="296"/>
      <c r="I9" s="296"/>
      <c r="J9" s="296"/>
      <c r="K9" s="297"/>
      <c r="L9" s="140"/>
    </row>
    <row r="10" spans="2:17" ht="30" customHeight="1" thickBot="1">
      <c r="B10" s="139"/>
      <c r="C10" s="284"/>
      <c r="D10" s="285"/>
      <c r="E10" s="285"/>
      <c r="F10" s="285"/>
      <c r="G10" s="285"/>
      <c r="H10" s="285"/>
      <c r="I10" s="285"/>
      <c r="J10" s="285"/>
      <c r="K10" s="286"/>
      <c r="L10" s="140"/>
    </row>
    <row r="11" spans="2:17" ht="30" customHeight="1">
      <c r="B11" s="139"/>
      <c r="C11" s="277" t="s">
        <v>6</v>
      </c>
      <c r="D11" s="279" t="s">
        <v>7</v>
      </c>
      <c r="E11" s="281" t="s">
        <v>8</v>
      </c>
      <c r="F11" s="281"/>
      <c r="G11" s="277" t="s">
        <v>9</v>
      </c>
      <c r="H11" s="279" t="s">
        <v>10</v>
      </c>
      <c r="I11" s="279" t="s">
        <v>11</v>
      </c>
      <c r="J11" s="248" t="s">
        <v>12</v>
      </c>
      <c r="K11" s="250" t="s">
        <v>13</v>
      </c>
      <c r="L11" s="140"/>
    </row>
    <row r="12" spans="2:17" ht="30" customHeight="1" thickBot="1">
      <c r="B12" s="139"/>
      <c r="C12" s="278"/>
      <c r="D12" s="280"/>
      <c r="E12" s="1" t="s">
        <v>14</v>
      </c>
      <c r="F12" s="1" t="s">
        <v>15</v>
      </c>
      <c r="G12" s="278"/>
      <c r="H12" s="280"/>
      <c r="I12" s="280"/>
      <c r="J12" s="249"/>
      <c r="K12" s="251"/>
      <c r="L12" s="140"/>
    </row>
    <row r="13" spans="2:17" ht="30" customHeight="1" thickBot="1">
      <c r="B13" s="139"/>
      <c r="C13" s="2" t="s">
        <v>94</v>
      </c>
      <c r="D13" s="3"/>
      <c r="E13" s="3" t="s">
        <v>95</v>
      </c>
      <c r="F13" s="3"/>
      <c r="G13" s="3"/>
      <c r="H13" s="3"/>
      <c r="I13" s="3"/>
      <c r="J13" s="3"/>
      <c r="K13" s="4"/>
      <c r="L13" s="140"/>
    </row>
    <row r="14" spans="2:17" ht="30" customHeight="1">
      <c r="B14" s="139"/>
      <c r="C14" s="5">
        <v>1</v>
      </c>
      <c r="D14" s="6" t="s">
        <v>96</v>
      </c>
      <c r="E14" s="6"/>
      <c r="F14" s="6"/>
      <c r="G14" s="7" t="s">
        <v>121</v>
      </c>
      <c r="H14" s="6" t="s">
        <v>146</v>
      </c>
      <c r="I14" s="8">
        <v>9.4091999825753856</v>
      </c>
      <c r="J14" s="9">
        <v>243816.03</v>
      </c>
      <c r="K14" s="15">
        <f>ROUND(I14*J14,2)</f>
        <v>2294113.79</v>
      </c>
      <c r="L14" s="140"/>
      <c r="O14" s="217">
        <f>ROUND(J14/1.3,2)</f>
        <v>187550.79</v>
      </c>
      <c r="P14" s="15">
        <f>+I14*O14</f>
        <v>1764702.89</v>
      </c>
      <c r="Q14" s="219">
        <v>1764702.89</v>
      </c>
    </row>
    <row r="15" spans="2:17" ht="30" customHeight="1">
      <c r="B15" s="139"/>
      <c r="C15" s="5">
        <v>2</v>
      </c>
      <c r="D15" s="6" t="s">
        <v>97</v>
      </c>
      <c r="E15" s="6"/>
      <c r="F15" s="6"/>
      <c r="G15" s="14" t="s">
        <v>122</v>
      </c>
      <c r="H15" s="6" t="s">
        <v>146</v>
      </c>
      <c r="I15" s="8">
        <v>10.752000000000001</v>
      </c>
      <c r="J15" s="9">
        <v>105442.38</v>
      </c>
      <c r="K15" s="15">
        <f t="shared" ref="K15:K38" si="0">ROUND(I15*J15,2)</f>
        <v>1133716.47</v>
      </c>
      <c r="L15" s="140"/>
      <c r="O15" s="217">
        <f t="shared" ref="O15:O38" si="1">ROUND(J15/1.3,2)</f>
        <v>81109.52</v>
      </c>
      <c r="P15" s="15">
        <f t="shared" ref="P15:P38" si="2">+I15*O15</f>
        <v>872089.55904000008</v>
      </c>
    </row>
    <row r="16" spans="2:17" ht="30" customHeight="1">
      <c r="B16" s="139"/>
      <c r="C16" s="5">
        <v>3</v>
      </c>
      <c r="D16" s="6" t="s">
        <v>98</v>
      </c>
      <c r="E16" s="6"/>
      <c r="F16" s="6"/>
      <c r="G16" s="14" t="s">
        <v>123</v>
      </c>
      <c r="H16" s="6" t="s">
        <v>146</v>
      </c>
      <c r="I16" s="8">
        <v>6.9692000000000007</v>
      </c>
      <c r="J16" s="9">
        <v>46564.01</v>
      </c>
      <c r="K16" s="15">
        <f t="shared" si="0"/>
        <v>324513.90000000002</v>
      </c>
      <c r="L16" s="140"/>
      <c r="O16" s="217">
        <f t="shared" si="1"/>
        <v>35818.47</v>
      </c>
      <c r="P16" s="15">
        <f t="shared" si="2"/>
        <v>249626.08112400005</v>
      </c>
    </row>
    <row r="17" spans="2:17" ht="30" customHeight="1">
      <c r="B17" s="139"/>
      <c r="C17" s="5">
        <v>4</v>
      </c>
      <c r="D17" s="6" t="s">
        <v>99</v>
      </c>
      <c r="E17" s="6"/>
      <c r="F17" s="6"/>
      <c r="G17" s="7" t="s">
        <v>124</v>
      </c>
      <c r="H17" s="6" t="s">
        <v>146</v>
      </c>
      <c r="I17" s="8">
        <v>253.20339999999999</v>
      </c>
      <c r="J17" s="9">
        <v>14371.32</v>
      </c>
      <c r="K17" s="15">
        <f t="shared" si="0"/>
        <v>3638867.09</v>
      </c>
      <c r="L17" s="140"/>
      <c r="O17" s="217">
        <f t="shared" si="1"/>
        <v>11054.86</v>
      </c>
      <c r="P17" s="15">
        <f t="shared" si="2"/>
        <v>2799128.1385240001</v>
      </c>
    </row>
    <row r="18" spans="2:17" ht="30" customHeight="1">
      <c r="B18" s="139"/>
      <c r="C18" s="5">
        <v>5</v>
      </c>
      <c r="D18" s="6" t="s">
        <v>100</v>
      </c>
      <c r="E18" s="6"/>
      <c r="F18" s="6"/>
      <c r="G18" s="14" t="s">
        <v>125</v>
      </c>
      <c r="H18" s="6" t="s">
        <v>146</v>
      </c>
      <c r="I18" s="8">
        <v>33.099999999999994</v>
      </c>
      <c r="J18" s="9">
        <v>27670.1</v>
      </c>
      <c r="K18" s="15">
        <f t="shared" si="0"/>
        <v>915880.31</v>
      </c>
      <c r="L18" s="140"/>
      <c r="O18" s="217">
        <f t="shared" si="1"/>
        <v>21284.69</v>
      </c>
      <c r="P18" s="15">
        <f t="shared" si="2"/>
        <v>704523.23899999983</v>
      </c>
    </row>
    <row r="19" spans="2:17" ht="30" customHeight="1">
      <c r="B19" s="139"/>
      <c r="C19" s="5">
        <v>6</v>
      </c>
      <c r="D19" s="6" t="s">
        <v>101</v>
      </c>
      <c r="E19" s="6"/>
      <c r="F19" s="6"/>
      <c r="G19" s="14" t="s">
        <v>126</v>
      </c>
      <c r="H19" s="6" t="s">
        <v>147</v>
      </c>
      <c r="I19" s="8">
        <v>825.91000000000008</v>
      </c>
      <c r="J19" s="9">
        <v>10694.89</v>
      </c>
      <c r="K19" s="15">
        <f t="shared" si="0"/>
        <v>8833016.5999999996</v>
      </c>
      <c r="L19" s="140"/>
      <c r="O19" s="217">
        <f t="shared" si="1"/>
        <v>8226.84</v>
      </c>
      <c r="P19" s="15">
        <f t="shared" si="2"/>
        <v>6794629.4244000008</v>
      </c>
    </row>
    <row r="20" spans="2:17" ht="30" customHeight="1">
      <c r="B20" s="139"/>
      <c r="C20" s="5">
        <v>7</v>
      </c>
      <c r="D20" s="6" t="s">
        <v>102</v>
      </c>
      <c r="E20" s="6"/>
      <c r="F20" s="6"/>
      <c r="G20" s="14" t="s">
        <v>127</v>
      </c>
      <c r="H20" s="6" t="s">
        <v>146</v>
      </c>
      <c r="I20" s="8">
        <v>59.8</v>
      </c>
      <c r="J20" s="9">
        <v>30670.99</v>
      </c>
      <c r="K20" s="15">
        <f t="shared" si="0"/>
        <v>1834125.2</v>
      </c>
      <c r="L20" s="140"/>
      <c r="O20" s="217">
        <f t="shared" si="1"/>
        <v>23593.07</v>
      </c>
      <c r="P20" s="15">
        <f t="shared" si="2"/>
        <v>1410865.5859999999</v>
      </c>
    </row>
    <row r="21" spans="2:17" ht="30" customHeight="1">
      <c r="B21" s="139"/>
      <c r="C21" s="5">
        <v>8</v>
      </c>
      <c r="D21" s="6" t="s">
        <v>103</v>
      </c>
      <c r="E21" s="6"/>
      <c r="F21" s="6"/>
      <c r="G21" s="14" t="s">
        <v>128</v>
      </c>
      <c r="H21" s="6" t="s">
        <v>146</v>
      </c>
      <c r="I21" s="8">
        <v>3.2</v>
      </c>
      <c r="J21" s="9">
        <v>28134.43</v>
      </c>
      <c r="K21" s="15">
        <f t="shared" si="0"/>
        <v>90030.18</v>
      </c>
      <c r="L21" s="140"/>
      <c r="O21" s="217">
        <f t="shared" si="1"/>
        <v>21641.87</v>
      </c>
      <c r="P21" s="15">
        <f t="shared" si="2"/>
        <v>69253.983999999997</v>
      </c>
    </row>
    <row r="22" spans="2:17" ht="30" customHeight="1">
      <c r="B22" s="139"/>
      <c r="C22" s="5">
        <v>9</v>
      </c>
      <c r="D22" s="6" t="s">
        <v>104</v>
      </c>
      <c r="E22" s="6"/>
      <c r="F22" s="6"/>
      <c r="G22" s="14" t="s">
        <v>129</v>
      </c>
      <c r="H22" s="6" t="s">
        <v>146</v>
      </c>
      <c r="I22" s="8">
        <v>461.82469999999995</v>
      </c>
      <c r="J22" s="9">
        <v>25771.41</v>
      </c>
      <c r="K22" s="15">
        <f t="shared" si="0"/>
        <v>11901873.689999999</v>
      </c>
      <c r="L22" s="140"/>
      <c r="O22" s="217">
        <f t="shared" si="1"/>
        <v>19824.16</v>
      </c>
      <c r="P22" s="15">
        <f t="shared" si="2"/>
        <v>9155286.7447519992</v>
      </c>
    </row>
    <row r="23" spans="2:17" ht="30" customHeight="1">
      <c r="B23" s="139"/>
      <c r="C23" s="5">
        <v>10</v>
      </c>
      <c r="D23" s="6" t="s">
        <v>105</v>
      </c>
      <c r="E23" s="6"/>
      <c r="F23" s="6"/>
      <c r="G23" s="7" t="s">
        <v>130</v>
      </c>
      <c r="H23" s="6" t="s">
        <v>146</v>
      </c>
      <c r="I23" s="8">
        <v>505.48490003651762</v>
      </c>
      <c r="J23" s="9">
        <v>14702.52</v>
      </c>
      <c r="K23" s="15">
        <f t="shared" si="0"/>
        <v>7431901.8499999996</v>
      </c>
      <c r="L23" s="140"/>
      <c r="O23" s="217">
        <f t="shared" si="1"/>
        <v>11309.63</v>
      </c>
      <c r="P23" s="15">
        <f t="shared" si="2"/>
        <v>5716847.1900000004</v>
      </c>
      <c r="Q23" s="219">
        <v>5716847.1900000004</v>
      </c>
    </row>
    <row r="24" spans="2:17" ht="30" customHeight="1">
      <c r="B24" s="139"/>
      <c r="C24" s="5">
        <v>11</v>
      </c>
      <c r="D24" s="6" t="s">
        <v>106</v>
      </c>
      <c r="E24" s="6"/>
      <c r="F24" s="6"/>
      <c r="G24" s="14" t="s">
        <v>131</v>
      </c>
      <c r="H24" s="6" t="s">
        <v>146</v>
      </c>
      <c r="I24" s="8">
        <v>234.9675</v>
      </c>
      <c r="J24" s="9">
        <v>101432.47</v>
      </c>
      <c r="K24" s="15">
        <f t="shared" si="0"/>
        <v>23833333.890000001</v>
      </c>
      <c r="L24" s="140"/>
      <c r="O24" s="217">
        <f t="shared" si="1"/>
        <v>78024.98</v>
      </c>
      <c r="P24" s="15">
        <f t="shared" si="2"/>
        <v>18333334.488150001</v>
      </c>
    </row>
    <row r="25" spans="2:17" ht="30" customHeight="1">
      <c r="B25" s="139"/>
      <c r="C25" s="5">
        <v>12</v>
      </c>
      <c r="D25" s="6" t="s">
        <v>107</v>
      </c>
      <c r="E25" s="6"/>
      <c r="F25" s="6"/>
      <c r="G25" s="7" t="s">
        <v>132</v>
      </c>
      <c r="H25" s="6" t="s">
        <v>146</v>
      </c>
      <c r="I25" s="8">
        <v>151.96770000000001</v>
      </c>
      <c r="J25" s="9">
        <v>89804.78</v>
      </c>
      <c r="K25" s="15">
        <f t="shared" si="0"/>
        <v>13647425.869999999</v>
      </c>
      <c r="L25" s="140"/>
      <c r="O25" s="217">
        <f t="shared" si="1"/>
        <v>69080.600000000006</v>
      </c>
      <c r="P25" s="15">
        <f t="shared" si="2"/>
        <v>10498019.896620002</v>
      </c>
    </row>
    <row r="26" spans="2:17" ht="30" customHeight="1">
      <c r="B26" s="139"/>
      <c r="C26" s="5">
        <v>13</v>
      </c>
      <c r="D26" s="6" t="s">
        <v>108</v>
      </c>
      <c r="E26" s="6"/>
      <c r="F26" s="6"/>
      <c r="G26" s="7" t="s">
        <v>133</v>
      </c>
      <c r="H26" s="6" t="s">
        <v>146</v>
      </c>
      <c r="I26" s="8">
        <v>17.2699</v>
      </c>
      <c r="J26" s="9">
        <v>111755.67</v>
      </c>
      <c r="K26" s="15">
        <f t="shared" si="0"/>
        <v>1930009.25</v>
      </c>
      <c r="L26" s="140"/>
      <c r="O26" s="217">
        <f t="shared" si="1"/>
        <v>85965.9</v>
      </c>
      <c r="P26" s="15">
        <f t="shared" si="2"/>
        <v>1484622.4964099999</v>
      </c>
    </row>
    <row r="27" spans="2:17" ht="30" customHeight="1">
      <c r="B27" s="139"/>
      <c r="C27" s="5">
        <v>14</v>
      </c>
      <c r="D27" s="6" t="s">
        <v>109</v>
      </c>
      <c r="E27" s="6"/>
      <c r="F27" s="6"/>
      <c r="G27" s="7" t="s">
        <v>134</v>
      </c>
      <c r="H27" s="6" t="s">
        <v>148</v>
      </c>
      <c r="I27" s="8">
        <v>24</v>
      </c>
      <c r="J27" s="9">
        <v>33417.269999999997</v>
      </c>
      <c r="K27" s="15">
        <f t="shared" si="0"/>
        <v>802014.48</v>
      </c>
      <c r="L27" s="140"/>
      <c r="O27" s="217">
        <f t="shared" si="1"/>
        <v>25705.59</v>
      </c>
      <c r="P27" s="15">
        <f t="shared" si="2"/>
        <v>616934.16</v>
      </c>
    </row>
    <row r="28" spans="2:17" ht="30" customHeight="1">
      <c r="B28" s="139"/>
      <c r="C28" s="5">
        <v>15</v>
      </c>
      <c r="D28" s="6" t="s">
        <v>110</v>
      </c>
      <c r="E28" s="6"/>
      <c r="F28" s="6"/>
      <c r="G28" s="7" t="s">
        <v>135</v>
      </c>
      <c r="H28" s="6" t="s">
        <v>148</v>
      </c>
      <c r="I28" s="8">
        <v>14</v>
      </c>
      <c r="J28" s="9">
        <v>43517.23</v>
      </c>
      <c r="K28" s="15">
        <f t="shared" si="0"/>
        <v>609241.22</v>
      </c>
      <c r="L28" s="140"/>
      <c r="O28" s="217">
        <f t="shared" si="1"/>
        <v>33474.79</v>
      </c>
      <c r="P28" s="15">
        <f t="shared" si="2"/>
        <v>468647.06</v>
      </c>
    </row>
    <row r="29" spans="2:17" ht="30" customHeight="1">
      <c r="B29" s="139"/>
      <c r="C29" s="5">
        <v>16</v>
      </c>
      <c r="D29" s="6" t="s">
        <v>111</v>
      </c>
      <c r="E29" s="6"/>
      <c r="F29" s="6"/>
      <c r="G29" s="7" t="s">
        <v>136</v>
      </c>
      <c r="H29" s="6" t="s">
        <v>146</v>
      </c>
      <c r="I29" s="8">
        <v>1</v>
      </c>
      <c r="J29" s="9">
        <v>129180.71</v>
      </c>
      <c r="K29" s="15">
        <f t="shared" si="0"/>
        <v>129180.71</v>
      </c>
      <c r="L29" s="140"/>
      <c r="O29" s="217">
        <f t="shared" si="1"/>
        <v>99369.78</v>
      </c>
      <c r="P29" s="15">
        <f t="shared" si="2"/>
        <v>99369.78</v>
      </c>
    </row>
    <row r="30" spans="2:17" ht="30" customHeight="1">
      <c r="B30" s="139"/>
      <c r="C30" s="5">
        <v>17</v>
      </c>
      <c r="D30" s="6" t="s">
        <v>112</v>
      </c>
      <c r="E30" s="6"/>
      <c r="F30" s="6"/>
      <c r="G30" s="7" t="s">
        <v>137</v>
      </c>
      <c r="H30" s="6" t="s">
        <v>146</v>
      </c>
      <c r="I30" s="8">
        <v>2</v>
      </c>
      <c r="J30" s="9">
        <v>345453.32</v>
      </c>
      <c r="K30" s="15">
        <f t="shared" si="0"/>
        <v>690906.64</v>
      </c>
      <c r="L30" s="140"/>
      <c r="O30" s="217">
        <f t="shared" si="1"/>
        <v>265733.32</v>
      </c>
      <c r="P30" s="15">
        <f t="shared" si="2"/>
        <v>531466.64</v>
      </c>
    </row>
    <row r="31" spans="2:17" ht="30" customHeight="1">
      <c r="B31" s="139"/>
      <c r="C31" s="5">
        <v>18</v>
      </c>
      <c r="D31" s="6" t="s">
        <v>113</v>
      </c>
      <c r="E31" s="6"/>
      <c r="F31" s="6"/>
      <c r="G31" s="7" t="s">
        <v>138</v>
      </c>
      <c r="H31" s="6" t="s">
        <v>148</v>
      </c>
      <c r="I31" s="8">
        <v>1</v>
      </c>
      <c r="J31" s="9">
        <v>924639.92</v>
      </c>
      <c r="K31" s="15">
        <f t="shared" si="0"/>
        <v>924639.92</v>
      </c>
      <c r="L31" s="140"/>
      <c r="O31" s="217">
        <f t="shared" si="1"/>
        <v>711261.48</v>
      </c>
      <c r="P31" s="15">
        <f t="shared" si="2"/>
        <v>711261.48</v>
      </c>
    </row>
    <row r="32" spans="2:17" ht="30" customHeight="1">
      <c r="B32" s="139"/>
      <c r="C32" s="5">
        <v>19</v>
      </c>
      <c r="D32" s="6" t="s">
        <v>114</v>
      </c>
      <c r="E32" s="6"/>
      <c r="F32" s="6"/>
      <c r="G32" s="7" t="s">
        <v>139</v>
      </c>
      <c r="H32" s="6" t="s">
        <v>146</v>
      </c>
      <c r="I32" s="8">
        <v>18.2699</v>
      </c>
      <c r="J32" s="9">
        <v>211903.25</v>
      </c>
      <c r="K32" s="15">
        <f t="shared" si="0"/>
        <v>3871451.19</v>
      </c>
      <c r="L32" s="140"/>
      <c r="O32" s="217">
        <f t="shared" si="1"/>
        <v>163002.5</v>
      </c>
      <c r="P32" s="15">
        <f t="shared" si="2"/>
        <v>2978039.37475</v>
      </c>
    </row>
    <row r="33" spans="2:16" ht="30" customHeight="1">
      <c r="B33" s="139"/>
      <c r="C33" s="5">
        <v>20</v>
      </c>
      <c r="D33" s="6" t="s">
        <v>115</v>
      </c>
      <c r="E33" s="6"/>
      <c r="F33" s="6"/>
      <c r="G33" s="7" t="s">
        <v>140</v>
      </c>
      <c r="H33" s="6" t="s">
        <v>146</v>
      </c>
      <c r="I33" s="8">
        <v>3.12</v>
      </c>
      <c r="J33" s="9">
        <v>1714891.52</v>
      </c>
      <c r="K33" s="15">
        <f t="shared" si="0"/>
        <v>5350461.54</v>
      </c>
      <c r="L33" s="140"/>
      <c r="O33" s="217">
        <f t="shared" si="1"/>
        <v>1319147.32</v>
      </c>
      <c r="P33" s="15">
        <f t="shared" si="2"/>
        <v>4115739.6384000005</v>
      </c>
    </row>
    <row r="34" spans="2:16" ht="30" customHeight="1">
      <c r="B34" s="139"/>
      <c r="C34" s="5">
        <v>21</v>
      </c>
      <c r="D34" s="6" t="s">
        <v>116</v>
      </c>
      <c r="E34" s="6"/>
      <c r="F34" s="6"/>
      <c r="G34" s="7" t="s">
        <v>141</v>
      </c>
      <c r="H34" s="6" t="s">
        <v>146</v>
      </c>
      <c r="I34" s="8">
        <v>3.0059999999999998</v>
      </c>
      <c r="J34" s="9">
        <v>422034.76</v>
      </c>
      <c r="K34" s="15">
        <f t="shared" si="0"/>
        <v>1268636.49</v>
      </c>
      <c r="L34" s="140"/>
      <c r="O34" s="217">
        <f t="shared" si="1"/>
        <v>324642.12</v>
      </c>
      <c r="P34" s="15">
        <f t="shared" si="2"/>
        <v>975874.21271999995</v>
      </c>
    </row>
    <row r="35" spans="2:16" ht="30" customHeight="1">
      <c r="B35" s="139"/>
      <c r="C35" s="5">
        <v>22</v>
      </c>
      <c r="D35" s="6" t="s">
        <v>117</v>
      </c>
      <c r="E35" s="6"/>
      <c r="F35" s="6"/>
      <c r="G35" s="7" t="s">
        <v>142</v>
      </c>
      <c r="H35" s="6" t="s">
        <v>146</v>
      </c>
      <c r="I35" s="8">
        <v>151.96770000000001</v>
      </c>
      <c r="J35" s="9">
        <v>57058.7</v>
      </c>
      <c r="K35" s="15">
        <f t="shared" si="0"/>
        <v>8671079.4000000004</v>
      </c>
      <c r="L35" s="140"/>
      <c r="O35" s="217">
        <f t="shared" si="1"/>
        <v>43891.31</v>
      </c>
      <c r="P35" s="15">
        <f t="shared" si="2"/>
        <v>6670061.430687</v>
      </c>
    </row>
    <row r="36" spans="2:16" ht="30" customHeight="1">
      <c r="B36" s="139"/>
      <c r="C36" s="5">
        <v>23</v>
      </c>
      <c r="D36" s="6" t="s">
        <v>118</v>
      </c>
      <c r="E36" s="6"/>
      <c r="F36" s="6"/>
      <c r="G36" s="7" t="s">
        <v>143</v>
      </c>
      <c r="H36" s="6" t="s">
        <v>149</v>
      </c>
      <c r="I36" s="8">
        <v>0.63</v>
      </c>
      <c r="J36" s="9">
        <v>723648.8</v>
      </c>
      <c r="K36" s="15">
        <f t="shared" si="0"/>
        <v>455898.74</v>
      </c>
      <c r="L36" s="140"/>
      <c r="O36" s="217">
        <f t="shared" si="1"/>
        <v>556652.92000000004</v>
      </c>
      <c r="P36" s="15">
        <f t="shared" si="2"/>
        <v>350691.33960000001</v>
      </c>
    </row>
    <row r="37" spans="2:16" ht="30" customHeight="1">
      <c r="B37" s="139"/>
      <c r="C37" s="5">
        <v>24</v>
      </c>
      <c r="D37" s="6" t="s">
        <v>119</v>
      </c>
      <c r="E37" s="6"/>
      <c r="F37" s="6"/>
      <c r="G37" s="7" t="s">
        <v>144</v>
      </c>
      <c r="H37" s="6" t="s">
        <v>146</v>
      </c>
      <c r="I37" s="8">
        <v>116.45399999999999</v>
      </c>
      <c r="J37" s="9">
        <v>13432.06</v>
      </c>
      <c r="K37" s="15">
        <f t="shared" si="0"/>
        <v>1564217.12</v>
      </c>
      <c r="L37" s="140"/>
      <c r="O37" s="217">
        <f t="shared" si="1"/>
        <v>10332.35</v>
      </c>
      <c r="P37" s="15">
        <f t="shared" si="2"/>
        <v>1203243.4868999999</v>
      </c>
    </row>
    <row r="38" spans="2:16" ht="30" customHeight="1">
      <c r="B38" s="139"/>
      <c r="C38" s="5">
        <v>25</v>
      </c>
      <c r="D38" s="16" t="s">
        <v>120</v>
      </c>
      <c r="E38" s="16"/>
      <c r="F38" s="16"/>
      <c r="G38" s="17" t="s">
        <v>145</v>
      </c>
      <c r="H38" s="16" t="s">
        <v>147</v>
      </c>
      <c r="I38" s="8">
        <v>18</v>
      </c>
      <c r="J38" s="9">
        <v>72958.37</v>
      </c>
      <c r="K38" s="15">
        <f t="shared" si="0"/>
        <v>1313250.6599999999</v>
      </c>
      <c r="L38" s="140"/>
      <c r="O38" s="217">
        <f t="shared" si="1"/>
        <v>56121.82</v>
      </c>
      <c r="P38" s="15">
        <f t="shared" si="2"/>
        <v>1010192.76</v>
      </c>
    </row>
    <row r="39" spans="2:16" ht="30" customHeight="1" thickBot="1">
      <c r="B39" s="139"/>
      <c r="C39" s="11" t="s">
        <v>16</v>
      </c>
      <c r="D39" s="145"/>
      <c r="E39" s="146"/>
      <c r="F39" s="145"/>
      <c r="G39" s="145"/>
      <c r="H39" s="145"/>
      <c r="I39" s="8"/>
      <c r="J39" s="145"/>
      <c r="K39" s="13">
        <v>103459786.41</v>
      </c>
      <c r="L39" s="140"/>
      <c r="N39" s="216"/>
      <c r="P39" s="15"/>
    </row>
    <row r="40" spans="2:16" s="147" customFormat="1" ht="30" customHeight="1" thickBot="1">
      <c r="B40" s="148"/>
      <c r="C40" s="287" t="s">
        <v>17</v>
      </c>
      <c r="D40" s="288"/>
      <c r="E40" s="288"/>
      <c r="F40" s="288"/>
      <c r="G40" s="288"/>
      <c r="H40" s="288"/>
      <c r="I40" s="288"/>
      <c r="J40" s="289"/>
      <c r="K40" s="19">
        <f>+K39</f>
        <v>103459786.41</v>
      </c>
      <c r="L40" s="149"/>
      <c r="N40" s="221"/>
      <c r="O40" s="217"/>
      <c r="P40" s="220">
        <f>SUM(P14:P39)</f>
        <v>79584451.081077009</v>
      </c>
    </row>
    <row r="41" spans="2:16" s="147" customFormat="1" ht="14.4" thickBot="1">
      <c r="B41" s="148"/>
      <c r="C41" s="20"/>
      <c r="D41" s="20"/>
      <c r="E41" s="20"/>
      <c r="F41" s="20"/>
      <c r="G41" s="20"/>
      <c r="H41" s="20"/>
      <c r="I41" s="20"/>
      <c r="J41" s="20"/>
      <c r="K41" s="21"/>
      <c r="L41" s="149"/>
      <c r="O41" s="217"/>
      <c r="P41" s="147">
        <f>+P40*0.3</f>
        <v>23875335.324323103</v>
      </c>
    </row>
    <row r="42" spans="2:16" s="147" customFormat="1" ht="30" customHeight="1">
      <c r="B42" s="148"/>
      <c r="C42" s="150"/>
      <c r="D42" s="151"/>
      <c r="E42" s="150"/>
      <c r="F42" s="150"/>
      <c r="G42" s="255"/>
      <c r="H42" s="256"/>
      <c r="I42" s="257"/>
      <c r="J42" s="22"/>
      <c r="K42" s="23"/>
      <c r="L42" s="149"/>
      <c r="O42" s="217"/>
      <c r="P42" s="220">
        <f>+P40+P41</f>
        <v>103459786.40540011</v>
      </c>
    </row>
    <row r="43" spans="2:16" s="147" customFormat="1" ht="30" customHeight="1">
      <c r="B43" s="148"/>
      <c r="C43" s="150"/>
      <c r="D43" s="151"/>
      <c r="E43" s="150"/>
      <c r="F43" s="150"/>
      <c r="G43" s="24"/>
      <c r="H43" s="25"/>
      <c r="I43" s="26"/>
      <c r="J43" s="27"/>
      <c r="K43" s="28"/>
      <c r="L43" s="149"/>
      <c r="O43" s="217"/>
    </row>
    <row r="44" spans="2:16" s="147" customFormat="1" ht="30" customHeight="1">
      <c r="B44" s="148"/>
      <c r="C44" s="150"/>
      <c r="D44" s="29"/>
      <c r="E44" s="29"/>
      <c r="F44" s="29"/>
      <c r="G44" s="24"/>
      <c r="H44" s="30"/>
      <c r="I44" s="31"/>
      <c r="J44" s="32"/>
      <c r="K44" s="28"/>
      <c r="L44" s="149"/>
      <c r="O44" s="217"/>
    </row>
    <row r="45" spans="2:16" s="147" customFormat="1" ht="30" customHeight="1">
      <c r="B45" s="148"/>
      <c r="C45" s="150"/>
      <c r="D45" s="29"/>
      <c r="E45" s="29"/>
      <c r="F45" s="29"/>
      <c r="G45" s="33" t="s">
        <v>18</v>
      </c>
      <c r="H45" s="30"/>
      <c r="I45" s="31"/>
      <c r="J45" s="32"/>
      <c r="K45" s="34">
        <f>+K40</f>
        <v>103459786.41</v>
      </c>
      <c r="L45" s="149"/>
      <c r="O45" s="217"/>
    </row>
    <row r="46" spans="2:16" s="147" customFormat="1" ht="30" customHeight="1">
      <c r="B46" s="148"/>
      <c r="C46" s="150"/>
      <c r="D46" s="151"/>
      <c r="E46" s="150"/>
      <c r="F46" s="150"/>
      <c r="G46" s="24"/>
      <c r="H46" s="24"/>
      <c r="I46" s="24"/>
      <c r="J46" s="24"/>
      <c r="K46" s="28"/>
      <c r="L46" s="149"/>
      <c r="O46" s="217"/>
    </row>
    <row r="47" spans="2:16" s="147" customFormat="1" ht="30" customHeight="1">
      <c r="B47" s="148"/>
      <c r="C47" s="150"/>
      <c r="D47" s="151"/>
      <c r="E47" s="150"/>
      <c r="F47" s="150"/>
      <c r="G47" s="35"/>
      <c r="H47" s="30"/>
      <c r="I47" s="31"/>
      <c r="J47" s="36"/>
      <c r="K47" s="28"/>
      <c r="L47" s="149"/>
      <c r="O47" s="217"/>
    </row>
    <row r="48" spans="2:16" s="147" customFormat="1" ht="30" customHeight="1" thickBot="1">
      <c r="B48" s="148"/>
      <c r="C48" s="150"/>
      <c r="D48" s="151"/>
      <c r="E48" s="150"/>
      <c r="F48" s="37"/>
      <c r="G48" s="35"/>
      <c r="H48" s="30"/>
      <c r="I48" s="31"/>
      <c r="J48" s="36"/>
      <c r="K48" s="34"/>
      <c r="L48" s="149"/>
      <c r="O48" s="217"/>
    </row>
    <row r="49" spans="2:15" s="147" customFormat="1" ht="30" customHeight="1" thickBot="1">
      <c r="B49" s="148"/>
      <c r="C49" s="150"/>
      <c r="D49" s="151"/>
      <c r="E49" s="150"/>
      <c r="F49" s="150"/>
      <c r="G49" s="38" t="s">
        <v>19</v>
      </c>
      <c r="H49" s="39"/>
      <c r="I49" s="40"/>
      <c r="J49" s="41"/>
      <c r="K49" s="19">
        <f>+K45</f>
        <v>103459786.41</v>
      </c>
      <c r="L49" s="149"/>
      <c r="O49" s="217"/>
    </row>
    <row r="50" spans="2:15" s="147" customFormat="1" ht="14.4" thickBot="1">
      <c r="B50" s="148"/>
      <c r="C50" s="150"/>
      <c r="D50" s="151"/>
      <c r="E50" s="151"/>
      <c r="F50" s="151"/>
      <c r="G50" s="150"/>
      <c r="H50" s="150"/>
      <c r="I50" s="152"/>
      <c r="J50" s="153"/>
      <c r="K50" s="42"/>
      <c r="L50" s="149"/>
      <c r="O50" s="217"/>
    </row>
    <row r="51" spans="2:15" s="147" customFormat="1">
      <c r="B51" s="148"/>
      <c r="C51" s="43"/>
      <c r="D51" s="290"/>
      <c r="E51" s="290"/>
      <c r="F51" s="290"/>
      <c r="G51" s="290"/>
      <c r="H51" s="290"/>
      <c r="I51" s="290"/>
      <c r="J51" s="290"/>
      <c r="K51" s="291"/>
      <c r="L51" s="154"/>
      <c r="O51" s="217"/>
    </row>
    <row r="52" spans="2:15" s="147" customFormat="1" ht="46.5" customHeight="1">
      <c r="B52" s="148"/>
      <c r="C52" s="234" t="s">
        <v>20</v>
      </c>
      <c r="D52" s="235"/>
      <c r="E52" s="235"/>
      <c r="F52" s="235"/>
      <c r="G52" s="235"/>
      <c r="H52" s="236" t="s">
        <v>9</v>
      </c>
      <c r="I52" s="236"/>
      <c r="J52" s="236"/>
      <c r="K52" s="44" t="s">
        <v>21</v>
      </c>
      <c r="L52" s="155"/>
      <c r="O52" s="217"/>
    </row>
    <row r="53" spans="2:15" s="147" customFormat="1" ht="32.25" customHeight="1">
      <c r="B53" s="148"/>
      <c r="C53" s="234" t="s">
        <v>22</v>
      </c>
      <c r="D53" s="235"/>
      <c r="E53" s="235"/>
      <c r="F53" s="235"/>
      <c r="G53" s="235"/>
      <c r="H53" s="283" t="s">
        <v>23</v>
      </c>
      <c r="I53" s="283"/>
      <c r="J53" s="45" t="s">
        <v>24</v>
      </c>
      <c r="K53" s="46" t="s">
        <v>25</v>
      </c>
      <c r="L53" s="155"/>
      <c r="O53" s="217"/>
    </row>
    <row r="54" spans="2:15" s="147" customFormat="1" ht="30" customHeight="1">
      <c r="B54" s="148"/>
      <c r="C54" s="234" t="s">
        <v>26</v>
      </c>
      <c r="D54" s="235"/>
      <c r="E54" s="235"/>
      <c r="F54" s="235"/>
      <c r="G54" s="235"/>
      <c r="H54" s="238" t="s">
        <v>27</v>
      </c>
      <c r="I54" s="282"/>
      <c r="J54" s="45" t="s">
        <v>28</v>
      </c>
      <c r="K54" s="46" t="s">
        <v>25</v>
      </c>
      <c r="L54" s="155"/>
      <c r="O54" s="217"/>
    </row>
    <row r="55" spans="2:15" s="147" customFormat="1" ht="58.5" customHeight="1">
      <c r="B55" s="148"/>
      <c r="C55" s="239"/>
      <c r="D55" s="240"/>
      <c r="E55" s="240"/>
      <c r="F55" s="240"/>
      <c r="G55" s="241"/>
      <c r="H55" s="237" t="s">
        <v>29</v>
      </c>
      <c r="I55" s="283"/>
      <c r="J55" s="45" t="s">
        <v>30</v>
      </c>
      <c r="K55" s="46" t="s">
        <v>25</v>
      </c>
      <c r="L55" s="149"/>
      <c r="O55" s="217"/>
    </row>
    <row r="56" spans="2:15" ht="39" customHeight="1">
      <c r="B56" s="139"/>
      <c r="C56" s="242"/>
      <c r="D56" s="243"/>
      <c r="E56" s="243"/>
      <c r="F56" s="243"/>
      <c r="G56" s="244"/>
      <c r="H56" s="283" t="s">
        <v>31</v>
      </c>
      <c r="I56" s="283"/>
      <c r="J56" s="45" t="s">
        <v>32</v>
      </c>
      <c r="K56" s="46" t="s">
        <v>25</v>
      </c>
      <c r="L56" s="140"/>
    </row>
    <row r="57" spans="2:15" ht="47.25" customHeight="1" thickBot="1">
      <c r="B57" s="139"/>
      <c r="C57" s="245"/>
      <c r="D57" s="246"/>
      <c r="E57" s="246"/>
      <c r="F57" s="246"/>
      <c r="G57" s="247"/>
      <c r="H57" s="232"/>
      <c r="I57" s="232"/>
      <c r="J57" s="232"/>
      <c r="K57" s="233"/>
      <c r="L57" s="140"/>
    </row>
    <row r="58" spans="2:15" ht="14.4" thickBot="1">
      <c r="B58" s="156"/>
      <c r="C58" s="157"/>
      <c r="D58" s="157"/>
      <c r="E58" s="158"/>
      <c r="F58" s="157"/>
      <c r="G58" s="159"/>
      <c r="H58" s="157"/>
      <c r="I58" s="157"/>
      <c r="J58" s="157"/>
      <c r="K58" s="157"/>
      <c r="L58" s="160"/>
    </row>
    <row r="59" spans="2:15" ht="14.4" thickTop="1"/>
  </sheetData>
  <mergeCells count="29">
    <mergeCell ref="C7:K8"/>
    <mergeCell ref="C9:K9"/>
    <mergeCell ref="B1:G1"/>
    <mergeCell ref="B2:E2"/>
    <mergeCell ref="B4:L4"/>
    <mergeCell ref="C5:K5"/>
    <mergeCell ref="C6:K6"/>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H57:K57"/>
    <mergeCell ref="C54:G54"/>
    <mergeCell ref="H54:I54"/>
    <mergeCell ref="H55:I55"/>
    <mergeCell ref="H56:I56"/>
    <mergeCell ref="C55:G5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tabSelected="1" view="pageBreakPreview" topLeftCell="A8" zoomScale="41" zoomScaleNormal="100" zoomScaleSheetLayoutView="40" zoomScalePageLayoutView="145" workbookViewId="0">
      <selection activeCell="K16" sqref="K16"/>
    </sheetView>
  </sheetViews>
  <sheetFormatPr baseColWidth="10" defaultColWidth="11.44140625" defaultRowHeight="13.8"/>
  <cols>
    <col min="1" max="2" width="2.88671875" style="163" customWidth="1"/>
    <col min="3" max="3" width="11.109375" style="163" customWidth="1"/>
    <col min="4" max="4" width="22.44140625" style="163" customWidth="1"/>
    <col min="5" max="5" width="16.109375" style="215" customWidth="1"/>
    <col min="6" max="6" width="21.5546875" style="163" customWidth="1"/>
    <col min="7" max="7" width="73.33203125" style="163" customWidth="1"/>
    <col min="8" max="8" width="8.6640625" style="163" customWidth="1"/>
    <col min="9" max="9" width="18.88671875" style="163" customWidth="1"/>
    <col min="10" max="10" width="23.88671875" style="163" customWidth="1"/>
    <col min="11" max="11" width="30" style="163" customWidth="1"/>
    <col min="12" max="13" width="2.88671875" style="163" customWidth="1"/>
    <col min="14" max="16384" width="11.44140625" style="163"/>
  </cols>
  <sheetData>
    <row r="1" spans="2:12">
      <c r="B1" s="258" t="s">
        <v>0</v>
      </c>
      <c r="C1" s="258"/>
      <c r="D1" s="258"/>
      <c r="E1" s="258"/>
      <c r="F1" s="258"/>
      <c r="G1" s="258"/>
    </row>
    <row r="2" spans="2:12">
      <c r="B2" s="258" t="s">
        <v>1</v>
      </c>
      <c r="C2" s="258"/>
      <c r="D2" s="258"/>
      <c r="E2" s="258"/>
    </row>
    <row r="3" spans="2:12" ht="14.4" thickBot="1">
      <c r="C3" s="162"/>
      <c r="D3" s="164"/>
      <c r="E3" s="162"/>
      <c r="F3" s="164"/>
    </row>
    <row r="4" spans="2:12" ht="15" thickTop="1" thickBot="1">
      <c r="B4" s="262"/>
      <c r="C4" s="263"/>
      <c r="D4" s="263"/>
      <c r="E4" s="263"/>
      <c r="F4" s="263"/>
      <c r="G4" s="263"/>
      <c r="H4" s="263"/>
      <c r="I4" s="263"/>
      <c r="J4" s="263"/>
      <c r="K4" s="263"/>
      <c r="L4" s="264"/>
    </row>
    <row r="5" spans="2:12" ht="31.5" customHeight="1">
      <c r="B5" s="165"/>
      <c r="C5" s="259" t="s">
        <v>2</v>
      </c>
      <c r="D5" s="260"/>
      <c r="E5" s="260"/>
      <c r="F5" s="260"/>
      <c r="G5" s="260"/>
      <c r="H5" s="260"/>
      <c r="I5" s="260"/>
      <c r="J5" s="260"/>
      <c r="K5" s="261"/>
      <c r="L5" s="166"/>
    </row>
    <row r="6" spans="2:12">
      <c r="B6" s="165"/>
      <c r="C6" s="267" t="s">
        <v>33</v>
      </c>
      <c r="D6" s="268"/>
      <c r="E6" s="268"/>
      <c r="F6" s="268"/>
      <c r="G6" s="268"/>
      <c r="H6" s="268"/>
      <c r="I6" s="268"/>
      <c r="J6" s="268"/>
      <c r="K6" s="269"/>
      <c r="L6" s="166"/>
    </row>
    <row r="7" spans="2:12" s="169" customFormat="1">
      <c r="B7" s="167"/>
      <c r="C7" s="270" t="s">
        <v>34</v>
      </c>
      <c r="D7" s="270"/>
      <c r="E7" s="270"/>
      <c r="F7" s="270"/>
      <c r="G7" s="270"/>
      <c r="H7" s="270"/>
      <c r="I7" s="270"/>
      <c r="J7" s="270"/>
      <c r="K7" s="270"/>
      <c r="L7" s="168"/>
    </row>
    <row r="8" spans="2:12" ht="105.75" customHeight="1">
      <c r="B8" s="165"/>
      <c r="C8" s="270"/>
      <c r="D8" s="270"/>
      <c r="E8" s="270"/>
      <c r="F8" s="270"/>
      <c r="G8" s="270"/>
      <c r="H8" s="270"/>
      <c r="I8" s="270"/>
      <c r="J8" s="270"/>
      <c r="K8" s="270"/>
      <c r="L8" s="166"/>
    </row>
    <row r="9" spans="2:12" ht="34.5" customHeight="1">
      <c r="B9" s="165"/>
      <c r="C9" s="271" t="s">
        <v>35</v>
      </c>
      <c r="D9" s="272"/>
      <c r="E9" s="272"/>
      <c r="F9" s="272"/>
      <c r="G9" s="272"/>
      <c r="H9" s="272"/>
      <c r="I9" s="272"/>
      <c r="J9" s="272"/>
      <c r="K9" s="273"/>
      <c r="L9" s="166"/>
    </row>
    <row r="10" spans="2:12" ht="30" customHeight="1" thickBot="1">
      <c r="B10" s="165"/>
      <c r="C10" s="274"/>
      <c r="D10" s="275"/>
      <c r="E10" s="275"/>
      <c r="F10" s="275"/>
      <c r="G10" s="275"/>
      <c r="H10" s="275"/>
      <c r="I10" s="275"/>
      <c r="J10" s="275"/>
      <c r="K10" s="276"/>
      <c r="L10" s="166"/>
    </row>
    <row r="11" spans="2:12" ht="30" customHeight="1">
      <c r="B11" s="165"/>
      <c r="C11" s="277" t="s">
        <v>6</v>
      </c>
      <c r="D11" s="279" t="s">
        <v>7</v>
      </c>
      <c r="E11" s="281" t="s">
        <v>8</v>
      </c>
      <c r="F11" s="281"/>
      <c r="G11" s="277" t="s">
        <v>9</v>
      </c>
      <c r="H11" s="279" t="s">
        <v>10</v>
      </c>
      <c r="I11" s="279" t="s">
        <v>11</v>
      </c>
      <c r="J11" s="248" t="s">
        <v>12</v>
      </c>
      <c r="K11" s="250" t="s">
        <v>13</v>
      </c>
      <c r="L11" s="166"/>
    </row>
    <row r="12" spans="2:12" ht="30" customHeight="1" thickBot="1">
      <c r="B12" s="165"/>
      <c r="C12" s="278"/>
      <c r="D12" s="280"/>
      <c r="E12" s="1" t="s">
        <v>14</v>
      </c>
      <c r="F12" s="1" t="s">
        <v>15</v>
      </c>
      <c r="G12" s="278"/>
      <c r="H12" s="280"/>
      <c r="I12" s="280"/>
      <c r="J12" s="249"/>
      <c r="K12" s="251"/>
      <c r="L12" s="166"/>
    </row>
    <row r="13" spans="2:12" ht="30" customHeight="1" thickBot="1">
      <c r="B13" s="165"/>
      <c r="C13" s="170"/>
      <c r="D13" s="171"/>
      <c r="E13" s="171"/>
      <c r="F13" s="171"/>
      <c r="G13" s="171"/>
      <c r="H13" s="171"/>
      <c r="I13" s="171"/>
      <c r="J13" s="171"/>
      <c r="K13" s="172"/>
      <c r="L13" s="166"/>
    </row>
    <row r="14" spans="2:12" ht="30" customHeight="1">
      <c r="B14" s="165"/>
      <c r="C14" s="5">
        <v>1</v>
      </c>
      <c r="D14" s="6" t="s">
        <v>96</v>
      </c>
      <c r="E14" s="6"/>
      <c r="F14" s="6"/>
      <c r="G14" s="7" t="s">
        <v>121</v>
      </c>
      <c r="H14" s="6" t="s">
        <v>146</v>
      </c>
      <c r="I14" s="8">
        <v>9.4091999825753856</v>
      </c>
      <c r="J14" s="9"/>
      <c r="K14" s="10"/>
      <c r="L14" s="166"/>
    </row>
    <row r="15" spans="2:12" ht="30" customHeight="1" thickBot="1">
      <c r="B15" s="165"/>
      <c r="C15" s="5">
        <v>2</v>
      </c>
      <c r="D15" s="6" t="s">
        <v>97</v>
      </c>
      <c r="E15" s="6"/>
      <c r="F15" s="6"/>
      <c r="G15" s="14" t="s">
        <v>122</v>
      </c>
      <c r="H15" s="6" t="s">
        <v>146</v>
      </c>
      <c r="I15" s="8">
        <v>10.752000000000001</v>
      </c>
      <c r="J15" s="12"/>
      <c r="K15" s="174"/>
      <c r="L15" s="166"/>
    </row>
    <row r="16" spans="2:12" ht="30" customHeight="1" thickBot="1">
      <c r="B16" s="165"/>
      <c r="C16" s="5">
        <v>3</v>
      </c>
      <c r="D16" s="6" t="s">
        <v>98</v>
      </c>
      <c r="E16" s="6"/>
      <c r="F16" s="6"/>
      <c r="G16" s="14" t="s">
        <v>123</v>
      </c>
      <c r="H16" s="6" t="s">
        <v>146</v>
      </c>
      <c r="I16" s="8">
        <v>6.9692000000000007</v>
      </c>
      <c r="J16" s="222"/>
      <c r="K16" s="223"/>
      <c r="L16" s="166"/>
    </row>
    <row r="17" spans="2:12" ht="30" customHeight="1">
      <c r="B17" s="165"/>
      <c r="C17" s="5">
        <v>4</v>
      </c>
      <c r="D17" s="6" t="s">
        <v>99</v>
      </c>
      <c r="E17" s="6"/>
      <c r="F17" s="6"/>
      <c r="G17" s="7" t="s">
        <v>124</v>
      </c>
      <c r="H17" s="6" t="s">
        <v>146</v>
      </c>
      <c r="I17" s="8">
        <v>253.20339999999999</v>
      </c>
      <c r="J17" s="224"/>
      <c r="K17" s="225"/>
      <c r="L17" s="166"/>
    </row>
    <row r="18" spans="2:12" ht="30" customHeight="1">
      <c r="B18" s="165"/>
      <c r="C18" s="5">
        <v>5</v>
      </c>
      <c r="D18" s="6" t="s">
        <v>100</v>
      </c>
      <c r="E18" s="6"/>
      <c r="F18" s="6"/>
      <c r="G18" s="14" t="s">
        <v>125</v>
      </c>
      <c r="H18" s="6" t="s">
        <v>146</v>
      </c>
      <c r="I18" s="8">
        <v>33.099999999999994</v>
      </c>
      <c r="J18" s="224"/>
      <c r="K18" s="225"/>
      <c r="L18" s="166"/>
    </row>
    <row r="19" spans="2:12" ht="30" customHeight="1">
      <c r="B19" s="165"/>
      <c r="C19" s="5">
        <v>6</v>
      </c>
      <c r="D19" s="6" t="s">
        <v>101</v>
      </c>
      <c r="E19" s="6"/>
      <c r="F19" s="6"/>
      <c r="G19" s="14" t="s">
        <v>126</v>
      </c>
      <c r="H19" s="6" t="s">
        <v>147</v>
      </c>
      <c r="I19" s="8">
        <v>825.91000000000008</v>
      </c>
      <c r="J19" s="224"/>
      <c r="K19" s="225"/>
      <c r="L19" s="166"/>
    </row>
    <row r="20" spans="2:12" ht="30" customHeight="1">
      <c r="B20" s="165"/>
      <c r="C20" s="5">
        <v>7</v>
      </c>
      <c r="D20" s="6" t="s">
        <v>102</v>
      </c>
      <c r="E20" s="6"/>
      <c r="F20" s="6"/>
      <c r="G20" s="14" t="s">
        <v>127</v>
      </c>
      <c r="H20" s="6" t="s">
        <v>146</v>
      </c>
      <c r="I20" s="8">
        <v>59.8</v>
      </c>
      <c r="J20" s="224"/>
      <c r="K20" s="225"/>
      <c r="L20" s="166"/>
    </row>
    <row r="21" spans="2:12" ht="30" customHeight="1" thickBot="1">
      <c r="B21" s="165"/>
      <c r="C21" s="5">
        <v>8</v>
      </c>
      <c r="D21" s="6" t="s">
        <v>103</v>
      </c>
      <c r="E21" s="6"/>
      <c r="F21" s="6"/>
      <c r="G21" s="14" t="s">
        <v>128</v>
      </c>
      <c r="H21" s="6" t="s">
        <v>146</v>
      </c>
      <c r="I21" s="8">
        <v>3.2</v>
      </c>
      <c r="J21" s="226"/>
      <c r="K21" s="227"/>
      <c r="L21" s="166"/>
    </row>
    <row r="22" spans="2:12" ht="30" customHeight="1" thickBot="1">
      <c r="B22" s="165"/>
      <c r="C22" s="5">
        <v>9</v>
      </c>
      <c r="D22" s="6" t="s">
        <v>104</v>
      </c>
      <c r="E22" s="6"/>
      <c r="F22" s="6"/>
      <c r="G22" s="14" t="s">
        <v>129</v>
      </c>
      <c r="H22" s="6" t="s">
        <v>146</v>
      </c>
      <c r="I22" s="8">
        <v>461.82469999999995</v>
      </c>
      <c r="J22" s="222"/>
      <c r="K22" s="223"/>
      <c r="L22" s="166"/>
    </row>
    <row r="23" spans="2:12" ht="30" customHeight="1">
      <c r="B23" s="165"/>
      <c r="C23" s="5">
        <v>10</v>
      </c>
      <c r="D23" s="6" t="s">
        <v>105</v>
      </c>
      <c r="E23" s="6"/>
      <c r="F23" s="6"/>
      <c r="G23" s="7" t="s">
        <v>130</v>
      </c>
      <c r="H23" s="6" t="s">
        <v>146</v>
      </c>
      <c r="I23" s="8">
        <v>505.48490003651762</v>
      </c>
      <c r="J23" s="224"/>
      <c r="K23" s="225"/>
      <c r="L23" s="166"/>
    </row>
    <row r="24" spans="2:12" ht="30" customHeight="1">
      <c r="B24" s="165"/>
      <c r="C24" s="5">
        <v>11</v>
      </c>
      <c r="D24" s="6" t="s">
        <v>106</v>
      </c>
      <c r="E24" s="6"/>
      <c r="F24" s="6"/>
      <c r="G24" s="14" t="s">
        <v>131</v>
      </c>
      <c r="H24" s="6" t="s">
        <v>146</v>
      </c>
      <c r="I24" s="8">
        <v>234.9675</v>
      </c>
      <c r="J24" s="224"/>
      <c r="K24" s="225"/>
      <c r="L24" s="166"/>
    </row>
    <row r="25" spans="2:12" ht="30" customHeight="1">
      <c r="B25" s="165"/>
      <c r="C25" s="5">
        <v>12</v>
      </c>
      <c r="D25" s="6" t="s">
        <v>107</v>
      </c>
      <c r="E25" s="6"/>
      <c r="F25" s="6"/>
      <c r="G25" s="7" t="s">
        <v>132</v>
      </c>
      <c r="H25" s="6" t="s">
        <v>146</v>
      </c>
      <c r="I25" s="8">
        <v>151.96770000000001</v>
      </c>
      <c r="J25" s="224"/>
      <c r="K25" s="225"/>
      <c r="L25" s="166"/>
    </row>
    <row r="26" spans="2:12" ht="30" customHeight="1">
      <c r="B26" s="165"/>
      <c r="C26" s="5">
        <v>13</v>
      </c>
      <c r="D26" s="6" t="s">
        <v>108</v>
      </c>
      <c r="E26" s="6"/>
      <c r="F26" s="6"/>
      <c r="G26" s="7" t="s">
        <v>133</v>
      </c>
      <c r="H26" s="6" t="s">
        <v>146</v>
      </c>
      <c r="I26" s="8">
        <v>17.2699</v>
      </c>
      <c r="J26" s="224"/>
      <c r="K26" s="225"/>
      <c r="L26" s="166"/>
    </row>
    <row r="27" spans="2:12" ht="30" customHeight="1">
      <c r="B27" s="165"/>
      <c r="C27" s="5">
        <v>14</v>
      </c>
      <c r="D27" s="6" t="s">
        <v>109</v>
      </c>
      <c r="E27" s="6"/>
      <c r="F27" s="6"/>
      <c r="G27" s="7" t="s">
        <v>134</v>
      </c>
      <c r="H27" s="6" t="s">
        <v>148</v>
      </c>
      <c r="I27" s="8">
        <v>24</v>
      </c>
      <c r="J27" s="228"/>
      <c r="K27" s="225"/>
      <c r="L27" s="166"/>
    </row>
    <row r="28" spans="2:12" ht="30" customHeight="1">
      <c r="B28" s="165"/>
      <c r="C28" s="5">
        <v>15</v>
      </c>
      <c r="D28" s="6" t="s">
        <v>110</v>
      </c>
      <c r="E28" s="6"/>
      <c r="F28" s="6"/>
      <c r="G28" s="7" t="s">
        <v>135</v>
      </c>
      <c r="H28" s="6" t="s">
        <v>148</v>
      </c>
      <c r="I28" s="8">
        <v>14</v>
      </c>
      <c r="J28" s="228"/>
      <c r="K28" s="225"/>
      <c r="L28" s="166"/>
    </row>
    <row r="29" spans="2:12" ht="30" customHeight="1">
      <c r="B29" s="165"/>
      <c r="C29" s="5">
        <v>16</v>
      </c>
      <c r="D29" s="6" t="s">
        <v>111</v>
      </c>
      <c r="E29" s="6"/>
      <c r="F29" s="6"/>
      <c r="G29" s="7" t="s">
        <v>136</v>
      </c>
      <c r="H29" s="6" t="s">
        <v>146</v>
      </c>
      <c r="I29" s="8">
        <v>1</v>
      </c>
      <c r="J29" s="224"/>
      <c r="K29" s="225"/>
      <c r="L29" s="166"/>
    </row>
    <row r="30" spans="2:12" ht="30" customHeight="1">
      <c r="B30" s="165"/>
      <c r="C30" s="5">
        <v>17</v>
      </c>
      <c r="D30" s="6" t="s">
        <v>112</v>
      </c>
      <c r="E30" s="6"/>
      <c r="F30" s="6"/>
      <c r="G30" s="7" t="s">
        <v>137</v>
      </c>
      <c r="H30" s="6" t="s">
        <v>146</v>
      </c>
      <c r="I30" s="8">
        <v>2</v>
      </c>
      <c r="J30" s="224"/>
      <c r="K30" s="225"/>
      <c r="L30" s="166"/>
    </row>
    <row r="31" spans="2:12" ht="30" customHeight="1" thickBot="1">
      <c r="B31" s="165"/>
      <c r="C31" s="5">
        <v>18</v>
      </c>
      <c r="D31" s="6" t="s">
        <v>113</v>
      </c>
      <c r="E31" s="6"/>
      <c r="F31" s="6"/>
      <c r="G31" s="7" t="s">
        <v>138</v>
      </c>
      <c r="H31" s="6" t="s">
        <v>148</v>
      </c>
      <c r="I31" s="8">
        <v>1</v>
      </c>
      <c r="J31" s="229"/>
      <c r="K31" s="230"/>
      <c r="L31" s="166"/>
    </row>
    <row r="32" spans="2:12" ht="30" customHeight="1" thickBot="1">
      <c r="B32" s="165"/>
      <c r="C32" s="5">
        <v>19</v>
      </c>
      <c r="D32" s="6" t="s">
        <v>114</v>
      </c>
      <c r="E32" s="6"/>
      <c r="F32" s="6"/>
      <c r="G32" s="7" t="s">
        <v>139</v>
      </c>
      <c r="H32" s="6" t="s">
        <v>146</v>
      </c>
      <c r="I32" s="8">
        <v>18.2699</v>
      </c>
      <c r="J32" s="222"/>
      <c r="K32" s="223"/>
      <c r="L32" s="166"/>
    </row>
    <row r="33" spans="2:12" ht="30" customHeight="1">
      <c r="B33" s="165"/>
      <c r="C33" s="5">
        <v>20</v>
      </c>
      <c r="D33" s="6" t="s">
        <v>115</v>
      </c>
      <c r="E33" s="6"/>
      <c r="F33" s="6"/>
      <c r="G33" s="7" t="s">
        <v>140</v>
      </c>
      <c r="H33" s="6" t="s">
        <v>146</v>
      </c>
      <c r="I33" s="8">
        <v>3.12</v>
      </c>
      <c r="J33" s="224"/>
      <c r="K33" s="225"/>
      <c r="L33" s="166"/>
    </row>
    <row r="34" spans="2:12" ht="30" customHeight="1">
      <c r="B34" s="165"/>
      <c r="C34" s="5">
        <v>21</v>
      </c>
      <c r="D34" s="6" t="s">
        <v>116</v>
      </c>
      <c r="E34" s="6"/>
      <c r="F34" s="6"/>
      <c r="G34" s="7" t="s">
        <v>141</v>
      </c>
      <c r="H34" s="6" t="s">
        <v>146</v>
      </c>
      <c r="I34" s="8">
        <v>3.0059999999999998</v>
      </c>
      <c r="J34" s="224"/>
      <c r="K34" s="225"/>
      <c r="L34" s="166"/>
    </row>
    <row r="35" spans="2:12" ht="30" customHeight="1">
      <c r="B35" s="165"/>
      <c r="C35" s="5">
        <v>22</v>
      </c>
      <c r="D35" s="6" t="s">
        <v>117</v>
      </c>
      <c r="E35" s="6"/>
      <c r="F35" s="6"/>
      <c r="G35" s="7" t="s">
        <v>142</v>
      </c>
      <c r="H35" s="6" t="s">
        <v>146</v>
      </c>
      <c r="I35" s="8">
        <v>151.96770000000001</v>
      </c>
      <c r="J35" s="224"/>
      <c r="K35" s="225"/>
      <c r="L35" s="166"/>
    </row>
    <row r="36" spans="2:12" ht="30" customHeight="1" thickBot="1">
      <c r="B36" s="165"/>
      <c r="C36" s="5">
        <v>23</v>
      </c>
      <c r="D36" s="6" t="s">
        <v>118</v>
      </c>
      <c r="E36" s="6"/>
      <c r="F36" s="6"/>
      <c r="G36" s="7" t="s">
        <v>143</v>
      </c>
      <c r="H36" s="6" t="s">
        <v>149</v>
      </c>
      <c r="I36" s="8">
        <v>0.63</v>
      </c>
      <c r="J36" s="231"/>
      <c r="K36" s="227"/>
      <c r="L36" s="166"/>
    </row>
    <row r="37" spans="2:12" ht="30" customHeight="1" thickBot="1">
      <c r="B37" s="165"/>
      <c r="C37" s="5">
        <v>24</v>
      </c>
      <c r="D37" s="6" t="s">
        <v>119</v>
      </c>
      <c r="E37" s="6"/>
      <c r="F37" s="6"/>
      <c r="G37" s="7" t="s">
        <v>144</v>
      </c>
      <c r="H37" s="6" t="s">
        <v>146</v>
      </c>
      <c r="I37" s="8">
        <v>116.45399999999999</v>
      </c>
      <c r="J37" s="222"/>
      <c r="K37" s="223"/>
      <c r="L37" s="166"/>
    </row>
    <row r="38" spans="2:12" ht="30" customHeight="1">
      <c r="B38" s="165"/>
      <c r="C38" s="5">
        <v>25</v>
      </c>
      <c r="D38" s="16" t="s">
        <v>120</v>
      </c>
      <c r="E38" s="16"/>
      <c r="F38" s="16"/>
      <c r="G38" s="17" t="s">
        <v>145</v>
      </c>
      <c r="H38" s="16" t="s">
        <v>147</v>
      </c>
      <c r="I38" s="8">
        <v>18</v>
      </c>
      <c r="J38" s="9"/>
      <c r="K38" s="15"/>
      <c r="L38" s="166"/>
    </row>
    <row r="39" spans="2:12" ht="30" customHeight="1" thickBot="1">
      <c r="B39" s="165"/>
      <c r="C39" s="173" t="s">
        <v>16</v>
      </c>
      <c r="D39" s="175"/>
      <c r="E39" s="175"/>
      <c r="F39" s="175"/>
      <c r="G39" s="18"/>
      <c r="H39" s="176"/>
      <c r="I39" s="8"/>
      <c r="J39" s="12"/>
      <c r="K39" s="174"/>
      <c r="L39" s="166"/>
    </row>
    <row r="40" spans="2:12" s="180" customFormat="1" ht="30" customHeight="1" thickBot="1">
      <c r="B40" s="177"/>
      <c r="C40" s="252" t="s">
        <v>17</v>
      </c>
      <c r="D40" s="253"/>
      <c r="E40" s="253"/>
      <c r="F40" s="253"/>
      <c r="G40" s="253"/>
      <c r="H40" s="253"/>
      <c r="I40" s="253"/>
      <c r="J40" s="254"/>
      <c r="K40" s="178">
        <f>+K15+K21+K31+K39</f>
        <v>0</v>
      </c>
      <c r="L40" s="179"/>
    </row>
    <row r="41" spans="2:12" s="180" customFormat="1" ht="14.4" thickBot="1">
      <c r="B41" s="177"/>
      <c r="C41" s="181"/>
      <c r="D41" s="181"/>
      <c r="E41" s="181"/>
      <c r="F41" s="181"/>
      <c r="G41" s="181"/>
      <c r="H41" s="181"/>
      <c r="I41" s="181"/>
      <c r="J41" s="181"/>
      <c r="K41" s="182"/>
      <c r="L41" s="179"/>
    </row>
    <row r="42" spans="2:12" s="180" customFormat="1" ht="30" customHeight="1">
      <c r="B42" s="177"/>
      <c r="C42" s="183"/>
      <c r="D42" s="184"/>
      <c r="E42" s="183"/>
      <c r="F42" s="183"/>
      <c r="G42" s="255"/>
      <c r="H42" s="256"/>
      <c r="I42" s="257"/>
      <c r="J42" s="185"/>
      <c r="K42" s="186"/>
      <c r="L42" s="179"/>
    </row>
    <row r="43" spans="2:12" s="180" customFormat="1" ht="30" customHeight="1">
      <c r="B43" s="177"/>
      <c r="C43" s="183"/>
      <c r="D43" s="184"/>
      <c r="E43" s="183"/>
      <c r="F43" s="183"/>
      <c r="G43" s="35"/>
      <c r="H43" s="187"/>
      <c r="I43" s="188"/>
      <c r="J43" s="189"/>
      <c r="K43" s="190"/>
      <c r="L43" s="179"/>
    </row>
    <row r="44" spans="2:12" s="180" customFormat="1" ht="30" customHeight="1">
      <c r="B44" s="177"/>
      <c r="C44" s="183"/>
      <c r="D44" s="191"/>
      <c r="E44" s="191"/>
      <c r="F44" s="191"/>
      <c r="G44" s="35"/>
      <c r="H44" s="192"/>
      <c r="I44" s="193"/>
      <c r="J44" s="194"/>
      <c r="K44" s="190"/>
      <c r="L44" s="179"/>
    </row>
    <row r="45" spans="2:12" s="180" customFormat="1" ht="30" customHeight="1">
      <c r="B45" s="177"/>
      <c r="C45" s="183"/>
      <c r="D45" s="191"/>
      <c r="E45" s="191"/>
      <c r="F45" s="191"/>
      <c r="G45" s="47" t="s">
        <v>18</v>
      </c>
      <c r="H45" s="192"/>
      <c r="I45" s="193"/>
      <c r="J45" s="194"/>
      <c r="K45" s="195">
        <f>+K40</f>
        <v>0</v>
      </c>
      <c r="L45" s="179"/>
    </row>
    <row r="46" spans="2:12" s="180" customFormat="1" ht="30" customHeight="1">
      <c r="B46" s="177"/>
      <c r="C46" s="183"/>
      <c r="D46" s="184"/>
      <c r="E46" s="183"/>
      <c r="F46" s="183"/>
      <c r="G46" s="35"/>
      <c r="H46" s="192"/>
      <c r="I46" s="193"/>
      <c r="J46" s="196"/>
      <c r="K46" s="190"/>
      <c r="L46" s="179"/>
    </row>
    <row r="47" spans="2:12" s="180" customFormat="1" ht="30" customHeight="1">
      <c r="B47" s="177"/>
      <c r="C47" s="183"/>
      <c r="D47" s="184"/>
      <c r="E47" s="183"/>
      <c r="F47" s="183"/>
      <c r="G47" s="35"/>
      <c r="H47" s="192"/>
      <c r="I47" s="193"/>
      <c r="J47" s="196"/>
      <c r="K47" s="190"/>
      <c r="L47" s="179"/>
    </row>
    <row r="48" spans="2:12" s="180" customFormat="1" ht="30" customHeight="1" thickBot="1">
      <c r="B48" s="177"/>
      <c r="C48" s="183"/>
      <c r="D48" s="184"/>
      <c r="E48" s="183"/>
      <c r="F48" s="183"/>
      <c r="G48" s="47"/>
      <c r="H48" s="192"/>
      <c r="I48" s="193"/>
      <c r="J48" s="196"/>
      <c r="K48" s="195"/>
      <c r="L48" s="179"/>
    </row>
    <row r="49" spans="2:12" s="180" customFormat="1" ht="30" customHeight="1" thickBot="1">
      <c r="B49" s="177"/>
      <c r="C49" s="183"/>
      <c r="D49" s="184"/>
      <c r="E49" s="183"/>
      <c r="F49" s="183"/>
      <c r="G49" s="197" t="s">
        <v>19</v>
      </c>
      <c r="H49" s="198"/>
      <c r="I49" s="199"/>
      <c r="J49" s="200"/>
      <c r="K49" s="178">
        <f>+K45</f>
        <v>0</v>
      </c>
      <c r="L49" s="179"/>
    </row>
    <row r="50" spans="2:12" s="180" customFormat="1" ht="14.4" thickBot="1">
      <c r="B50" s="177"/>
      <c r="C50" s="183"/>
      <c r="D50" s="184"/>
      <c r="E50" s="184"/>
      <c r="F50" s="184"/>
      <c r="G50" s="183"/>
      <c r="H50" s="183"/>
      <c r="I50" s="201"/>
      <c r="J50" s="202"/>
      <c r="K50" s="203"/>
      <c r="L50" s="179"/>
    </row>
    <row r="51" spans="2:12" s="180" customFormat="1">
      <c r="B51" s="177"/>
      <c r="C51" s="204"/>
      <c r="D51" s="265"/>
      <c r="E51" s="265"/>
      <c r="F51" s="265"/>
      <c r="G51" s="265"/>
      <c r="H51" s="265"/>
      <c r="I51" s="265"/>
      <c r="J51" s="265"/>
      <c r="K51" s="266"/>
      <c r="L51" s="205"/>
    </row>
    <row r="52" spans="2:12" s="180" customFormat="1" ht="46.5" customHeight="1">
      <c r="B52" s="177"/>
      <c r="C52" s="234" t="s">
        <v>20</v>
      </c>
      <c r="D52" s="235"/>
      <c r="E52" s="235"/>
      <c r="F52" s="235"/>
      <c r="G52" s="235"/>
      <c r="H52" s="236" t="s">
        <v>9</v>
      </c>
      <c r="I52" s="236"/>
      <c r="J52" s="236"/>
      <c r="K52" s="206" t="s">
        <v>21</v>
      </c>
      <c r="L52" s="207"/>
    </row>
    <row r="53" spans="2:12" s="180" customFormat="1" ht="32.25" customHeight="1">
      <c r="B53" s="177"/>
      <c r="C53" s="234" t="s">
        <v>22</v>
      </c>
      <c r="D53" s="235"/>
      <c r="E53" s="235"/>
      <c r="F53" s="235"/>
      <c r="G53" s="235"/>
      <c r="H53" s="237" t="s">
        <v>23</v>
      </c>
      <c r="I53" s="237"/>
      <c r="J53" s="208" t="s">
        <v>24</v>
      </c>
      <c r="K53" s="209" t="s">
        <v>36</v>
      </c>
      <c r="L53" s="207"/>
    </row>
    <row r="54" spans="2:12" s="180" customFormat="1" ht="30" customHeight="1">
      <c r="B54" s="177"/>
      <c r="C54" s="234" t="s">
        <v>26</v>
      </c>
      <c r="D54" s="235"/>
      <c r="E54" s="235"/>
      <c r="F54" s="235"/>
      <c r="G54" s="235"/>
      <c r="H54" s="238" t="s">
        <v>27</v>
      </c>
      <c r="I54" s="238"/>
      <c r="J54" s="208" t="s">
        <v>28</v>
      </c>
      <c r="K54" s="209" t="s">
        <v>36</v>
      </c>
      <c r="L54" s="207"/>
    </row>
    <row r="55" spans="2:12" s="180" customFormat="1" ht="58.5" customHeight="1">
      <c r="B55" s="177"/>
      <c r="C55" s="239"/>
      <c r="D55" s="240"/>
      <c r="E55" s="240"/>
      <c r="F55" s="240"/>
      <c r="G55" s="241"/>
      <c r="H55" s="237" t="s">
        <v>29</v>
      </c>
      <c r="I55" s="237"/>
      <c r="J55" s="208" t="s">
        <v>30</v>
      </c>
      <c r="K55" s="209" t="s">
        <v>36</v>
      </c>
      <c r="L55" s="179"/>
    </row>
    <row r="56" spans="2:12" ht="39" customHeight="1">
      <c r="B56" s="165"/>
      <c r="C56" s="242"/>
      <c r="D56" s="243"/>
      <c r="E56" s="243"/>
      <c r="F56" s="243"/>
      <c r="G56" s="244"/>
      <c r="H56" s="237" t="s">
        <v>31</v>
      </c>
      <c r="I56" s="237"/>
      <c r="J56" s="208" t="s">
        <v>32</v>
      </c>
      <c r="K56" s="209" t="s">
        <v>36</v>
      </c>
      <c r="L56" s="166"/>
    </row>
    <row r="57" spans="2:12" ht="47.25" customHeight="1" thickBot="1">
      <c r="B57" s="165"/>
      <c r="C57" s="245"/>
      <c r="D57" s="246"/>
      <c r="E57" s="246"/>
      <c r="F57" s="246"/>
      <c r="G57" s="247"/>
      <c r="H57" s="232"/>
      <c r="I57" s="232"/>
      <c r="J57" s="232"/>
      <c r="K57" s="233"/>
      <c r="L57" s="166"/>
    </row>
    <row r="58" spans="2:12" ht="47.25" customHeight="1">
      <c r="B58" s="165"/>
      <c r="C58" s="48"/>
      <c r="D58" s="48"/>
      <c r="E58" s="48"/>
      <c r="F58" s="48"/>
      <c r="G58" s="48"/>
      <c r="H58" s="48"/>
      <c r="I58" s="48"/>
      <c r="J58" s="48"/>
      <c r="K58" s="48"/>
      <c r="L58" s="166"/>
    </row>
    <row r="59" spans="2:12" ht="47.25" customHeight="1">
      <c r="B59" s="165"/>
      <c r="C59" s="48"/>
      <c r="D59" s="48"/>
      <c r="E59" s="48"/>
      <c r="F59" s="48"/>
      <c r="G59" s="49" t="s">
        <v>37</v>
      </c>
      <c r="H59" s="48"/>
      <c r="I59" s="48"/>
      <c r="J59" s="48"/>
      <c r="K59" s="48"/>
      <c r="L59" s="166"/>
    </row>
    <row r="60" spans="2:12" ht="14.4" thickBot="1">
      <c r="B60" s="210"/>
      <c r="C60" s="211"/>
      <c r="D60" s="211"/>
      <c r="E60" s="212"/>
      <c r="F60" s="211"/>
      <c r="G60" s="213"/>
      <c r="H60" s="211"/>
      <c r="I60" s="211"/>
      <c r="J60" s="211"/>
      <c r="K60" s="211"/>
      <c r="L60" s="214"/>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50" customWidth="1"/>
    <col min="3" max="3" width="14.6640625" style="50" customWidth="1"/>
    <col min="4" max="4" width="13" style="50" customWidth="1"/>
    <col min="5" max="11" width="11.44140625" style="50"/>
    <col min="12" max="12" width="12.88671875" style="50" customWidth="1"/>
    <col min="13" max="14" width="11.44140625" style="50"/>
    <col min="15" max="15" width="18.6640625" style="50" customWidth="1"/>
    <col min="16" max="17" width="3.109375" style="50" customWidth="1"/>
    <col min="18" max="16384" width="11.44140625" style="50"/>
  </cols>
  <sheetData>
    <row r="1" spans="2:16">
      <c r="B1" s="392" t="s">
        <v>38</v>
      </c>
      <c r="C1" s="392"/>
      <c r="D1" s="392"/>
      <c r="E1" s="392"/>
      <c r="F1" s="392"/>
      <c r="G1" s="392"/>
      <c r="H1" s="392"/>
      <c r="I1" s="392"/>
      <c r="J1" s="392"/>
      <c r="K1" s="392"/>
      <c r="L1" s="392"/>
    </row>
    <row r="2" spans="2:16">
      <c r="B2" s="392" t="s">
        <v>1</v>
      </c>
      <c r="C2" s="392"/>
      <c r="D2" s="392"/>
      <c r="E2" s="392"/>
    </row>
    <row r="3" spans="2:16" ht="14.4" thickBot="1"/>
    <row r="4" spans="2:16" ht="25.5" customHeight="1" thickTop="1">
      <c r="B4" s="393"/>
      <c r="C4" s="394"/>
      <c r="D4" s="394"/>
      <c r="E4" s="394"/>
      <c r="F4" s="394"/>
      <c r="G4" s="394"/>
      <c r="H4" s="394"/>
      <c r="I4" s="394"/>
      <c r="J4" s="394"/>
      <c r="K4" s="394"/>
      <c r="L4" s="394"/>
      <c r="M4" s="394"/>
      <c r="N4" s="394"/>
      <c r="O4" s="394"/>
      <c r="P4" s="395"/>
    </row>
    <row r="5" spans="2:16" ht="36.75" customHeight="1">
      <c r="B5" s="52"/>
      <c r="C5" s="307" t="s">
        <v>39</v>
      </c>
      <c r="D5" s="307"/>
      <c r="E5" s="307"/>
      <c r="F5" s="307"/>
      <c r="G5" s="307"/>
      <c r="H5" s="307"/>
      <c r="I5" s="307"/>
      <c r="J5" s="307"/>
      <c r="K5" s="307"/>
      <c r="L5" s="307"/>
      <c r="M5" s="307"/>
      <c r="N5" s="307"/>
      <c r="O5" s="307"/>
      <c r="P5" s="51"/>
    </row>
    <row r="6" spans="2:16" ht="14.4" thickBot="1">
      <c r="B6" s="52"/>
      <c r="P6" s="51"/>
    </row>
    <row r="7" spans="2:16">
      <c r="B7" s="52"/>
      <c r="C7" s="316"/>
      <c r="D7" s="318"/>
      <c r="E7" s="319"/>
      <c r="F7" s="319"/>
      <c r="G7" s="319"/>
      <c r="H7" s="319"/>
      <c r="I7" s="319"/>
      <c r="J7" s="319"/>
      <c r="K7" s="320"/>
      <c r="L7" s="336"/>
      <c r="M7" s="337"/>
      <c r="N7" s="337"/>
      <c r="O7" s="338"/>
      <c r="P7" s="51"/>
    </row>
    <row r="8" spans="2:16">
      <c r="B8" s="52"/>
      <c r="C8" s="317"/>
      <c r="D8" s="310" t="s">
        <v>40</v>
      </c>
      <c r="E8" s="311"/>
      <c r="F8" s="311"/>
      <c r="G8" s="311"/>
      <c r="H8" s="311"/>
      <c r="I8" s="311"/>
      <c r="J8" s="311"/>
      <c r="K8" s="312"/>
      <c r="L8" s="339"/>
      <c r="M8" s="340"/>
      <c r="N8" s="340"/>
      <c r="O8" s="341"/>
      <c r="P8" s="51"/>
    </row>
    <row r="9" spans="2:16">
      <c r="B9" s="52"/>
      <c r="C9" s="317"/>
      <c r="D9" s="310"/>
      <c r="E9" s="311"/>
      <c r="F9" s="311"/>
      <c r="G9" s="311"/>
      <c r="H9" s="311"/>
      <c r="I9" s="311"/>
      <c r="J9" s="311"/>
      <c r="K9" s="312"/>
      <c r="L9" s="308" t="s">
        <v>41</v>
      </c>
      <c r="M9" s="342"/>
      <c r="N9" s="343"/>
      <c r="O9" s="344"/>
      <c r="P9" s="51"/>
    </row>
    <row r="10" spans="2:16">
      <c r="B10" s="52"/>
      <c r="C10" s="317"/>
      <c r="D10" s="310" t="s">
        <v>42</v>
      </c>
      <c r="E10" s="311"/>
      <c r="F10" s="311"/>
      <c r="G10" s="311"/>
      <c r="H10" s="311"/>
      <c r="I10" s="311"/>
      <c r="J10" s="311"/>
      <c r="K10" s="312"/>
      <c r="L10" s="321"/>
      <c r="M10" s="345"/>
      <c r="N10" s="346"/>
      <c r="O10" s="347"/>
      <c r="P10" s="51"/>
    </row>
    <row r="11" spans="2:16" ht="12.75" customHeight="1">
      <c r="B11" s="52"/>
      <c r="C11" s="317"/>
      <c r="D11" s="313"/>
      <c r="E11" s="314"/>
      <c r="F11" s="314"/>
      <c r="G11" s="314"/>
      <c r="H11" s="314"/>
      <c r="I11" s="314"/>
      <c r="J11" s="314"/>
      <c r="K11" s="315"/>
      <c r="L11" s="308" t="s">
        <v>43</v>
      </c>
      <c r="M11" s="308">
        <v>1</v>
      </c>
      <c r="N11" s="308" t="s">
        <v>44</v>
      </c>
      <c r="O11" s="334">
        <v>1</v>
      </c>
      <c r="P11" s="51"/>
    </row>
    <row r="12" spans="2:16">
      <c r="B12" s="52"/>
      <c r="C12" s="317"/>
      <c r="D12" s="313"/>
      <c r="E12" s="314"/>
      <c r="F12" s="314"/>
      <c r="G12" s="314"/>
      <c r="H12" s="314"/>
      <c r="I12" s="314"/>
      <c r="J12" s="314"/>
      <c r="K12" s="315"/>
      <c r="L12" s="309"/>
      <c r="M12" s="309"/>
      <c r="N12" s="309"/>
      <c r="O12" s="335"/>
      <c r="P12" s="51"/>
    </row>
    <row r="13" spans="2:16">
      <c r="B13" s="52"/>
      <c r="C13" s="317"/>
      <c r="D13" s="310" t="s">
        <v>45</v>
      </c>
      <c r="E13" s="311"/>
      <c r="F13" s="311"/>
      <c r="G13" s="311"/>
      <c r="H13" s="311"/>
      <c r="I13" s="311"/>
      <c r="J13" s="311"/>
      <c r="K13" s="312"/>
      <c r="L13" s="309"/>
      <c r="M13" s="309"/>
      <c r="N13" s="309"/>
      <c r="O13" s="335"/>
      <c r="P13" s="51"/>
    </row>
    <row r="14" spans="2:16" ht="14.4" thickBot="1">
      <c r="B14" s="52"/>
      <c r="C14" s="55"/>
      <c r="D14" s="56"/>
      <c r="E14" s="56"/>
      <c r="F14" s="56"/>
      <c r="G14" s="56"/>
      <c r="H14" s="56"/>
      <c r="I14" s="56"/>
      <c r="J14" s="56"/>
      <c r="K14" s="56"/>
      <c r="L14" s="56"/>
      <c r="M14" s="57"/>
      <c r="N14" s="57"/>
      <c r="O14" s="58"/>
      <c r="P14" s="51"/>
    </row>
    <row r="15" spans="2:16">
      <c r="B15" s="52"/>
      <c r="C15" s="59"/>
      <c r="D15" s="53"/>
      <c r="E15" s="53"/>
      <c r="F15" s="53"/>
      <c r="G15" s="53"/>
      <c r="H15" s="53"/>
      <c r="I15" s="53"/>
      <c r="J15" s="53"/>
      <c r="K15" s="53"/>
      <c r="L15" s="60" t="s">
        <v>46</v>
      </c>
      <c r="M15" s="61" t="s">
        <v>47</v>
      </c>
      <c r="N15" s="61" t="s">
        <v>48</v>
      </c>
      <c r="O15" s="62" t="s">
        <v>49</v>
      </c>
      <c r="P15" s="51"/>
    </row>
    <row r="16" spans="2:16">
      <c r="B16" s="52"/>
      <c r="C16" s="63"/>
      <c r="D16" s="54"/>
      <c r="E16" s="54"/>
      <c r="F16" s="54"/>
      <c r="G16" s="54"/>
      <c r="H16" s="54"/>
      <c r="I16" s="54"/>
      <c r="J16" s="54"/>
      <c r="K16" s="54"/>
      <c r="L16" s="64"/>
      <c r="M16" s="65"/>
      <c r="N16" s="65"/>
      <c r="O16" s="66"/>
      <c r="P16" s="51"/>
    </row>
    <row r="17" spans="2:16" ht="18" customHeight="1">
      <c r="B17" s="52"/>
      <c r="C17" s="402" t="s">
        <v>50</v>
      </c>
      <c r="D17" s="403"/>
      <c r="E17" s="403"/>
      <c r="F17" s="403"/>
      <c r="G17" s="54"/>
      <c r="H17" s="54"/>
      <c r="I17" s="54" t="s">
        <v>51</v>
      </c>
      <c r="K17" s="54"/>
      <c r="L17" s="64"/>
      <c r="O17" s="67"/>
      <c r="P17" s="51"/>
    </row>
    <row r="18" spans="2:16">
      <c r="B18" s="52"/>
      <c r="C18" s="68"/>
      <c r="D18" s="69"/>
      <c r="E18" s="69"/>
      <c r="F18" s="69"/>
      <c r="G18" s="69"/>
      <c r="H18" s="69"/>
      <c r="I18" s="69"/>
      <c r="J18" s="69"/>
      <c r="K18" s="69"/>
      <c r="L18" s="69"/>
      <c r="M18" s="69"/>
      <c r="N18" s="69"/>
      <c r="O18" s="70"/>
      <c r="P18" s="51"/>
    </row>
    <row r="19" spans="2:16" ht="14.4" thickBot="1">
      <c r="B19" s="52"/>
      <c r="C19" s="71"/>
      <c r="D19" s="72"/>
      <c r="E19" s="72"/>
      <c r="F19" s="72"/>
      <c r="G19" s="72"/>
      <c r="H19" s="72"/>
      <c r="I19" s="72"/>
      <c r="J19" s="72"/>
      <c r="K19" s="72"/>
      <c r="L19" s="72"/>
      <c r="M19" s="72"/>
      <c r="N19" s="72"/>
      <c r="O19" s="73"/>
      <c r="P19" s="51"/>
    </row>
    <row r="20" spans="2:16" ht="14.4" thickBot="1">
      <c r="B20" s="52"/>
      <c r="C20" s="74"/>
      <c r="D20" s="75"/>
      <c r="E20" s="75"/>
      <c r="F20" s="75"/>
      <c r="G20" s="75"/>
      <c r="H20" s="75"/>
      <c r="K20" s="75"/>
      <c r="L20" s="75"/>
      <c r="M20" s="75"/>
      <c r="N20" s="75"/>
      <c r="O20" s="76"/>
      <c r="P20" s="51"/>
    </row>
    <row r="21" spans="2:16">
      <c r="B21" s="52"/>
      <c r="C21" s="356" t="s">
        <v>52</v>
      </c>
      <c r="D21" s="357"/>
      <c r="E21" s="357"/>
      <c r="F21" s="357"/>
      <c r="G21" s="357"/>
      <c r="H21" s="357"/>
      <c r="I21" s="357"/>
      <c r="J21" s="357"/>
      <c r="K21" s="357"/>
      <c r="L21" s="357"/>
      <c r="M21" s="357"/>
      <c r="N21" s="357"/>
      <c r="O21" s="358"/>
      <c r="P21" s="51"/>
    </row>
    <row r="22" spans="2:16" ht="14.4" thickBot="1">
      <c r="B22" s="52"/>
      <c r="C22" s="77"/>
      <c r="O22" s="78"/>
      <c r="P22" s="51"/>
    </row>
    <row r="23" spans="2:16">
      <c r="B23" s="52"/>
      <c r="C23" s="79" t="s">
        <v>53</v>
      </c>
      <c r="D23" s="322" t="s">
        <v>54</v>
      </c>
      <c r="E23" s="323"/>
      <c r="F23" s="323"/>
      <c r="G23" s="323"/>
      <c r="H23" s="323"/>
      <c r="I23" s="323"/>
      <c r="J23" s="323"/>
      <c r="K23" s="323"/>
      <c r="L23" s="324"/>
      <c r="M23" s="354" t="s">
        <v>55</v>
      </c>
      <c r="N23" s="355"/>
      <c r="O23" s="79" t="s">
        <v>11</v>
      </c>
      <c r="P23" s="51"/>
    </row>
    <row r="24" spans="2:16" ht="14.4" thickBot="1">
      <c r="B24" s="52"/>
      <c r="C24" s="80"/>
      <c r="D24" s="348"/>
      <c r="E24" s="368"/>
      <c r="F24" s="368"/>
      <c r="G24" s="368"/>
      <c r="H24" s="368"/>
      <c r="I24" s="368"/>
      <c r="J24" s="368"/>
      <c r="K24" s="368"/>
      <c r="L24" s="349"/>
      <c r="M24" s="348"/>
      <c r="N24" s="349"/>
      <c r="O24" s="81"/>
      <c r="P24" s="51"/>
    </row>
    <row r="25" spans="2:16">
      <c r="B25" s="52"/>
      <c r="C25" s="325" t="s">
        <v>56</v>
      </c>
      <c r="D25" s="326"/>
      <c r="E25" s="326"/>
      <c r="F25" s="326"/>
      <c r="G25" s="326"/>
      <c r="H25" s="326"/>
      <c r="I25" s="326"/>
      <c r="J25" s="326"/>
      <c r="K25" s="326"/>
      <c r="L25" s="326"/>
      <c r="M25" s="326"/>
      <c r="N25" s="326"/>
      <c r="O25" s="327"/>
      <c r="P25" s="51"/>
    </row>
    <row r="26" spans="2:16">
      <c r="B26" s="52"/>
      <c r="C26" s="328"/>
      <c r="D26" s="329"/>
      <c r="E26" s="329"/>
      <c r="F26" s="329"/>
      <c r="G26" s="329"/>
      <c r="H26" s="329"/>
      <c r="I26" s="329"/>
      <c r="J26" s="329"/>
      <c r="K26" s="329"/>
      <c r="L26" s="329"/>
      <c r="M26" s="329"/>
      <c r="N26" s="329"/>
      <c r="O26" s="330"/>
      <c r="P26" s="51"/>
    </row>
    <row r="27" spans="2:16" ht="14.4" thickBot="1">
      <c r="B27" s="52"/>
      <c r="C27" s="331"/>
      <c r="D27" s="332"/>
      <c r="E27" s="332"/>
      <c r="F27" s="332"/>
      <c r="G27" s="332"/>
      <c r="H27" s="332"/>
      <c r="I27" s="332"/>
      <c r="J27" s="332"/>
      <c r="K27" s="332"/>
      <c r="L27" s="332"/>
      <c r="M27" s="332"/>
      <c r="N27" s="332"/>
      <c r="O27" s="333"/>
      <c r="P27" s="51"/>
    </row>
    <row r="28" spans="2:16">
      <c r="B28" s="52"/>
      <c r="C28" s="350" t="s">
        <v>54</v>
      </c>
      <c r="D28" s="351"/>
      <c r="E28" s="351"/>
      <c r="F28" s="351"/>
      <c r="G28" s="352"/>
      <c r="H28" s="353" t="s">
        <v>57</v>
      </c>
      <c r="I28" s="351"/>
      <c r="J28" s="365" t="s">
        <v>58</v>
      </c>
      <c r="K28" s="366"/>
      <c r="L28" s="83" t="s">
        <v>59</v>
      </c>
      <c r="M28" s="353" t="s">
        <v>60</v>
      </c>
      <c r="N28" s="367"/>
      <c r="O28" s="84" t="s">
        <v>61</v>
      </c>
      <c r="P28" s="51"/>
    </row>
    <row r="29" spans="2:16">
      <c r="B29" s="52"/>
      <c r="C29" s="359"/>
      <c r="D29" s="360"/>
      <c r="E29" s="360"/>
      <c r="F29" s="360"/>
      <c r="G29" s="361"/>
      <c r="H29" s="362"/>
      <c r="I29" s="361"/>
      <c r="J29" s="362"/>
      <c r="K29" s="361"/>
      <c r="L29" s="86"/>
      <c r="M29" s="363"/>
      <c r="N29" s="364"/>
      <c r="O29" s="87"/>
      <c r="P29" s="51"/>
    </row>
    <row r="30" spans="2:16">
      <c r="B30" s="52"/>
      <c r="C30" s="88"/>
      <c r="D30" s="89"/>
      <c r="E30" s="89"/>
      <c r="F30" s="89"/>
      <c r="G30" s="90"/>
      <c r="H30" s="91"/>
      <c r="I30" s="90"/>
      <c r="J30" s="91"/>
      <c r="K30" s="90"/>
      <c r="L30" s="86"/>
      <c r="M30" s="363"/>
      <c r="N30" s="364"/>
      <c r="O30" s="87"/>
      <c r="P30" s="51"/>
    </row>
    <row r="31" spans="2:16" ht="14.4" thickBot="1">
      <c r="B31" s="52"/>
      <c r="C31" s="369"/>
      <c r="D31" s="370"/>
      <c r="E31" s="370"/>
      <c r="F31" s="370"/>
      <c r="G31" s="371"/>
      <c r="H31" s="372"/>
      <c r="I31" s="371"/>
      <c r="J31" s="372"/>
      <c r="K31" s="371"/>
      <c r="L31" s="92"/>
      <c r="M31" s="373"/>
      <c r="N31" s="374"/>
      <c r="O31" s="87"/>
      <c r="P31" s="51"/>
    </row>
    <row r="32" spans="2:16" ht="14.4" thickBot="1">
      <c r="B32" s="52"/>
      <c r="C32" s="382" t="s">
        <v>62</v>
      </c>
      <c r="D32" s="383"/>
      <c r="E32" s="383"/>
      <c r="F32" s="383"/>
      <c r="G32" s="383"/>
      <c r="H32" s="383"/>
      <c r="I32" s="383"/>
      <c r="J32" s="383"/>
      <c r="K32" s="383"/>
      <c r="L32" s="383"/>
      <c r="M32" s="383"/>
      <c r="N32" s="384"/>
      <c r="O32" s="93"/>
      <c r="P32" s="51"/>
    </row>
    <row r="33" spans="2:16" ht="13.5" customHeight="1">
      <c r="B33" s="52"/>
      <c r="C33" s="325" t="s">
        <v>63</v>
      </c>
      <c r="D33" s="326"/>
      <c r="E33" s="326"/>
      <c r="F33" s="326"/>
      <c r="G33" s="326"/>
      <c r="H33" s="326"/>
      <c r="I33" s="326"/>
      <c r="J33" s="326"/>
      <c r="K33" s="326"/>
      <c r="L33" s="326"/>
      <c r="M33" s="326"/>
      <c r="N33" s="326"/>
      <c r="O33" s="327"/>
      <c r="P33" s="51"/>
    </row>
    <row r="34" spans="2:16">
      <c r="B34" s="52"/>
      <c r="C34" s="328"/>
      <c r="D34" s="329"/>
      <c r="E34" s="329"/>
      <c r="F34" s="329"/>
      <c r="G34" s="329"/>
      <c r="H34" s="329"/>
      <c r="I34" s="329"/>
      <c r="J34" s="329"/>
      <c r="K34" s="329"/>
      <c r="L34" s="329"/>
      <c r="M34" s="329"/>
      <c r="N34" s="329"/>
      <c r="O34" s="330"/>
      <c r="P34" s="51"/>
    </row>
    <row r="35" spans="2:16" ht="14.4" thickBot="1">
      <c r="B35" s="52"/>
      <c r="C35" s="331"/>
      <c r="D35" s="332"/>
      <c r="E35" s="332"/>
      <c r="F35" s="332"/>
      <c r="G35" s="332"/>
      <c r="H35" s="332"/>
      <c r="I35" s="332"/>
      <c r="J35" s="332"/>
      <c r="K35" s="332"/>
      <c r="L35" s="332"/>
      <c r="M35" s="332"/>
      <c r="N35" s="332"/>
      <c r="O35" s="333"/>
      <c r="P35" s="51"/>
    </row>
    <row r="36" spans="2:16">
      <c r="B36" s="52"/>
      <c r="C36" s="350" t="s">
        <v>54</v>
      </c>
      <c r="D36" s="375"/>
      <c r="E36" s="375"/>
      <c r="F36" s="375"/>
      <c r="G36" s="375"/>
      <c r="H36" s="375"/>
      <c r="I36" s="375"/>
      <c r="J36" s="367"/>
      <c r="K36" s="82" t="s">
        <v>55</v>
      </c>
      <c r="L36" s="83" t="s">
        <v>11</v>
      </c>
      <c r="M36" s="353" t="s">
        <v>64</v>
      </c>
      <c r="N36" s="367"/>
      <c r="O36" s="84" t="s">
        <v>61</v>
      </c>
      <c r="P36" s="51"/>
    </row>
    <row r="37" spans="2:16">
      <c r="B37" s="52"/>
      <c r="C37" s="359"/>
      <c r="D37" s="360"/>
      <c r="E37" s="360"/>
      <c r="F37" s="360"/>
      <c r="G37" s="360"/>
      <c r="H37" s="360"/>
      <c r="I37" s="360"/>
      <c r="J37" s="361"/>
      <c r="K37" s="95"/>
      <c r="L37" s="96"/>
      <c r="M37" s="390"/>
      <c r="N37" s="391"/>
      <c r="O37" s="87"/>
      <c r="P37" s="51"/>
    </row>
    <row r="38" spans="2:16" ht="14.4" thickBot="1">
      <c r="B38" s="52"/>
      <c r="C38" s="369"/>
      <c r="D38" s="370"/>
      <c r="E38" s="370"/>
      <c r="F38" s="370"/>
      <c r="G38" s="370"/>
      <c r="H38" s="370"/>
      <c r="I38" s="370"/>
      <c r="J38" s="371"/>
      <c r="K38" s="89"/>
      <c r="L38" s="97"/>
      <c r="M38" s="380"/>
      <c r="N38" s="381"/>
      <c r="O38" s="98"/>
      <c r="P38" s="51"/>
    </row>
    <row r="39" spans="2:16" ht="14.4" thickBot="1">
      <c r="B39" s="52"/>
      <c r="C39" s="382" t="s">
        <v>62</v>
      </c>
      <c r="D39" s="383"/>
      <c r="E39" s="383"/>
      <c r="F39" s="383"/>
      <c r="G39" s="383"/>
      <c r="H39" s="383"/>
      <c r="I39" s="383"/>
      <c r="J39" s="383"/>
      <c r="K39" s="383"/>
      <c r="L39" s="383"/>
      <c r="M39" s="383"/>
      <c r="N39" s="384"/>
      <c r="O39" s="99">
        <v>0</v>
      </c>
      <c r="P39" s="51"/>
    </row>
    <row r="40" spans="2:16">
      <c r="B40" s="52"/>
      <c r="C40" s="325" t="s">
        <v>65</v>
      </c>
      <c r="D40" s="326"/>
      <c r="E40" s="326"/>
      <c r="F40" s="326"/>
      <c r="G40" s="326"/>
      <c r="H40" s="326"/>
      <c r="I40" s="326"/>
      <c r="J40" s="326"/>
      <c r="K40" s="326"/>
      <c r="L40" s="326"/>
      <c r="M40" s="326"/>
      <c r="N40" s="326"/>
      <c r="O40" s="327"/>
      <c r="P40" s="51"/>
    </row>
    <row r="41" spans="2:16">
      <c r="B41" s="52"/>
      <c r="C41" s="328"/>
      <c r="D41" s="329"/>
      <c r="E41" s="329"/>
      <c r="F41" s="329"/>
      <c r="G41" s="329"/>
      <c r="H41" s="329"/>
      <c r="I41" s="329"/>
      <c r="J41" s="329"/>
      <c r="K41" s="329"/>
      <c r="L41" s="329"/>
      <c r="M41" s="329"/>
      <c r="N41" s="329"/>
      <c r="O41" s="330"/>
      <c r="P41" s="51"/>
    </row>
    <row r="42" spans="2:16" ht="14.4" thickBot="1">
      <c r="B42" s="52"/>
      <c r="C42" s="331"/>
      <c r="D42" s="332"/>
      <c r="E42" s="332"/>
      <c r="F42" s="332"/>
      <c r="G42" s="332"/>
      <c r="H42" s="332"/>
      <c r="I42" s="332"/>
      <c r="J42" s="332"/>
      <c r="K42" s="332"/>
      <c r="L42" s="332"/>
      <c r="M42" s="332"/>
      <c r="N42" s="332"/>
      <c r="O42" s="333"/>
      <c r="P42" s="51"/>
    </row>
    <row r="43" spans="2:16" ht="15.6">
      <c r="B43" s="52"/>
      <c r="C43" s="350" t="s">
        <v>66</v>
      </c>
      <c r="D43" s="375"/>
      <c r="E43" s="375"/>
      <c r="F43" s="375"/>
      <c r="G43" s="375"/>
      <c r="H43" s="375"/>
      <c r="I43" s="375"/>
      <c r="J43" s="83" t="s">
        <v>67</v>
      </c>
      <c r="K43" s="94" t="s">
        <v>68</v>
      </c>
      <c r="L43" s="100" t="s">
        <v>69</v>
      </c>
      <c r="M43" s="353" t="s">
        <v>70</v>
      </c>
      <c r="N43" s="367"/>
      <c r="O43" s="84" t="s">
        <v>61</v>
      </c>
      <c r="P43" s="51"/>
    </row>
    <row r="44" spans="2:16">
      <c r="B44" s="52"/>
      <c r="C44" s="359"/>
      <c r="D44" s="360"/>
      <c r="E44" s="360"/>
      <c r="F44" s="360"/>
      <c r="G44" s="360"/>
      <c r="H44" s="360"/>
      <c r="I44" s="360"/>
      <c r="J44" s="101"/>
      <c r="K44" s="102"/>
      <c r="L44" s="101"/>
      <c r="M44" s="378"/>
      <c r="N44" s="379"/>
      <c r="O44" s="87"/>
      <c r="P44" s="51"/>
    </row>
    <row r="45" spans="2:16" ht="14.4" thickBot="1">
      <c r="B45" s="52"/>
      <c r="C45" s="369"/>
      <c r="D45" s="370"/>
      <c r="E45" s="370"/>
      <c r="F45" s="370"/>
      <c r="G45" s="370"/>
      <c r="H45" s="370"/>
      <c r="I45" s="370"/>
      <c r="J45" s="103"/>
      <c r="K45" s="104"/>
      <c r="L45" s="103"/>
      <c r="M45" s="380"/>
      <c r="N45" s="381"/>
      <c r="O45" s="105"/>
      <c r="P45" s="51"/>
    </row>
    <row r="46" spans="2:16" ht="14.4" thickBot="1">
      <c r="B46" s="52"/>
      <c r="C46" s="382" t="s">
        <v>62</v>
      </c>
      <c r="D46" s="383"/>
      <c r="E46" s="383"/>
      <c r="F46" s="383"/>
      <c r="G46" s="383"/>
      <c r="H46" s="383"/>
      <c r="I46" s="383"/>
      <c r="J46" s="383"/>
      <c r="K46" s="383"/>
      <c r="L46" s="383"/>
      <c r="M46" s="383"/>
      <c r="N46" s="384"/>
      <c r="O46" s="93"/>
      <c r="P46" s="51"/>
    </row>
    <row r="47" spans="2:16">
      <c r="B47" s="52"/>
      <c r="C47" s="325" t="s">
        <v>71</v>
      </c>
      <c r="D47" s="326"/>
      <c r="E47" s="326"/>
      <c r="F47" s="326"/>
      <c r="G47" s="326"/>
      <c r="H47" s="326"/>
      <c r="I47" s="326"/>
      <c r="J47" s="326"/>
      <c r="K47" s="326"/>
      <c r="L47" s="326"/>
      <c r="M47" s="326"/>
      <c r="N47" s="326"/>
      <c r="O47" s="327"/>
      <c r="P47" s="51"/>
    </row>
    <row r="48" spans="2:16">
      <c r="B48" s="52"/>
      <c r="C48" s="328"/>
      <c r="D48" s="329"/>
      <c r="E48" s="329"/>
      <c r="F48" s="329"/>
      <c r="G48" s="329"/>
      <c r="H48" s="329"/>
      <c r="I48" s="329"/>
      <c r="J48" s="329"/>
      <c r="K48" s="329"/>
      <c r="L48" s="329"/>
      <c r="M48" s="329"/>
      <c r="N48" s="329"/>
      <c r="O48" s="330"/>
      <c r="P48" s="51"/>
    </row>
    <row r="49" spans="2:16" ht="14.4" thickBot="1">
      <c r="B49" s="52"/>
      <c r="C49" s="331"/>
      <c r="D49" s="332"/>
      <c r="E49" s="332"/>
      <c r="F49" s="332"/>
      <c r="G49" s="332"/>
      <c r="H49" s="332"/>
      <c r="I49" s="332"/>
      <c r="J49" s="332"/>
      <c r="K49" s="332"/>
      <c r="L49" s="332"/>
      <c r="M49" s="332"/>
      <c r="N49" s="332"/>
      <c r="O49" s="333"/>
      <c r="P49" s="51"/>
    </row>
    <row r="50" spans="2:16" ht="31.5" customHeight="1">
      <c r="B50" s="52"/>
      <c r="C50" s="350" t="s">
        <v>72</v>
      </c>
      <c r="D50" s="375"/>
      <c r="E50" s="375"/>
      <c r="F50" s="375"/>
      <c r="G50" s="375"/>
      <c r="H50" s="375"/>
      <c r="I50" s="375"/>
      <c r="J50" s="83" t="s">
        <v>73</v>
      </c>
      <c r="K50" s="106" t="s">
        <v>74</v>
      </c>
      <c r="L50" s="107" t="s">
        <v>75</v>
      </c>
      <c r="M50" s="376" t="s">
        <v>60</v>
      </c>
      <c r="N50" s="377"/>
      <c r="O50" s="109" t="s">
        <v>61</v>
      </c>
      <c r="P50" s="51"/>
    </row>
    <row r="51" spans="2:16">
      <c r="B51" s="52"/>
      <c r="C51" s="110"/>
      <c r="D51" s="111"/>
      <c r="E51" s="111"/>
      <c r="F51" s="111"/>
      <c r="G51" s="111"/>
      <c r="H51" s="111"/>
      <c r="I51" s="111"/>
      <c r="J51" s="112"/>
      <c r="K51" s="113"/>
      <c r="L51" s="114"/>
      <c r="M51" s="385"/>
      <c r="N51" s="386"/>
      <c r="O51" s="115"/>
      <c r="P51" s="51"/>
    </row>
    <row r="52" spans="2:16">
      <c r="B52" s="52"/>
      <c r="C52" s="110"/>
      <c r="D52" s="111"/>
      <c r="E52" s="111"/>
      <c r="F52" s="111"/>
      <c r="G52" s="111"/>
      <c r="H52" s="111"/>
      <c r="I52" s="111"/>
      <c r="J52" s="112"/>
      <c r="K52" s="113"/>
      <c r="L52" s="114"/>
      <c r="M52" s="385"/>
      <c r="N52" s="386"/>
      <c r="O52" s="115"/>
      <c r="P52" s="51"/>
    </row>
    <row r="53" spans="2:16">
      <c r="B53" s="52"/>
      <c r="C53" s="110"/>
      <c r="D53" s="111"/>
      <c r="E53" s="111"/>
      <c r="F53" s="111"/>
      <c r="G53" s="111"/>
      <c r="H53" s="111"/>
      <c r="I53" s="111"/>
      <c r="J53" s="112"/>
      <c r="K53" s="113"/>
      <c r="L53" s="114"/>
      <c r="M53" s="378"/>
      <c r="N53" s="379"/>
      <c r="O53" s="115"/>
      <c r="P53" s="51"/>
    </row>
    <row r="54" spans="2:16" ht="14.4" thickBot="1">
      <c r="B54" s="52"/>
      <c r="C54" s="369"/>
      <c r="D54" s="370"/>
      <c r="E54" s="370"/>
      <c r="F54" s="370"/>
      <c r="G54" s="370"/>
      <c r="H54" s="370"/>
      <c r="I54" s="370"/>
      <c r="J54" s="103"/>
      <c r="K54" s="104"/>
      <c r="L54" s="103"/>
      <c r="M54" s="380"/>
      <c r="N54" s="381"/>
      <c r="O54" s="105"/>
      <c r="P54" s="51"/>
    </row>
    <row r="55" spans="2:16" ht="14.4" thickBot="1">
      <c r="B55" s="52"/>
      <c r="C55" s="382" t="s">
        <v>62</v>
      </c>
      <c r="D55" s="383"/>
      <c r="E55" s="383"/>
      <c r="F55" s="383"/>
      <c r="G55" s="383"/>
      <c r="H55" s="383"/>
      <c r="I55" s="383"/>
      <c r="J55" s="383"/>
      <c r="K55" s="383"/>
      <c r="L55" s="383"/>
      <c r="M55" s="383"/>
      <c r="N55" s="384"/>
      <c r="O55" s="99"/>
      <c r="P55" s="51"/>
    </row>
    <row r="56" spans="2:16" ht="14.4" thickBot="1">
      <c r="B56" s="52"/>
      <c r="C56" s="77"/>
      <c r="O56" s="78"/>
      <c r="P56" s="51"/>
    </row>
    <row r="57" spans="2:16" ht="14.4" thickBot="1">
      <c r="B57" s="52"/>
      <c r="C57" s="387" t="s">
        <v>76</v>
      </c>
      <c r="D57" s="388"/>
      <c r="E57" s="388"/>
      <c r="F57" s="388"/>
      <c r="G57" s="388"/>
      <c r="H57" s="388"/>
      <c r="I57" s="388"/>
      <c r="J57" s="388"/>
      <c r="K57" s="388"/>
      <c r="L57" s="388"/>
      <c r="M57" s="388"/>
      <c r="N57" s="389"/>
      <c r="O57" s="116"/>
      <c r="P57" s="51"/>
    </row>
    <row r="58" spans="2:16">
      <c r="B58" s="52"/>
      <c r="C58" s="325" t="s">
        <v>77</v>
      </c>
      <c r="D58" s="326"/>
      <c r="E58" s="326"/>
      <c r="F58" s="326"/>
      <c r="G58" s="326"/>
      <c r="H58" s="326"/>
      <c r="I58" s="326"/>
      <c r="J58" s="326"/>
      <c r="K58" s="326"/>
      <c r="L58" s="326"/>
      <c r="M58" s="326"/>
      <c r="N58" s="326"/>
      <c r="O58" s="327"/>
      <c r="P58" s="51"/>
    </row>
    <row r="59" spans="2:16">
      <c r="B59" s="52"/>
      <c r="C59" s="328"/>
      <c r="D59" s="329"/>
      <c r="E59" s="329"/>
      <c r="F59" s="329"/>
      <c r="G59" s="329"/>
      <c r="H59" s="329"/>
      <c r="I59" s="329"/>
      <c r="J59" s="329"/>
      <c r="K59" s="329"/>
      <c r="L59" s="329"/>
      <c r="M59" s="329"/>
      <c r="N59" s="329"/>
      <c r="O59" s="330"/>
      <c r="P59" s="51"/>
    </row>
    <row r="60" spans="2:16" ht="14.4" thickBot="1">
      <c r="B60" s="52"/>
      <c r="C60" s="331"/>
      <c r="D60" s="332"/>
      <c r="E60" s="332"/>
      <c r="F60" s="332"/>
      <c r="G60" s="332"/>
      <c r="H60" s="332"/>
      <c r="I60" s="332"/>
      <c r="J60" s="332"/>
      <c r="K60" s="332"/>
      <c r="L60" s="332"/>
      <c r="M60" s="332"/>
      <c r="N60" s="332"/>
      <c r="O60" s="333"/>
      <c r="P60" s="51"/>
    </row>
    <row r="61" spans="2:16" ht="27.6">
      <c r="B61" s="52"/>
      <c r="C61" s="350" t="s">
        <v>78</v>
      </c>
      <c r="D61" s="375"/>
      <c r="E61" s="375"/>
      <c r="F61" s="375"/>
      <c r="G61" s="375"/>
      <c r="H61" s="375"/>
      <c r="I61" s="375"/>
      <c r="J61" s="94"/>
      <c r="K61" s="108"/>
      <c r="L61" s="107" t="s">
        <v>79</v>
      </c>
      <c r="M61" s="376" t="s">
        <v>80</v>
      </c>
      <c r="N61" s="377"/>
      <c r="O61" s="109"/>
      <c r="P61" s="51"/>
    </row>
    <row r="62" spans="2:16">
      <c r="B62" s="52"/>
      <c r="C62" s="359" t="s">
        <v>23</v>
      </c>
      <c r="D62" s="360"/>
      <c r="E62" s="360"/>
      <c r="F62" s="360"/>
      <c r="G62" s="360"/>
      <c r="H62" s="360"/>
      <c r="I62" s="360"/>
      <c r="J62" s="117"/>
      <c r="K62" s="118"/>
      <c r="L62" s="119"/>
      <c r="M62" s="410"/>
      <c r="N62" s="411"/>
      <c r="O62" s="120"/>
      <c r="P62" s="51"/>
    </row>
    <row r="63" spans="2:16">
      <c r="B63" s="52"/>
      <c r="C63" s="88" t="s">
        <v>81</v>
      </c>
      <c r="D63" s="89"/>
      <c r="E63" s="89"/>
      <c r="F63" s="89"/>
      <c r="G63" s="89"/>
      <c r="H63" s="89"/>
      <c r="I63" s="89"/>
      <c r="J63" s="117"/>
      <c r="K63" s="118"/>
      <c r="L63" s="119"/>
      <c r="M63" s="410"/>
      <c r="N63" s="411"/>
      <c r="O63" s="120"/>
      <c r="P63" s="51"/>
    </row>
    <row r="64" spans="2:16" ht="14.4" thickBot="1">
      <c r="B64" s="52"/>
      <c r="C64" s="71" t="s">
        <v>82</v>
      </c>
      <c r="D64" s="72"/>
      <c r="E64" s="72"/>
      <c r="F64" s="72"/>
      <c r="G64" s="72"/>
      <c r="H64" s="72"/>
      <c r="I64" s="72"/>
      <c r="J64" s="121"/>
      <c r="K64" s="122"/>
      <c r="L64" s="119"/>
      <c r="M64" s="412"/>
      <c r="N64" s="413"/>
      <c r="O64" s="120"/>
      <c r="P64" s="51"/>
    </row>
    <row r="65" spans="2:16" ht="14.4" thickBot="1">
      <c r="B65" s="52"/>
      <c r="C65" s="382" t="s">
        <v>62</v>
      </c>
      <c r="D65" s="383"/>
      <c r="E65" s="383"/>
      <c r="F65" s="383"/>
      <c r="G65" s="383"/>
      <c r="H65" s="383"/>
      <c r="I65" s="383"/>
      <c r="J65" s="383"/>
      <c r="K65" s="383"/>
      <c r="L65" s="383"/>
      <c r="M65" s="383"/>
      <c r="N65" s="384"/>
      <c r="O65" s="123"/>
      <c r="P65" s="51"/>
    </row>
    <row r="66" spans="2:16" ht="14.4" thickBot="1">
      <c r="B66" s="52"/>
      <c r="C66" s="77"/>
      <c r="O66" s="78"/>
      <c r="P66" s="51"/>
    </row>
    <row r="67" spans="2:16" ht="14.4" thickBot="1">
      <c r="B67" s="52"/>
      <c r="C67" s="387" t="s">
        <v>83</v>
      </c>
      <c r="D67" s="388"/>
      <c r="E67" s="388"/>
      <c r="F67" s="388"/>
      <c r="G67" s="388"/>
      <c r="H67" s="388"/>
      <c r="I67" s="388"/>
      <c r="J67" s="388"/>
      <c r="K67" s="388"/>
      <c r="L67" s="388"/>
      <c r="M67" s="388"/>
      <c r="N67" s="389"/>
      <c r="O67" s="124"/>
      <c r="P67" s="51"/>
    </row>
    <row r="68" spans="2:16">
      <c r="B68" s="52"/>
      <c r="C68" s="74"/>
      <c r="D68" s="75"/>
      <c r="E68" s="75"/>
      <c r="F68" s="75"/>
      <c r="G68" s="75"/>
      <c r="H68" s="75"/>
      <c r="I68" s="75"/>
      <c r="J68" s="75"/>
      <c r="K68" s="75"/>
      <c r="L68" s="75"/>
      <c r="M68" s="75"/>
      <c r="N68" s="75"/>
      <c r="O68" s="76"/>
      <c r="P68" s="51"/>
    </row>
    <row r="69" spans="2:16">
      <c r="B69" s="52"/>
      <c r="C69" s="77"/>
      <c r="O69" s="78"/>
      <c r="P69" s="51"/>
    </row>
    <row r="70" spans="2:16">
      <c r="B70" s="52"/>
      <c r="C70" s="77"/>
      <c r="O70" s="78"/>
      <c r="P70" s="51"/>
    </row>
    <row r="71" spans="2:16">
      <c r="B71" s="52"/>
      <c r="C71" s="77"/>
      <c r="H71" s="125" t="s">
        <v>84</v>
      </c>
      <c r="I71" s="125"/>
      <c r="J71" s="125"/>
      <c r="K71" s="125"/>
      <c r="O71" s="78"/>
      <c r="P71" s="51"/>
    </row>
    <row r="72" spans="2:16">
      <c r="B72" s="52"/>
      <c r="C72" s="77"/>
      <c r="H72" s="125" t="s">
        <v>85</v>
      </c>
      <c r="O72" s="78"/>
      <c r="P72" s="51"/>
    </row>
    <row r="73" spans="2:16">
      <c r="B73" s="52"/>
      <c r="C73" s="77"/>
      <c r="H73" s="125" t="s">
        <v>86</v>
      </c>
      <c r="O73" s="78"/>
      <c r="P73" s="51"/>
    </row>
    <row r="74" spans="2:16">
      <c r="B74" s="52"/>
      <c r="C74" s="63"/>
      <c r="D74" s="126"/>
      <c r="E74" s="126"/>
      <c r="F74" s="126"/>
      <c r="G74" s="126"/>
      <c r="H74" s="125" t="s">
        <v>87</v>
      </c>
      <c r="I74" s="126"/>
      <c r="J74" s="126"/>
      <c r="K74" s="126"/>
      <c r="L74" s="126"/>
      <c r="M74" s="126"/>
      <c r="N74" s="126"/>
      <c r="O74" s="127"/>
      <c r="P74" s="51"/>
    </row>
    <row r="75" spans="2:16">
      <c r="B75" s="52"/>
      <c r="C75" s="77"/>
      <c r="H75" s="50" t="s">
        <v>88</v>
      </c>
      <c r="O75" s="78"/>
      <c r="P75" s="51"/>
    </row>
    <row r="76" spans="2:16">
      <c r="B76" s="52"/>
      <c r="C76" s="128" t="s">
        <v>89</v>
      </c>
      <c r="D76" s="85"/>
      <c r="E76" s="85"/>
      <c r="F76" s="85"/>
      <c r="G76" s="85"/>
      <c r="H76" s="85"/>
      <c r="I76" s="85"/>
      <c r="J76" s="85"/>
      <c r="K76" s="85"/>
      <c r="L76" s="85"/>
      <c r="M76" s="85"/>
      <c r="N76" s="85"/>
      <c r="O76" s="129"/>
      <c r="P76" s="51"/>
    </row>
    <row r="77" spans="2:16">
      <c r="B77" s="52"/>
      <c r="C77" s="407"/>
      <c r="D77" s="408"/>
      <c r="E77" s="408"/>
      <c r="F77" s="408"/>
      <c r="G77" s="408"/>
      <c r="H77" s="408"/>
      <c r="I77" s="408"/>
      <c r="J77" s="408"/>
      <c r="K77" s="408"/>
      <c r="L77" s="408"/>
      <c r="M77" s="408"/>
      <c r="N77" s="408"/>
      <c r="O77" s="409"/>
      <c r="P77" s="51"/>
    </row>
    <row r="78" spans="2:16">
      <c r="B78" s="52"/>
      <c r="C78" s="407"/>
      <c r="D78" s="408"/>
      <c r="E78" s="408"/>
      <c r="F78" s="408"/>
      <c r="G78" s="408"/>
      <c r="H78" s="408"/>
      <c r="I78" s="408"/>
      <c r="J78" s="408"/>
      <c r="K78" s="408"/>
      <c r="L78" s="408"/>
      <c r="M78" s="408"/>
      <c r="N78" s="408"/>
      <c r="O78" s="409"/>
      <c r="P78" s="51"/>
    </row>
    <row r="79" spans="2:16">
      <c r="B79" s="52"/>
      <c r="C79" s="63"/>
      <c r="D79" s="126"/>
      <c r="E79" s="126"/>
      <c r="F79" s="126"/>
      <c r="G79" s="126"/>
      <c r="H79" s="126"/>
      <c r="I79" s="126"/>
      <c r="J79" s="126"/>
      <c r="K79" s="126"/>
      <c r="L79" s="126"/>
      <c r="M79" s="126"/>
      <c r="N79" s="126"/>
      <c r="O79" s="127"/>
      <c r="P79" s="51"/>
    </row>
    <row r="80" spans="2:16">
      <c r="B80" s="52"/>
      <c r="C80" s="130" t="s">
        <v>90</v>
      </c>
      <c r="D80" s="126"/>
      <c r="E80" s="126"/>
      <c r="F80" s="126"/>
      <c r="G80" s="126"/>
      <c r="H80" s="126"/>
      <c r="I80" s="126"/>
      <c r="J80" s="126"/>
      <c r="K80" s="126"/>
      <c r="L80" s="126"/>
      <c r="M80" s="126"/>
      <c r="N80" s="126"/>
      <c r="O80" s="127"/>
      <c r="P80" s="51"/>
    </row>
    <row r="81" spans="2:16" ht="12.75" customHeight="1">
      <c r="B81" s="52"/>
      <c r="C81" s="404" t="s">
        <v>91</v>
      </c>
      <c r="D81" s="405"/>
      <c r="E81" s="405"/>
      <c r="F81" s="405"/>
      <c r="G81" s="405"/>
      <c r="H81" s="405"/>
      <c r="I81" s="405"/>
      <c r="J81" s="405"/>
      <c r="K81" s="405"/>
      <c r="L81" s="405"/>
      <c r="M81" s="405"/>
      <c r="N81" s="405"/>
      <c r="O81" s="406"/>
      <c r="P81" s="51"/>
    </row>
    <row r="82" spans="2:16">
      <c r="B82" s="52"/>
      <c r="C82" s="404"/>
      <c r="D82" s="405"/>
      <c r="E82" s="405"/>
      <c r="F82" s="405"/>
      <c r="G82" s="405"/>
      <c r="H82" s="405"/>
      <c r="I82" s="405"/>
      <c r="J82" s="405"/>
      <c r="K82" s="405"/>
      <c r="L82" s="405"/>
      <c r="M82" s="405"/>
      <c r="N82" s="405"/>
      <c r="O82" s="406"/>
      <c r="P82" s="51"/>
    </row>
    <row r="83" spans="2:16" ht="12.9" customHeight="1">
      <c r="B83" s="52"/>
      <c r="C83" s="404" t="s">
        <v>92</v>
      </c>
      <c r="D83" s="405"/>
      <c r="E83" s="405"/>
      <c r="F83" s="405"/>
      <c r="G83" s="405"/>
      <c r="H83" s="405"/>
      <c r="I83" s="405"/>
      <c r="J83" s="405"/>
      <c r="K83" s="405"/>
      <c r="L83" s="405"/>
      <c r="M83" s="405"/>
      <c r="N83" s="405"/>
      <c r="O83" s="406"/>
      <c r="P83" s="51"/>
    </row>
    <row r="84" spans="2:16">
      <c r="B84" s="52"/>
      <c r="C84" s="404"/>
      <c r="D84" s="405"/>
      <c r="E84" s="405"/>
      <c r="F84" s="405"/>
      <c r="G84" s="405"/>
      <c r="H84" s="405"/>
      <c r="I84" s="405"/>
      <c r="J84" s="405"/>
      <c r="K84" s="405"/>
      <c r="L84" s="405"/>
      <c r="M84" s="405"/>
      <c r="N84" s="405"/>
      <c r="O84" s="406"/>
      <c r="P84" s="51"/>
    </row>
    <row r="85" spans="2:16">
      <c r="B85" s="52"/>
      <c r="C85" s="63"/>
      <c r="D85" s="126"/>
      <c r="E85" s="126"/>
      <c r="F85" s="126"/>
      <c r="G85" s="126"/>
      <c r="H85" s="126"/>
      <c r="I85" s="126"/>
      <c r="J85" s="126"/>
      <c r="K85" s="126"/>
      <c r="L85" s="126"/>
      <c r="M85" s="126"/>
      <c r="N85" s="126"/>
      <c r="O85" s="127"/>
      <c r="P85" s="51"/>
    </row>
    <row r="86" spans="2:16">
      <c r="B86" s="52"/>
      <c r="C86" s="77"/>
      <c r="H86" s="125" t="s">
        <v>84</v>
      </c>
      <c r="O86" s="78"/>
      <c r="P86" s="51"/>
    </row>
    <row r="87" spans="2:16">
      <c r="B87" s="52"/>
      <c r="C87" s="77"/>
      <c r="H87" s="50" t="s">
        <v>85</v>
      </c>
      <c r="I87" s="89"/>
      <c r="J87" s="89"/>
      <c r="K87" s="89"/>
      <c r="O87" s="78"/>
      <c r="P87" s="51"/>
    </row>
    <row r="88" spans="2:16">
      <c r="B88" s="52"/>
      <c r="C88" s="77"/>
      <c r="H88" s="50" t="s">
        <v>93</v>
      </c>
      <c r="I88" s="131"/>
      <c r="J88" s="131"/>
      <c r="K88" s="131"/>
      <c r="O88" s="78"/>
      <c r="P88" s="51"/>
    </row>
    <row r="89" spans="2:16">
      <c r="B89" s="52"/>
      <c r="C89" s="132"/>
      <c r="D89" s="126"/>
      <c r="E89" s="126"/>
      <c r="F89" s="126"/>
      <c r="G89" s="126"/>
      <c r="H89" s="50" t="s">
        <v>87</v>
      </c>
      <c r="L89" s="126"/>
      <c r="M89" s="126"/>
      <c r="N89" s="126"/>
      <c r="O89" s="127"/>
      <c r="P89" s="51"/>
    </row>
    <row r="90" spans="2:16" ht="17.25" customHeight="1">
      <c r="B90" s="52"/>
      <c r="C90" s="132"/>
      <c r="D90" s="131"/>
      <c r="E90" s="131"/>
      <c r="K90" s="396"/>
      <c r="L90" s="396"/>
      <c r="M90" s="396"/>
      <c r="N90" s="396"/>
      <c r="O90" s="397"/>
      <c r="P90" s="51"/>
    </row>
    <row r="91" spans="2:16" ht="18.75" customHeight="1" thickBot="1">
      <c r="B91" s="52"/>
      <c r="C91" s="400"/>
      <c r="D91" s="401"/>
      <c r="E91" s="401"/>
      <c r="F91" s="104"/>
      <c r="G91" s="104"/>
      <c r="H91" s="104"/>
      <c r="I91" s="104"/>
      <c r="J91" s="104"/>
      <c r="K91" s="398"/>
      <c r="L91" s="398"/>
      <c r="M91" s="398"/>
      <c r="N91" s="398"/>
      <c r="O91" s="399"/>
      <c r="P91" s="51"/>
    </row>
    <row r="92" spans="2:16" ht="14.4" thickBot="1">
      <c r="B92" s="133"/>
      <c r="C92" s="134"/>
      <c r="D92" s="134"/>
      <c r="E92" s="134"/>
      <c r="F92" s="134"/>
      <c r="G92" s="134"/>
      <c r="H92" s="134"/>
      <c r="I92" s="134"/>
      <c r="J92" s="134"/>
      <c r="K92" s="134"/>
      <c r="L92" s="134"/>
      <c r="M92" s="134"/>
      <c r="N92" s="134"/>
      <c r="O92" s="134"/>
      <c r="P92" s="135"/>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Murary Alberto Castillo Fuentes</cp:lastModifiedBy>
  <cp:revision/>
  <dcterms:created xsi:type="dcterms:W3CDTF">2006-06-27T16:47:25Z</dcterms:created>
  <dcterms:modified xsi:type="dcterms:W3CDTF">2026-10-07T16:11:49Z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