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NUEVO PROCESO PERIMETRAL\"/>
    </mc:Choice>
  </mc:AlternateContent>
  <xr:revisionPtr revIDLastSave="0" documentId="13_ncr:1_{8811F7E6-501D-4000-926A-29850C6A9BD8}" xr6:coauthVersionLast="47" xr6:coauthVersionMax="47" xr10:uidLastSave="{00000000-0000-0000-0000-000000000000}"/>
  <bookViews>
    <workbookView xWindow="-108" yWindow="-108" windowWidth="23256" windowHeight="12456" activeTab="1" xr2:uid="{85F4CFFA-912E-4D2D-903F-4314E23C7A9D}"/>
  </bookViews>
  <sheets>
    <sheet name="Lote 1" sheetId="1" r:id="rId1"/>
    <sheet name="Lote 2" sheetId="2" r:id="rId2"/>
  </sheets>
  <definedNames>
    <definedName name="_xlnm.Print_Titles" localSheetId="0">'Lote 1'!$17:$17</definedName>
    <definedName name="_xlnm.Print_Titles" localSheetId="1">'Lote 2'!$17:$17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61" i="2" l="1"/>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24" i="1"/>
  <c r="I23" i="1"/>
  <c r="I22" i="1"/>
  <c r="I21" i="1"/>
  <c r="I20" i="1"/>
  <c r="I19" i="1"/>
  <c r="I18" i="1"/>
  <c r="I26" i="1" l="1"/>
  <c r="I63" i="2"/>
</calcChain>
</file>

<file path=xl/sharedStrings.xml><?xml version="1.0" encoding="utf-8"?>
<sst xmlns="http://schemas.openxmlformats.org/spreadsheetml/2006/main" count="201" uniqueCount="101">
  <si>
    <t>República de Colombia</t>
  </si>
  <si>
    <t>Instituto Colombiano de Antropología e Historia</t>
  </si>
  <si>
    <t>Oferta Economica</t>
  </si>
  <si>
    <t>Nombre o Razón Social</t>
  </si>
  <si>
    <t>NIT</t>
  </si>
  <si>
    <t>Persona de contacto</t>
  </si>
  <si>
    <t>Teléfono celular</t>
  </si>
  <si>
    <t>Correo electrónico</t>
  </si>
  <si>
    <t>Teléfono fijo</t>
  </si>
  <si>
    <r>
      <rPr>
        <b/>
        <sz val="11"/>
        <color theme="1"/>
        <rFont val="Arial Narrow"/>
        <family val="2"/>
      </rPr>
      <t>OBJETO:</t>
    </r>
    <r>
      <rPr>
        <sz val="11"/>
        <color theme="1"/>
        <rFont val="Arial Narrow"/>
        <family val="2"/>
      </rPr>
      <t xml:space="preserve"> Adquirir la renovación de licencias, bienes e insumos tecnológicos requeridos para la administración, operación, mantenimiento, seguridad (firewall y antivirus), análisis de vulnerabilidades, soporte, optimización y fortalecimiento de la infraestructura tecnológica del Instituto Colombiano de Antropología e Historia – ICANH.
</t>
    </r>
    <r>
      <rPr>
        <b/>
        <sz val="14"/>
        <color theme="1"/>
        <rFont val="Arial Narrow"/>
        <family val="2"/>
      </rPr>
      <t>LOTE 1</t>
    </r>
  </si>
  <si>
    <t>Instrucciones para el diligenciamiento de la cotización</t>
  </si>
  <si>
    <t>• Por favor diligenciar únicamente las celdas identificadas en color AZUL.
• Revisar integralmente los documentos técnicos del proceso y presentar la oferta económica de conformidad con las especificaciones, cantidades, características y demás condiciones establecidas por el Instituto.
• El valor registrado en la columna “Oferta Económica - Valor unitario incluye impuestos” deberá corresponder al valor unitario final ofertado por el proponente, incluidos todos los impuestos, tasas, contribuciones y demás costos que resulten aplicables.
• Los precios unitarios deberán expresarse en pesos colombianos (COP).
• Los precios unitarios deberán registrarse sin decimales, aproximándolos por exceso o por defecto al entero más cercano, así: (i) si la fracción decimal es igual o superior a cincuenta (50) centavos, se aproximará al entero siguiente; (ii) si la fracción decimal es inferior a cincuenta (50) centavos, se aproximará al entero anterior.
• El formato contiene los ítems, subítems, unidades y cantidades definidos por el Instituto, por lo cual no se permite modificar, agregar, eliminar o alterar ninguno de estos elementos.
• El valor unitario ofertado deberá contemplar la totalidad de los costos directos e indirectos necesarios para el suministro, entrega, instalación, configuración, soporte, mantenimiento, licenciamiento y demás actividades asociadas, cuando correspondan a cada ítem, así como los impuestos, tasas, contribuciones, gastos administrativos, logísticos y demás costos a cargo del contratista que resulten aplicables para el cumplimiento de las obligaciones contractuales.
• Las celdas correspondientes al valor total de cada ítem contienen fórmulas para su cálculo y no deberán ser modificadas. El valor total será determinado a partir del valor unitario ofertado y la cantidad establecida por el Instituto.</t>
  </si>
  <si>
    <t>Ítem</t>
  </si>
  <si>
    <r>
      <t xml:space="preserve">Descripción 
</t>
    </r>
    <r>
      <rPr>
        <b/>
        <sz val="11"/>
        <color rgb="FFFF0000"/>
        <rFont val="Arial Narrow"/>
        <family val="2"/>
      </rPr>
      <t>(De acuerdo con lo requerido en la ficha técnica)</t>
    </r>
  </si>
  <si>
    <t>Unidad</t>
  </si>
  <si>
    <t>Cantidad</t>
  </si>
  <si>
    <t>Precio Techo - Valor unitario Incluye impuestos</t>
  </si>
  <si>
    <t>Oferta Economica - Valor unitario Incluye impuestos</t>
  </si>
  <si>
    <t>Oferta Economica - Valor total del ítem IVA incluido</t>
  </si>
  <si>
    <t>Central Intercept X Advanced with XDR - 12 MOS - RENEWAL - GOV</t>
  </si>
  <si>
    <t>Valor unitario por licencia de 12 meses</t>
  </si>
  <si>
    <t>Central Intercept X Advanced for Server with XDR - SERVERS - 12 MOS - RENEWAL - GOV</t>
  </si>
  <si>
    <t>XGS4300 Email Protection - 12 MOS - RENEWAL (SKU: XM4C1CTAA)</t>
  </si>
  <si>
    <t>XGS4300 Webserver Protection - 12
MOS - RENEWAL (SKU: XS4C1CTAA)</t>
  </si>
  <si>
    <t>Xstream Protection for XGS4300 -
12 MOS - RENEWAL (SKU: XF4C1CTES)</t>
  </si>
  <si>
    <t>Nessus Professional – On Premise – Annual Subscription</t>
  </si>
  <si>
    <t>Advanced Support for a Nessus Professional License</t>
  </si>
  <si>
    <t>Valor por Hora</t>
  </si>
  <si>
    <t>Hora</t>
  </si>
  <si>
    <t>TOTAL OFERTA ECONOMICA LOTE 1</t>
  </si>
  <si>
    <t>El valor registrado en la fila “TOTAL OFERTA ECONÓMICA LOTE 1” deberá ser diligenciado en la plataforma SECOP II, en el campo correspondiente del cuestionario del Lote 1. El valor registrado en SECOP II deberá coincidir con el valor total de la oferta económica del Lote 1, incluidos los impuestos que resulten aplicables.
En caso de presentarse discrepancias entre el valor registrado en el presente Formato de Oferta Económica y el valor diligenciado en SECOP II, se tendrá en cuenta para efectos de la evaluación económica el valor y las condiciones económicas consignadas en el Formato de Oferta Económica, en el cual se encuentran discriminados los valores unitarios y las cantidades ofertadas.</t>
  </si>
  <si>
    <t>Firma Representante legal</t>
  </si>
  <si>
    <t>Nombre Representante legal</t>
  </si>
  <si>
    <t>Fecha de cotización</t>
  </si>
  <si>
    <r>
      <rPr>
        <b/>
        <sz val="11"/>
        <color theme="1"/>
        <rFont val="Arial Narrow"/>
        <family val="2"/>
      </rPr>
      <t>OBJETO:</t>
    </r>
    <r>
      <rPr>
        <sz val="11"/>
        <color theme="1"/>
        <rFont val="Arial Narrow"/>
        <family val="2"/>
      </rPr>
      <t xml:space="preserve"> Adquirir la renovación de licencias, bienes e insumos tecnológicos requeridos para la administración, operación, mantenimiento, seguridad (firewall y antivirus), análisis de vulnerabilidades, soporte, optimización y fortalecimiento de la infraestructura tecnológica del Instituto Colombiano de Antropología e Historia – ICANH.
</t>
    </r>
    <r>
      <rPr>
        <b/>
        <sz val="14"/>
        <color theme="1"/>
        <rFont val="Arial Narrow"/>
        <family val="2"/>
      </rPr>
      <t>LOTE 2</t>
    </r>
  </si>
  <si>
    <t>Valor total del ítem - Incluye impuestos</t>
  </si>
  <si>
    <t>Probador de Red compatible con Blindaje (LAN Tester)</t>
  </si>
  <si>
    <t>Herramienta de Diagnóstico y Medición</t>
  </si>
  <si>
    <t>Conector macho de red Plug RJ45 UTP categoría 6A/7 blindado</t>
  </si>
  <si>
    <t>Insumo Consumible de redes</t>
  </si>
  <si>
    <t>Jack (conector hembra) RJ45 categoría 6A/7 blindado</t>
  </si>
  <si>
    <t>Botas para Conector RJ45 UTP, capuchón, paquete x 100</t>
  </si>
  <si>
    <t>Paquete</t>
  </si>
  <si>
    <t>Ponchadora o Crimpadora de precisión para cable de red UTP RJ45 (Cat. 6A/7) blindado. Compatible con conectores de diámetro grueso y con cavidad para cerrar el clip de puesta a tierra (grounding clamp) que abraza el cable.</t>
  </si>
  <si>
    <t>Kit de Herramientas para Electrónica (destornilladores de precisión, destornilladores relojeros, pinzas, alicates, llaves)</t>
  </si>
  <si>
    <t>Herramienta de Ensamblaje y Reparación</t>
  </si>
  <si>
    <t>Juego</t>
  </si>
  <si>
    <t>Juego de llaves Allen y Torx</t>
  </si>
  <si>
    <t>Bayetilla de microfibra</t>
  </si>
  <si>
    <t>Insumo Consumible de Limpieza</t>
  </si>
  <si>
    <t>Pasta térmica de alta calidad PTM7950, 80x80</t>
  </si>
  <si>
    <t>Insumo Consumible de Mantenimiento</t>
  </si>
  <si>
    <t>Pasta Térmica de Alto Rendimiento Arctic MX-7 4g para CPUs, GPUs, consolas, procesadores, tarjetas gráficas y notebooks. Alta conductividad, larga duración</t>
  </si>
  <si>
    <t>Lubricantes para rodillos de impresora</t>
  </si>
  <si>
    <t>Silicona 300ml. Para vinilo, caucho y plástico. Con alto brillo. Con filtro solar</t>
  </si>
  <si>
    <t>Insumo Consumible de Reparación</t>
  </si>
  <si>
    <t>Cargador De Batería Recargable, con cuatro puertos 4 pilas AA, 4 pilas AAA y dos puertos 9V (Cuadradra)</t>
  </si>
  <si>
    <t>Pilas recargables AA de 1.5v, minimo 4.800 mAh</t>
  </si>
  <si>
    <t>Pilas recargables AAA minimo 700 mAh</t>
  </si>
  <si>
    <t>Organizador en Espiral para Cables 1,2 cm de ancho × 100 metros</t>
  </si>
  <si>
    <t>Insumo para Gestión de Cableado</t>
  </si>
  <si>
    <t>Cables HDMI 5 metros</t>
  </si>
  <si>
    <t>Componente de Conectividad</t>
  </si>
  <si>
    <t>Disco sólido de referencia WD PC 740 NVMe, generación 4x4 M.2, capacidad de 1 TB</t>
  </si>
  <si>
    <t>Componente de Hardware</t>
  </si>
  <si>
    <t>Memoria RAM para portátil: 32 GB 2Rx8 PC4-3200AA-SE1-11</t>
  </si>
  <si>
    <t>Memoria RAM para PC: 16 GB, velocidad 3200</t>
  </si>
  <si>
    <t>Memoria RAM para portátil: 16 GB 2Rx8 PC4-3200AA-SE1-11</t>
  </si>
  <si>
    <t>Mini Destornillador Eléctrico De Precisión con 50 brocas de precisión hexagonales S2 de 5/32 pulgadas, Características especiales: Luz LED, Punta magnética, celda de batería: Ión de Litio, cargador tipo C</t>
  </si>
  <si>
    <t>Monitor de 24" IPS Full HD, alta calidad, nitidez y contraste, frecuencia de 144 Hz, diseño sin bordes, sRGB 99%, color negro, con adaptador de corriente, cable HDMI y DisplayPort</t>
  </si>
  <si>
    <t>Equipamiento de TI</t>
  </si>
  <si>
    <t>Kit de mantenimiento Impresora Lexmark CX725, que incluya unidad fusora, transfer roller, pickup roller, separation roller y feed roller</t>
  </si>
  <si>
    <t>Insumo de Impresión</t>
  </si>
  <si>
    <t>Kit de mantenimiento Impresora OKI, modelo MPS5501b, que incluya unidad fusora, transfer roller, pickup roller, separation roller y feed roller</t>
  </si>
  <si>
    <t>UPS con capacidad de 1000 VA/500 W y voltaje de 120 V. Seis salidas de protección para computador y periféricos, regulación automática de voltaje (AVR), protección contra sobretensión, sobrecarga y descarga eléctrica de voltaje, tecnología MOV, filtros de potencia, protección para línea de datos, alarma audible e interruptor de reposición automático</t>
  </si>
  <si>
    <t>Equipo de Protección Eléctrica</t>
  </si>
  <si>
    <t>Lector Código de Barras ID OCR (lectura cédulas), 1D/2D, inalámbrico, Bluetooth. Rendimiento de datos ascendente hasta 50 Mbps, velocidad 350 scans/seg, activación manual/continuo/automático, decodificación 1D/2D/OCR, compatible con Windows, 12 horas de operación, conectividad USB/Bluetooth y lectura de cédula antigua configurable para cédulas nuevas o pasaporte</t>
  </si>
  <si>
    <t>Periférico de Entrada</t>
  </si>
  <si>
    <t>Kit de mantenimiento Scanner AVISION AD280</t>
  </si>
  <si>
    <t>Kit de mantenimiento Impresora HP Officejet Pro X451dw</t>
  </si>
  <si>
    <t>Combo de teclado y Mouse</t>
  </si>
  <si>
    <t>Periféricos</t>
  </si>
  <si>
    <t>Diadema con micrófono USB para PC</t>
  </si>
  <si>
    <t>Disco Duro sólido SSD 512 GB para portátil 2,5"</t>
  </si>
  <si>
    <t>Tarjeta Convertidor Adaptador USB 3.0 a RJ45 Red LAN Gigabit</t>
  </si>
  <si>
    <t>Periféricos y Accesorios</t>
  </si>
  <si>
    <t>Extensión Eléctrica 10 metros, uso industrial</t>
  </si>
  <si>
    <t>Energía</t>
  </si>
  <si>
    <t>PC Todo en Uno de 23,8", procesador hasta 4.8 GHz, 32 GB RAM DDR5, 2 SODIMM, SSD 1 TB NVMe, Wi-Fi 6, Bluetooth 5.3, cámara y audio 5 MP, HDMI 1.4, Jack combo audio/micrófono, RJ-45, gráficos Intel UHD Graphics, Windows 11 preinstalado + teclado y mouse</t>
  </si>
  <si>
    <t>Equipamiento de Cómputo</t>
  </si>
  <si>
    <t>Memoria USB Flash Tipo A, capacidad 32 GB, velocidad 200 MB/s en lectura y 60 MB/s en escritura. Dimensiones 39 mm × 12,6 mm × 4,9 mm; peso 4 g; temperatura de servicio 0 °C~60 °C; almacenamiento -20 °C~85 °C. Compatible con Windows 11, 10, 8.1, 8, Mac OS 10.10.x+, Linux 2.6.x+ y Chrome OS</t>
  </si>
  <si>
    <t>Spray Limpiador Contactos Eléctricos 400 ml</t>
  </si>
  <si>
    <t>Switch Inteligente Gigabit de 8 Puertos, velocidad 1000 Mbps por puerto</t>
  </si>
  <si>
    <t>Adaptador JH DisplayPort a HDMI, macho-hembra, 4K, negro</t>
  </si>
  <si>
    <t>Cable UTP/FTP Cat 6A 9n6lw4-a5-01r1a, exterior, 305 m</t>
  </si>
  <si>
    <t>Convertidor Multipuerto Hub Tipo C 8 en 1</t>
  </si>
  <si>
    <t>Limpiavidrios Antiempañante, pistola de 1000 ml</t>
  </si>
  <si>
    <t>Adaptador WiFi 5G USB 3.0, doble banda AC1300 Mbps, Bluetooth</t>
  </si>
  <si>
    <t>Regulador de Voltaje 1200 VA</t>
  </si>
  <si>
    <t>TOTAL OFERTA ECONOMICA LOTE 2</t>
  </si>
  <si>
    <t>El valor registrado en la fila “TOTAL OFERTA ECONÓMICA LOTE 2” deberá ser diligenciado en la plataforma SECOP II, en el campo correspondiente del cuestionario del Lote 1. El valor registrado en SECOP II deberá coincidir con el valor total de la oferta económica del Lote 2, incluidos los impuestos que resulten aplicables.
En caso de presentarse discrepancias entre el valor registrado en el presente Formato de Oferta Económica y el valor diligenciado en SECOP II, se tendrá en cuenta para efectos de la evaluación económica el valor y las condiciones económicas consignadas en el Formato de Oferta Económica, en el cual se encuentran discriminados los valores unitarios y las cantidades ofertadas.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</si>
</sst>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12" x14ac:knownFonts="1">
    <font>
      <sz val="11"/>
      <color theme="1"/>
      <name val="Aptos Narrow"/>
      <family val="2"/>
      <scheme val="minor"/>
    </font>
    <font>
      <sz val="11"/>
      <color theme="1"/>
      <name val="Aptos Narrow"/>
      <family val="2"/>
      <scheme val="minor"/>
    </font>
    <font>
      <sz val="11"/>
      <color theme="1"/>
      <name val="Arial Narrow"/>
      <family val="2"/>
    </font>
    <font>
      <b/>
      <sz val="11"/>
      <color theme="1"/>
      <name val="Arial Narrow"/>
      <family val="2"/>
    </font>
    <font>
      <b/>
      <sz val="14"/>
      <color theme="1"/>
      <name val="Arial Narrow"/>
      <family val="2"/>
    </font>
    <font>
      <b/>
      <sz val="11"/>
      <color rgb="FF000000"/>
      <name val="Arial Narrow"/>
      <family val="2"/>
    </font>
    <font>
      <sz val="8"/>
      <color theme="1"/>
      <name val="Arial Narrow"/>
      <family val="2"/>
    </font>
    <font>
      <b/>
      <sz val="11"/>
      <color rgb="FFFF0000"/>
      <name val="Arial Narrow"/>
      <family val="2"/>
    </font>
    <font>
      <sz val="10"/>
      <color theme="1"/>
      <name val="Arial Narrow"/>
      <family val="2"/>
    </font>
    <font>
      <sz val="9"/>
      <color theme="1"/>
      <name val="Arial Narrow"/>
      <family val="2"/>
    </font>
    <font>
      <sz val="10"/>
      <name val="Arial"/>
      <family val="2"/>
    </font>
    <font>
      <sz val="10"/>
      <name val="Univers"/>
      <family val="2"/>
    </font>
  </fonts>
  <fills count="7">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bgColor indexed="64"/>
      </patternFill>
    </fill>
    <fill>
      <patternFill patternType="solid">
        <fgColor rgb="FFFFFF93"/>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0" fontId="1" fillId="0" borderId="0"/>
    <xf numFmtId="0" fontId="10" fillId="0" borderId="0"/>
    <xf numFmtId="0" fontId="11" fillId="0" borderId="0"/>
  </cellStyleXfs>
  <cellXfs count="45">
    <xf numFmtId="0" fontId="0" fillId="0" borderId="0" xfId="0"/>
    <xf numFmtId="0" fontId="2" fillId="2" borderId="9" xfId="0" applyFont="1" applyFill="1" applyBorder="1" applyAlignment="1" applyProtection="1">
      <alignment horizontal="center"/>
      <protection locked="0"/>
    </xf>
    <xf numFmtId="165" fontId="2" fillId="2" borderId="9" xfId="1" applyNumberFormat="1" applyFont="1" applyFill="1" applyBorder="1" applyAlignment="1" applyProtection="1">
      <alignment horizontal="center" vertical="center"/>
      <protection locked="0"/>
    </xf>
    <xf numFmtId="0" fontId="2" fillId="0" borderId="0" xfId="0" applyFont="1"/>
    <xf numFmtId="0" fontId="3" fillId="0" borderId="0" xfId="0" applyFont="1" applyAlignment="1">
      <alignment horizontal="center" vertical="center"/>
    </xf>
    <xf numFmtId="0" fontId="2" fillId="0" borderId="9" xfId="0" applyFont="1" applyBorder="1"/>
    <xf numFmtId="0" fontId="3" fillId="0" borderId="0" xfId="0" applyFont="1" applyAlignment="1">
      <alignment horizontal="left" vertical="center"/>
    </xf>
    <xf numFmtId="0" fontId="2" fillId="0" borderId="0" xfId="0" applyFont="1" applyAlignment="1">
      <alignment horizontal="center"/>
    </xf>
    <xf numFmtId="0" fontId="3" fillId="3" borderId="9" xfId="0" applyFont="1" applyFill="1" applyBorder="1" applyAlignment="1">
      <alignment vertical="center"/>
    </xf>
    <xf numFmtId="0" fontId="3" fillId="3" borderId="9" xfId="0" applyFont="1" applyFill="1" applyBorder="1" applyAlignment="1">
      <alignment horizontal="center" vertical="center" wrapText="1"/>
    </xf>
    <xf numFmtId="0" fontId="3" fillId="3" borderId="9" xfId="0" applyFont="1" applyFill="1" applyBorder="1" applyAlignment="1">
      <alignment horizontal="center" vertical="center"/>
    </xf>
    <xf numFmtId="0" fontId="2" fillId="0" borderId="9" xfId="0" applyFont="1" applyBorder="1" applyAlignment="1">
      <alignment horizontal="center" vertical="center" wrapText="1"/>
    </xf>
    <xf numFmtId="0" fontId="8" fillId="0" borderId="9" xfId="0" applyFont="1" applyBorder="1" applyAlignment="1">
      <alignment vertical="center" wrapText="1"/>
    </xf>
    <xf numFmtId="0" fontId="9" fillId="0" borderId="9" xfId="0" applyFont="1" applyBorder="1" applyAlignment="1">
      <alignment vertical="center" wrapText="1"/>
    </xf>
    <xf numFmtId="164" fontId="2" fillId="4" borderId="9" xfId="0" applyNumberFormat="1" applyFont="1" applyFill="1" applyBorder="1" applyAlignment="1">
      <alignment vertical="center"/>
    </xf>
    <xf numFmtId="164" fontId="8" fillId="0" borderId="9" xfId="0" applyNumberFormat="1" applyFont="1" applyBorder="1" applyAlignment="1">
      <alignment vertical="center"/>
    </xf>
    <xf numFmtId="0" fontId="2" fillId="0" borderId="0" xfId="0" applyFont="1" applyAlignment="1">
      <alignment vertical="center"/>
    </xf>
    <xf numFmtId="164" fontId="2" fillId="0" borderId="0" xfId="0" applyNumberFormat="1" applyFont="1" applyAlignment="1">
      <alignment vertical="center"/>
    </xf>
    <xf numFmtId="164" fontId="3" fillId="5" borderId="9" xfId="0" applyNumberFormat="1" applyFont="1" applyFill="1" applyBorder="1" applyAlignment="1">
      <alignment vertical="center"/>
    </xf>
    <xf numFmtId="0" fontId="5" fillId="0" borderId="0" xfId="4" applyFont="1" applyAlignment="1">
      <alignment vertical="center"/>
    </xf>
    <xf numFmtId="0" fontId="2" fillId="0" borderId="0" xfId="3" applyFont="1" applyAlignment="1">
      <alignment vertical="center"/>
    </xf>
    <xf numFmtId="3" fontId="2" fillId="0" borderId="9" xfId="0" applyNumberFormat="1" applyFont="1" applyBorder="1" applyAlignment="1">
      <alignment horizontal="center" vertical="center" wrapText="1"/>
    </xf>
    <xf numFmtId="0" fontId="2" fillId="0" borderId="0" xfId="0" applyFont="1" applyAlignment="1">
      <alignment horizontal="center" vertical="center"/>
    </xf>
    <xf numFmtId="0" fontId="2" fillId="2" borderId="0" xfId="3" applyFont="1" applyFill="1" applyAlignment="1" applyProtection="1">
      <alignment horizontal="center" vertical="center"/>
      <protection locked="0"/>
    </xf>
    <xf numFmtId="0" fontId="2" fillId="2" borderId="7" xfId="3" applyFont="1" applyFill="1" applyBorder="1" applyAlignment="1" applyProtection="1">
      <alignment horizontal="center" vertical="center"/>
      <protection locked="0"/>
    </xf>
    <xf numFmtId="14" fontId="2" fillId="2" borderId="7" xfId="3" applyNumberFormat="1" applyFont="1" applyFill="1" applyBorder="1" applyAlignment="1" applyProtection="1">
      <alignment horizontal="center" vertical="center"/>
      <protection locked="0"/>
    </xf>
    <xf numFmtId="0" fontId="2" fillId="0" borderId="9" xfId="0" applyFont="1" applyBorder="1" applyAlignment="1">
      <alignment horizontal="center" wrapText="1"/>
    </xf>
    <xf numFmtId="0" fontId="5" fillId="0" borderId="9" xfId="0" applyFont="1" applyBorder="1" applyAlignment="1">
      <alignment horizontal="left" vertical="center"/>
    </xf>
    <xf numFmtId="0" fontId="6" fillId="0" borderId="9" xfId="2" applyFont="1" applyBorder="1" applyAlignment="1">
      <alignment horizontal="left" vertical="center" wrapText="1"/>
    </xf>
    <xf numFmtId="0" fontId="3" fillId="3" borderId="9" xfId="0" applyFont="1" applyFill="1" applyBorder="1" applyAlignment="1">
      <alignment horizontal="center" vertical="center" wrapText="1"/>
    </xf>
    <xf numFmtId="0" fontId="3" fillId="3" borderId="9" xfId="0" applyFont="1" applyFill="1" applyBorder="1" applyAlignment="1">
      <alignment horizontal="center" vertical="center"/>
    </xf>
    <xf numFmtId="0" fontId="3" fillId="5" borderId="9" xfId="0" applyFont="1" applyFill="1" applyBorder="1" applyAlignment="1">
      <alignment horizontal="center" vertical="center"/>
    </xf>
    <xf numFmtId="0" fontId="2" fillId="6" borderId="9" xfId="0" applyFont="1" applyFill="1" applyBorder="1" applyAlignment="1">
      <alignment horizontal="center" vertical="center" wrapText="1"/>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2" borderId="10" xfId="0" applyFont="1" applyFill="1" applyBorder="1" applyAlignment="1" applyProtection="1">
      <alignment horizontal="left" vertical="center"/>
      <protection locked="0"/>
    </xf>
    <xf numFmtId="0" fontId="3" fillId="2" borderId="11" xfId="0" applyFont="1" applyFill="1" applyBorder="1" applyAlignment="1" applyProtection="1">
      <alignment horizontal="left" vertical="center"/>
      <protection locked="0"/>
    </xf>
    <xf numFmtId="0" fontId="3" fillId="2" borderId="12" xfId="0" applyFont="1" applyFill="1" applyBorder="1" applyAlignment="1" applyProtection="1">
      <alignment horizontal="left" vertical="center"/>
      <protection locked="0"/>
    </xf>
  </cellXfs>
  <cellStyles count="5">
    <cellStyle name="Normal" xfId="0" builtinId="0"/>
    <cellStyle name="Normal 5" xfId="4" xr:uid="{7D03A037-EFC6-42CC-AF7E-52257F0DB6FB}"/>
    <cellStyle name="Normal 6" xfId="2" xr:uid="{AFE2A64E-475F-4693-9C8F-389EE3ECE5F1}"/>
    <cellStyle name="Normal 8" xfId="3" xr:uid="{3346576C-876A-4ED4-81BB-8F13A0F12A42}"/>
    <cellStyle name="Porcentaje" xfId="1" builtinId="5"/>
  </cellStyles>
  <dxfs count="2">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236220</xdr:colOff>
      <xdr:row>1</xdr:row>
      <xdr:rowOff>168099</xdr:rowOff>
    </xdr:from>
    <xdr:to>
      <xdr:col>8</xdr:col>
      <xdr:colOff>236220</xdr:colOff>
      <xdr:row>3</xdr:row>
      <xdr:rowOff>153883</xdr:rowOff>
    </xdr:to>
    <xdr:pic>
      <xdr:nvPicPr>
        <xdr:cNvPr id="2" name="Imagen 1" descr="Imagen que contiene Logotipo&#10;&#10;Descripción generada automáticamente">
          <a:extLst>
            <a:ext uri="{FF2B5EF4-FFF2-40B4-BE49-F238E27FC236}">
              <a16:creationId xmlns:a16="http://schemas.microsoft.com/office/drawing/2014/main" id="{35588674-74DF-43BE-B848-7988816DA2B0}"/>
            </a:ext>
          </a:extLst>
        </xdr:cNvPr>
        <xdr:cNvPicPr>
          <a:picLocks noChangeAspect="1"/>
        </xdr:cNvPicPr>
      </xdr:nvPicPr>
      <xdr:blipFill>
        <a:blip xmlns:r="http://schemas.openxmlformats.org/officeDocument/2006/relationships" r:embed="rId1"/>
        <a:stretch>
          <a:fillRect/>
        </a:stretch>
      </xdr:blipFill>
      <xdr:spPr>
        <a:xfrm>
          <a:off x="7703820" y="259539"/>
          <a:ext cx="853440" cy="336304"/>
        </a:xfrm>
        <a:prstGeom prst="rect">
          <a:avLst/>
        </a:prstGeom>
      </xdr:spPr>
    </xdr:pic>
    <xdr:clientData/>
  </xdr:twoCellAnchor>
  <xdr:twoCellAnchor editAs="oneCell">
    <xdr:from>
      <xdr:col>1</xdr:col>
      <xdr:colOff>127001</xdr:colOff>
      <xdr:row>1</xdr:row>
      <xdr:rowOff>165524</xdr:rowOff>
    </xdr:from>
    <xdr:to>
      <xdr:col>1</xdr:col>
      <xdr:colOff>127001</xdr:colOff>
      <xdr:row>3</xdr:row>
      <xdr:rowOff>152400</xdr:rowOff>
    </xdr:to>
    <xdr:pic>
      <xdr:nvPicPr>
        <xdr:cNvPr id="3" name="Imagen 2" descr="Imagen que contiene Logotipo&#10;&#10;Descripción generada automáticamente">
          <a:extLst>
            <a:ext uri="{FF2B5EF4-FFF2-40B4-BE49-F238E27FC236}">
              <a16:creationId xmlns:a16="http://schemas.microsoft.com/office/drawing/2014/main" id="{FB481F89-6139-4CAE-AC45-3F2262854915}"/>
            </a:ext>
          </a:extLst>
        </xdr:cNvPr>
        <xdr:cNvPicPr>
          <a:picLocks noChangeAspect="1"/>
        </xdr:cNvPicPr>
      </xdr:nvPicPr>
      <xdr:blipFill>
        <a:blip xmlns:r="http://schemas.openxmlformats.org/officeDocument/2006/relationships" r:embed="rId1"/>
        <a:stretch>
          <a:fillRect/>
        </a:stretch>
      </xdr:blipFill>
      <xdr:spPr>
        <a:xfrm>
          <a:off x="233681" y="256964"/>
          <a:ext cx="954233" cy="337396"/>
        </a:xfrm>
        <a:prstGeom prst="rect">
          <a:avLst/>
        </a:prstGeom>
      </xdr:spPr>
    </xdr:pic>
    <xdr:clientData/>
  </xdr:twoCellAnchor>
  <xdr:twoCellAnchor editAs="oneCell">
    <xdr:from>
      <xdr:col>1</xdr:col>
      <xdr:colOff>121920</xdr:colOff>
      <xdr:row>1</xdr:row>
      <xdr:rowOff>91440</xdr:rowOff>
    </xdr:from>
    <xdr:to>
      <xdr:col>2</xdr:col>
      <xdr:colOff>922020</xdr:colOff>
      <xdr:row>4</xdr:row>
      <xdr:rowOff>20787</xdr:rowOff>
    </xdr:to>
    <xdr:pic>
      <xdr:nvPicPr>
        <xdr:cNvPr id="4" name="Imagen 3" descr="Imagen que contiene Logotipo&#10;&#10;Descripción generada automáticamente">
          <a:extLst>
            <a:ext uri="{FF2B5EF4-FFF2-40B4-BE49-F238E27FC236}">
              <a16:creationId xmlns:a16="http://schemas.microsoft.com/office/drawing/2014/main" id="{80445A3F-F6B9-4577-AED0-FAC4DD262FFF}"/>
            </a:ext>
          </a:extLst>
        </xdr:cNvPr>
        <xdr:cNvPicPr>
          <a:picLocks noChangeAspect="1"/>
        </xdr:cNvPicPr>
      </xdr:nvPicPr>
      <xdr:blipFill>
        <a:blip xmlns:r="http://schemas.openxmlformats.org/officeDocument/2006/relationships" r:embed="rId1"/>
        <a:stretch>
          <a:fillRect/>
        </a:stretch>
      </xdr:blipFill>
      <xdr:spPr>
        <a:xfrm>
          <a:off x="228600" y="266700"/>
          <a:ext cx="1112520" cy="4551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236220</xdr:colOff>
      <xdr:row>1</xdr:row>
      <xdr:rowOff>168099</xdr:rowOff>
    </xdr:from>
    <xdr:to>
      <xdr:col>8</xdr:col>
      <xdr:colOff>236220</xdr:colOff>
      <xdr:row>3</xdr:row>
      <xdr:rowOff>153883</xdr:rowOff>
    </xdr:to>
    <xdr:pic>
      <xdr:nvPicPr>
        <xdr:cNvPr id="2" name="Imagen 1" descr="Imagen que contiene Logotipo&#10;&#10;Descripción generada automáticamente">
          <a:extLst>
            <a:ext uri="{FF2B5EF4-FFF2-40B4-BE49-F238E27FC236}">
              <a16:creationId xmlns:a16="http://schemas.microsoft.com/office/drawing/2014/main" id="{A47F77CE-C441-4E54-9005-DC781C63CEED}"/>
            </a:ext>
          </a:extLst>
        </xdr:cNvPr>
        <xdr:cNvPicPr>
          <a:picLocks noChangeAspect="1"/>
        </xdr:cNvPicPr>
      </xdr:nvPicPr>
      <xdr:blipFill>
        <a:blip xmlns:r="http://schemas.openxmlformats.org/officeDocument/2006/relationships" r:embed="rId1"/>
        <a:stretch>
          <a:fillRect/>
        </a:stretch>
      </xdr:blipFill>
      <xdr:spPr>
        <a:xfrm>
          <a:off x="8366760" y="259539"/>
          <a:ext cx="853440" cy="351544"/>
        </a:xfrm>
        <a:prstGeom prst="rect">
          <a:avLst/>
        </a:prstGeom>
      </xdr:spPr>
    </xdr:pic>
    <xdr:clientData/>
  </xdr:twoCellAnchor>
  <xdr:twoCellAnchor editAs="oneCell">
    <xdr:from>
      <xdr:col>1</xdr:col>
      <xdr:colOff>127001</xdr:colOff>
      <xdr:row>1</xdr:row>
      <xdr:rowOff>165524</xdr:rowOff>
    </xdr:from>
    <xdr:to>
      <xdr:col>1</xdr:col>
      <xdr:colOff>127001</xdr:colOff>
      <xdr:row>3</xdr:row>
      <xdr:rowOff>152400</xdr:rowOff>
    </xdr:to>
    <xdr:pic>
      <xdr:nvPicPr>
        <xdr:cNvPr id="3" name="Imagen 2" descr="Imagen que contiene Logotipo&#10;&#10;Descripción generada automáticamente">
          <a:extLst>
            <a:ext uri="{FF2B5EF4-FFF2-40B4-BE49-F238E27FC236}">
              <a16:creationId xmlns:a16="http://schemas.microsoft.com/office/drawing/2014/main" id="{8B635207-6C5D-415B-92FF-DF319606AF83}"/>
            </a:ext>
          </a:extLst>
        </xdr:cNvPr>
        <xdr:cNvPicPr>
          <a:picLocks noChangeAspect="1"/>
        </xdr:cNvPicPr>
      </xdr:nvPicPr>
      <xdr:blipFill>
        <a:blip xmlns:r="http://schemas.openxmlformats.org/officeDocument/2006/relationships" r:embed="rId1"/>
        <a:stretch>
          <a:fillRect/>
        </a:stretch>
      </xdr:blipFill>
      <xdr:spPr>
        <a:xfrm>
          <a:off x="233681" y="256964"/>
          <a:ext cx="954233" cy="352636"/>
        </a:xfrm>
        <a:prstGeom prst="rect">
          <a:avLst/>
        </a:prstGeom>
      </xdr:spPr>
    </xdr:pic>
    <xdr:clientData/>
  </xdr:twoCellAnchor>
  <xdr:twoCellAnchor editAs="oneCell">
    <xdr:from>
      <xdr:col>1</xdr:col>
      <xdr:colOff>152400</xdr:colOff>
      <xdr:row>1</xdr:row>
      <xdr:rowOff>106680</xdr:rowOff>
    </xdr:from>
    <xdr:to>
      <xdr:col>2</xdr:col>
      <xdr:colOff>952500</xdr:colOff>
      <xdr:row>4</xdr:row>
      <xdr:rowOff>13167</xdr:rowOff>
    </xdr:to>
    <xdr:pic>
      <xdr:nvPicPr>
        <xdr:cNvPr id="4" name="Imagen 3" descr="Imagen que contiene Logotipo&#10;&#10;Descripción generada automáticamente">
          <a:extLst>
            <a:ext uri="{FF2B5EF4-FFF2-40B4-BE49-F238E27FC236}">
              <a16:creationId xmlns:a16="http://schemas.microsoft.com/office/drawing/2014/main" id="{1D763388-AA28-4E09-956E-E3D252E9B401}"/>
            </a:ext>
          </a:extLst>
        </xdr:cNvPr>
        <xdr:cNvPicPr>
          <a:picLocks noChangeAspect="1"/>
        </xdr:cNvPicPr>
      </xdr:nvPicPr>
      <xdr:blipFill>
        <a:blip xmlns:r="http://schemas.openxmlformats.org/officeDocument/2006/relationships" r:embed="rId1"/>
        <a:stretch>
          <a:fillRect/>
        </a:stretch>
      </xdr:blipFill>
      <xdr:spPr>
        <a:xfrm>
          <a:off x="259080" y="198120"/>
          <a:ext cx="1112520" cy="45512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D94C5-DE95-4D7A-BFC7-BC1FB39777D8}">
  <sheetPr>
    <pageSetUpPr fitToPage="1"/>
  </sheetPr>
  <dimension ref="A2:K40"/>
  <sheetViews>
    <sheetView topLeftCell="A15" workbookViewId="0">
      <selection activeCell="H18" sqref="H18:H24"/>
    </sheetView>
  </sheetViews>
  <sheetFormatPr baseColWidth="10" defaultColWidth="0" defaultRowHeight="13.8" x14ac:dyDescent="0.25"/>
  <cols>
    <col min="1" max="1" width="1.5546875" style="3" customWidth="1"/>
    <col min="2" max="2" width="4.5546875" style="3" customWidth="1"/>
    <col min="3" max="3" width="32" style="3" customWidth="1"/>
    <col min="4" max="4" width="17.44140625" style="3" customWidth="1"/>
    <col min="5" max="5" width="7.6640625" style="3" customWidth="1"/>
    <col min="6" max="6" width="8.88671875" style="3" customWidth="1"/>
    <col min="7" max="7" width="18.33203125" style="3" customWidth="1"/>
    <col min="8" max="8" width="18.44140625" style="3" customWidth="1"/>
    <col min="9" max="9" width="19.109375" style="3" customWidth="1"/>
    <col min="10" max="10" width="1.44140625" style="3" customWidth="1"/>
    <col min="11" max="11" width="0" style="3" hidden="1" customWidth="1"/>
    <col min="12" max="16384" width="11.44140625" style="3" hidden="1"/>
  </cols>
  <sheetData>
    <row r="2" spans="2:9" x14ac:dyDescent="0.25">
      <c r="B2" s="33" t="s">
        <v>0</v>
      </c>
      <c r="C2" s="34"/>
      <c r="D2" s="34"/>
      <c r="E2" s="34"/>
      <c r="F2" s="34"/>
      <c r="G2" s="34"/>
      <c r="H2" s="34"/>
      <c r="I2" s="35"/>
    </row>
    <row r="3" spans="2:9" x14ac:dyDescent="0.25">
      <c r="B3" s="36" t="s">
        <v>1</v>
      </c>
      <c r="C3" s="37"/>
      <c r="D3" s="37"/>
      <c r="E3" s="37"/>
      <c r="F3" s="37"/>
      <c r="G3" s="37"/>
      <c r="H3" s="37"/>
      <c r="I3" s="38"/>
    </row>
    <row r="4" spans="2:9" x14ac:dyDescent="0.25">
      <c r="B4" s="36"/>
      <c r="C4" s="37"/>
      <c r="D4" s="37"/>
      <c r="E4" s="37"/>
      <c r="F4" s="37"/>
      <c r="G4" s="37"/>
      <c r="H4" s="37"/>
      <c r="I4" s="38"/>
    </row>
    <row r="5" spans="2:9" x14ac:dyDescent="0.25">
      <c r="B5" s="39" t="s">
        <v>2</v>
      </c>
      <c r="C5" s="40"/>
      <c r="D5" s="40"/>
      <c r="E5" s="40"/>
      <c r="F5" s="40"/>
      <c r="G5" s="40"/>
      <c r="H5" s="40"/>
      <c r="I5" s="41"/>
    </row>
    <row r="7" spans="2:9" x14ac:dyDescent="0.25">
      <c r="B7" s="5" t="s">
        <v>3</v>
      </c>
      <c r="C7" s="5"/>
      <c r="D7" s="42"/>
      <c r="E7" s="43"/>
      <c r="F7" s="43"/>
      <c r="G7" s="44"/>
      <c r="H7" s="5" t="s">
        <v>4</v>
      </c>
      <c r="I7" s="1"/>
    </row>
    <row r="8" spans="2:9" x14ac:dyDescent="0.25">
      <c r="B8" s="5" t="s">
        <v>5</v>
      </c>
      <c r="C8" s="5"/>
      <c r="D8" s="42"/>
      <c r="E8" s="43"/>
      <c r="F8" s="43"/>
      <c r="G8" s="44"/>
      <c r="H8" s="5" t="s">
        <v>6</v>
      </c>
      <c r="I8" s="1"/>
    </row>
    <row r="9" spans="2:9" x14ac:dyDescent="0.25">
      <c r="B9" s="5" t="s">
        <v>7</v>
      </c>
      <c r="C9" s="5"/>
      <c r="D9" s="42"/>
      <c r="E9" s="43"/>
      <c r="F9" s="43"/>
      <c r="G9" s="44"/>
      <c r="H9" s="5" t="s">
        <v>8</v>
      </c>
      <c r="I9" s="1"/>
    </row>
    <row r="10" spans="2:9" x14ac:dyDescent="0.25">
      <c r="D10" s="6"/>
      <c r="E10" s="6"/>
      <c r="F10" s="6"/>
      <c r="G10" s="6"/>
      <c r="I10" s="7"/>
    </row>
    <row r="11" spans="2:9" ht="15" x14ac:dyDescent="0.35">
      <c r="B11" s="26" t="s">
        <v>9</v>
      </c>
      <c r="C11" s="26"/>
      <c r="D11" s="26"/>
      <c r="E11" s="26"/>
      <c r="F11" s="26"/>
      <c r="G11" s="26"/>
      <c r="H11" s="26"/>
      <c r="I11" s="26"/>
    </row>
    <row r="13" spans="2:9" x14ac:dyDescent="0.25">
      <c r="B13" s="27" t="s">
        <v>10</v>
      </c>
      <c r="C13" s="27"/>
      <c r="D13" s="27"/>
      <c r="E13" s="27"/>
      <c r="F13" s="27"/>
      <c r="G13" s="27"/>
      <c r="H13" s="27"/>
      <c r="I13" s="27"/>
    </row>
    <row r="15" spans="2:9" ht="126" customHeight="1" x14ac:dyDescent="0.25">
      <c r="B15" s="28" t="s">
        <v>11</v>
      </c>
      <c r="C15" s="28"/>
      <c r="D15" s="28"/>
      <c r="E15" s="28"/>
      <c r="F15" s="28"/>
      <c r="G15" s="28"/>
      <c r="H15" s="28"/>
      <c r="I15" s="28"/>
    </row>
    <row r="17" spans="2:9" s="4" customFormat="1" ht="41.4" x14ac:dyDescent="0.3">
      <c r="B17" s="8" t="s">
        <v>12</v>
      </c>
      <c r="C17" s="29" t="s">
        <v>13</v>
      </c>
      <c r="D17" s="30"/>
      <c r="E17" s="10" t="s">
        <v>14</v>
      </c>
      <c r="F17" s="10" t="s">
        <v>15</v>
      </c>
      <c r="G17" s="9" t="s">
        <v>16</v>
      </c>
      <c r="H17" s="9" t="s">
        <v>17</v>
      </c>
      <c r="I17" s="9" t="s">
        <v>18</v>
      </c>
    </row>
    <row r="18" spans="2:9" s="4" customFormat="1" ht="27.6" x14ac:dyDescent="0.3">
      <c r="B18" s="11">
        <v>1</v>
      </c>
      <c r="C18" s="12" t="s">
        <v>19</v>
      </c>
      <c r="D18" s="13" t="s">
        <v>20</v>
      </c>
      <c r="E18" s="11" t="s">
        <v>14</v>
      </c>
      <c r="F18" s="11">
        <v>230</v>
      </c>
      <c r="G18" s="14">
        <v>267800</v>
      </c>
      <c r="H18" s="2"/>
      <c r="I18" s="15">
        <f>H18*F18</f>
        <v>0</v>
      </c>
    </row>
    <row r="19" spans="2:9" s="4" customFormat="1" ht="41.4" x14ac:dyDescent="0.3">
      <c r="B19" s="11">
        <v>2</v>
      </c>
      <c r="C19" s="12" t="s">
        <v>21</v>
      </c>
      <c r="D19" s="13" t="s">
        <v>20</v>
      </c>
      <c r="E19" s="11" t="s">
        <v>14</v>
      </c>
      <c r="F19" s="21">
        <v>5</v>
      </c>
      <c r="G19" s="14">
        <v>590700</v>
      </c>
      <c r="H19" s="2"/>
      <c r="I19" s="15">
        <f t="shared" ref="I19:I24" si="0">H19*F19</f>
        <v>0</v>
      </c>
    </row>
    <row r="20" spans="2:9" s="4" customFormat="1" ht="27.6" x14ac:dyDescent="0.3">
      <c r="B20" s="11">
        <v>3</v>
      </c>
      <c r="C20" s="12" t="s">
        <v>22</v>
      </c>
      <c r="D20" s="13" t="s">
        <v>20</v>
      </c>
      <c r="E20" s="11" t="s">
        <v>14</v>
      </c>
      <c r="F20" s="11">
        <v>1</v>
      </c>
      <c r="G20" s="14">
        <v>9868100</v>
      </c>
      <c r="H20" s="2"/>
      <c r="I20" s="15">
        <f t="shared" si="0"/>
        <v>0</v>
      </c>
    </row>
    <row r="21" spans="2:9" s="4" customFormat="1" ht="27.6" x14ac:dyDescent="0.3">
      <c r="B21" s="11">
        <v>4</v>
      </c>
      <c r="C21" s="12" t="s">
        <v>23</v>
      </c>
      <c r="D21" s="13" t="s">
        <v>20</v>
      </c>
      <c r="E21" s="11" t="s">
        <v>14</v>
      </c>
      <c r="F21" s="11">
        <v>1</v>
      </c>
      <c r="G21" s="14">
        <v>9864400</v>
      </c>
      <c r="H21" s="2"/>
      <c r="I21" s="15">
        <f t="shared" si="0"/>
        <v>0</v>
      </c>
    </row>
    <row r="22" spans="2:9" s="4" customFormat="1" ht="27.6" x14ac:dyDescent="0.3">
      <c r="B22" s="11">
        <v>5</v>
      </c>
      <c r="C22" s="12" t="s">
        <v>24</v>
      </c>
      <c r="D22" s="13" t="s">
        <v>20</v>
      </c>
      <c r="E22" s="11" t="s">
        <v>14</v>
      </c>
      <c r="F22" s="11">
        <v>1</v>
      </c>
      <c r="G22" s="14">
        <v>60482200</v>
      </c>
      <c r="H22" s="2"/>
      <c r="I22" s="15">
        <f t="shared" si="0"/>
        <v>0</v>
      </c>
    </row>
    <row r="23" spans="2:9" s="4" customFormat="1" ht="27.6" x14ac:dyDescent="0.3">
      <c r="B23" s="11">
        <v>6</v>
      </c>
      <c r="C23" s="12" t="s">
        <v>25</v>
      </c>
      <c r="D23" s="13" t="s">
        <v>20</v>
      </c>
      <c r="E23" s="11" t="s">
        <v>14</v>
      </c>
      <c r="F23" s="11">
        <v>1</v>
      </c>
      <c r="G23" s="14">
        <v>40298900</v>
      </c>
      <c r="H23" s="2"/>
      <c r="I23" s="15">
        <f t="shared" si="0"/>
        <v>0</v>
      </c>
    </row>
    <row r="24" spans="2:9" s="4" customFormat="1" ht="27.6" x14ac:dyDescent="0.3">
      <c r="B24" s="11">
        <v>7</v>
      </c>
      <c r="C24" s="12" t="s">
        <v>26</v>
      </c>
      <c r="D24" s="12" t="s">
        <v>27</v>
      </c>
      <c r="E24" s="11" t="s">
        <v>28</v>
      </c>
      <c r="F24" s="11">
        <v>12</v>
      </c>
      <c r="G24" s="14">
        <v>444100</v>
      </c>
      <c r="H24" s="2"/>
      <c r="I24" s="15">
        <f t="shared" si="0"/>
        <v>0</v>
      </c>
    </row>
    <row r="25" spans="2:9" s="16" customFormat="1" x14ac:dyDescent="0.3">
      <c r="H25" s="17"/>
      <c r="I25" s="17"/>
    </row>
    <row r="26" spans="2:9" s="16" customFormat="1" x14ac:dyDescent="0.3">
      <c r="B26" s="31" t="s">
        <v>29</v>
      </c>
      <c r="C26" s="31"/>
      <c r="D26" s="31"/>
      <c r="E26" s="31"/>
      <c r="F26" s="31"/>
      <c r="G26" s="31"/>
      <c r="H26" s="31"/>
      <c r="I26" s="18">
        <f>SUM(I18:I24)</f>
        <v>0</v>
      </c>
    </row>
    <row r="27" spans="2:9" s="22" customFormat="1" ht="93.6" customHeight="1" x14ac:dyDescent="0.3">
      <c r="B27" s="32" t="s">
        <v>30</v>
      </c>
      <c r="C27" s="32"/>
      <c r="D27" s="32"/>
      <c r="E27" s="32"/>
      <c r="F27" s="32"/>
      <c r="G27" s="32"/>
      <c r="H27" s="32"/>
      <c r="I27" s="32"/>
    </row>
    <row r="28" spans="2:9" s="16" customFormat="1" x14ac:dyDescent="0.3"/>
    <row r="29" spans="2:9" s="16" customFormat="1" x14ac:dyDescent="0.3"/>
    <row r="30" spans="2:9" s="16" customFormat="1" x14ac:dyDescent="0.3"/>
    <row r="31" spans="2:9" s="16" customFormat="1" x14ac:dyDescent="0.3"/>
    <row r="32" spans="2:9" x14ac:dyDescent="0.25">
      <c r="B32" s="23"/>
      <c r="C32" s="23"/>
      <c r="D32" s="23"/>
      <c r="E32" s="23"/>
    </row>
    <row r="33" spans="2:5" x14ac:dyDescent="0.25">
      <c r="B33" s="23"/>
      <c r="C33" s="23"/>
      <c r="D33" s="23"/>
      <c r="E33" s="23"/>
    </row>
    <row r="34" spans="2:5" x14ac:dyDescent="0.25">
      <c r="B34" s="23"/>
      <c r="C34" s="23"/>
      <c r="D34" s="23"/>
      <c r="E34" s="23"/>
    </row>
    <row r="35" spans="2:5" x14ac:dyDescent="0.25">
      <c r="B35" s="24"/>
      <c r="C35" s="24"/>
      <c r="D35" s="24"/>
      <c r="E35" s="24"/>
    </row>
    <row r="36" spans="2:5" x14ac:dyDescent="0.25">
      <c r="B36" s="19" t="s">
        <v>31</v>
      </c>
      <c r="C36" s="19"/>
      <c r="D36" s="19"/>
      <c r="E36" s="20"/>
    </row>
    <row r="37" spans="2:5" x14ac:dyDescent="0.25">
      <c r="B37" s="24"/>
      <c r="C37" s="24"/>
      <c r="D37" s="24"/>
      <c r="E37" s="24"/>
    </row>
    <row r="38" spans="2:5" x14ac:dyDescent="0.25">
      <c r="B38" s="19" t="s">
        <v>32</v>
      </c>
      <c r="C38" s="19"/>
      <c r="D38" s="19"/>
      <c r="E38" s="20"/>
    </row>
    <row r="39" spans="2:5" x14ac:dyDescent="0.25">
      <c r="B39" s="25"/>
      <c r="C39" s="25"/>
      <c r="D39" s="25"/>
      <c r="E39" s="25"/>
    </row>
    <row r="40" spans="2:5" x14ac:dyDescent="0.25">
      <c r="B40" s="19" t="s">
        <v>33</v>
      </c>
      <c r="C40" s="19"/>
      <c r="D40" s="19"/>
      <c r="E40" s="20"/>
    </row>
  </sheetData>
  <sheetProtection algorithmName="SHA-512" hashValue="wafDY45zJBNb7riB8Zvds2m4gYvqQLkeh8EFQhbRYLn9I3xFoLemeFftUs5ozWoDMu6Qx3lS2kbjM+59XhWVxA==" saltValue="UMpzXkxmpEmIMshRWIaPrQ==" spinCount="100000" sheet="1" scenarios="1"/>
  <mergeCells count="15">
    <mergeCell ref="D9:G9"/>
    <mergeCell ref="B2:I2"/>
    <mergeCell ref="B3:I4"/>
    <mergeCell ref="B5:I5"/>
    <mergeCell ref="D7:G7"/>
    <mergeCell ref="D8:G8"/>
    <mergeCell ref="B32:E35"/>
    <mergeCell ref="B37:E37"/>
    <mergeCell ref="B39:E39"/>
    <mergeCell ref="B11:I11"/>
    <mergeCell ref="B13:I13"/>
    <mergeCell ref="B15:I15"/>
    <mergeCell ref="C17:D17"/>
    <mergeCell ref="B26:H26"/>
    <mergeCell ref="B27:I27"/>
  </mergeCells>
  <conditionalFormatting sqref="H18:H24">
    <cfRule type="cellIs" dxfId="1" priority="1" operator="greaterThan">
      <formula>$G18</formula>
    </cfRule>
  </conditionalFormatting>
  <dataValidations count="1">
    <dataValidation type="whole" allowBlank="1" showInputMessage="1" showErrorMessage="1" errorTitle="VALOR OFERTADO NO VÁLIDO" error="El valor unitario ingresado supera el precio techo establecido por la Entidad. Por favor, ingrese un valor igual o inferior al precio máximo permitido." promptTitle="INGRESE EL VALOR UNITARIO" prompt="Ingrese el valor unitario ofertado, incluyendo todos los impuestos, tasas, contribuciones y demás costos asociados. El valor ofertado deberá ser igual o inferior al precio techo establecido por la Entidad; no se aceptarán valores superiores._x000a_" sqref="H18:H24" xr:uid="{0EB07C0E-8838-457E-B2FF-2B376E7494C6}">
      <formula1>0</formula1>
      <formula2>G18</formula2>
    </dataValidation>
  </dataValidations>
  <pageMargins left="0.70866141732283472" right="0.70866141732283472" top="0.74803149606299213" bottom="0.74803149606299213" header="0.31496062992125984" footer="0.31496062992125984"/>
  <pageSetup scale="7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10574-1C7A-4216-B1BB-69992BF9190C}">
  <sheetPr>
    <pageSetUpPr fitToPage="1"/>
  </sheetPr>
  <dimension ref="A1:K78"/>
  <sheetViews>
    <sheetView tabSelected="1" workbookViewId="0">
      <selection activeCell="H18" sqref="H18"/>
    </sheetView>
  </sheetViews>
  <sheetFormatPr baseColWidth="10" defaultColWidth="0" defaultRowHeight="13.8" x14ac:dyDescent="0.25"/>
  <cols>
    <col min="1" max="1" width="1.5546875" style="3" customWidth="1"/>
    <col min="2" max="2" width="4.5546875" style="3" customWidth="1"/>
    <col min="3" max="3" width="41.33203125" style="3" customWidth="1"/>
    <col min="4" max="4" width="19.33203125" style="3" customWidth="1"/>
    <col min="5" max="5" width="7.6640625" style="3" customWidth="1"/>
    <col min="6" max="6" width="8.88671875" style="3" customWidth="1"/>
    <col min="7" max="7" width="18.33203125" style="3" customWidth="1"/>
    <col min="8" max="8" width="16.88671875" style="3" customWidth="1"/>
    <col min="9" max="9" width="19.109375" style="3" customWidth="1"/>
    <col min="10" max="10" width="1.44140625" style="3" customWidth="1"/>
    <col min="11" max="11" width="0" style="3" hidden="1" customWidth="1"/>
    <col min="12" max="16384" width="11.44140625" style="3" hidden="1"/>
  </cols>
  <sheetData>
    <row r="1" spans="2:9" ht="7.5" customHeight="1" x14ac:dyDescent="0.25"/>
    <row r="2" spans="2:9" ht="14.4" customHeight="1" x14ac:dyDescent="0.25">
      <c r="B2" s="33" t="s">
        <v>0</v>
      </c>
      <c r="C2" s="34"/>
      <c r="D2" s="34"/>
      <c r="E2" s="34"/>
      <c r="F2" s="34"/>
      <c r="G2" s="34"/>
      <c r="H2" s="34"/>
      <c r="I2" s="35"/>
    </row>
    <row r="3" spans="2:9" ht="14.4" customHeight="1" x14ac:dyDescent="0.25">
      <c r="B3" s="36" t="s">
        <v>1</v>
      </c>
      <c r="C3" s="37"/>
      <c r="D3" s="37"/>
      <c r="E3" s="37"/>
      <c r="F3" s="37"/>
      <c r="G3" s="37"/>
      <c r="H3" s="37"/>
      <c r="I3" s="38"/>
    </row>
    <row r="4" spans="2:9" ht="14.4" customHeight="1" x14ac:dyDescent="0.25">
      <c r="B4" s="36"/>
      <c r="C4" s="37"/>
      <c r="D4" s="37"/>
      <c r="E4" s="37"/>
      <c r="F4" s="37"/>
      <c r="G4" s="37"/>
      <c r="H4" s="37"/>
      <c r="I4" s="38"/>
    </row>
    <row r="5" spans="2:9" ht="14.4" customHeight="1" x14ac:dyDescent="0.25">
      <c r="B5" s="39" t="s">
        <v>2</v>
      </c>
      <c r="C5" s="40"/>
      <c r="D5" s="40"/>
      <c r="E5" s="40"/>
      <c r="F5" s="40"/>
      <c r="G5" s="40"/>
      <c r="H5" s="40"/>
      <c r="I5" s="41"/>
    </row>
    <row r="6" spans="2:9" ht="6.75" customHeight="1" x14ac:dyDescent="0.25"/>
    <row r="7" spans="2:9" ht="15" customHeight="1" x14ac:dyDescent="0.25">
      <c r="B7" s="5" t="s">
        <v>3</v>
      </c>
      <c r="C7" s="5"/>
      <c r="D7" s="42"/>
      <c r="E7" s="43"/>
      <c r="F7" s="43"/>
      <c r="G7" s="44"/>
      <c r="H7" s="5" t="s">
        <v>4</v>
      </c>
      <c r="I7" s="1"/>
    </row>
    <row r="8" spans="2:9" ht="15" customHeight="1" x14ac:dyDescent="0.25">
      <c r="B8" s="5" t="s">
        <v>5</v>
      </c>
      <c r="C8" s="5"/>
      <c r="D8" s="42"/>
      <c r="E8" s="43"/>
      <c r="F8" s="43"/>
      <c r="G8" s="44"/>
      <c r="H8" s="5" t="s">
        <v>6</v>
      </c>
      <c r="I8" s="1"/>
    </row>
    <row r="9" spans="2:9" ht="15" customHeight="1" x14ac:dyDescent="0.25">
      <c r="B9" s="5" t="s">
        <v>7</v>
      </c>
      <c r="C9" s="5"/>
      <c r="D9" s="42"/>
      <c r="E9" s="43"/>
      <c r="F9" s="43"/>
      <c r="G9" s="44"/>
      <c r="H9" s="5" t="s">
        <v>8</v>
      </c>
      <c r="I9" s="1"/>
    </row>
    <row r="10" spans="2:9" ht="15" customHeight="1" x14ac:dyDescent="0.25">
      <c r="D10" s="6"/>
      <c r="E10" s="6"/>
      <c r="F10" s="6"/>
      <c r="G10" s="6"/>
      <c r="I10" s="7"/>
    </row>
    <row r="11" spans="2:9" ht="70.8" customHeight="1" x14ac:dyDescent="0.35">
      <c r="B11" s="26" t="s">
        <v>34</v>
      </c>
      <c r="C11" s="26"/>
      <c r="D11" s="26"/>
      <c r="E11" s="26"/>
      <c r="F11" s="26"/>
      <c r="G11" s="26"/>
      <c r="H11" s="26"/>
      <c r="I11" s="26"/>
    </row>
    <row r="12" spans="2:9" ht="9" customHeight="1" x14ac:dyDescent="0.25"/>
    <row r="13" spans="2:9" ht="25.2" customHeight="1" x14ac:dyDescent="0.25">
      <c r="B13" s="27" t="s">
        <v>10</v>
      </c>
      <c r="C13" s="27"/>
      <c r="D13" s="27"/>
      <c r="E13" s="27"/>
      <c r="F13" s="27"/>
      <c r="G13" s="27"/>
      <c r="H13" s="27"/>
      <c r="I13" s="27"/>
    </row>
    <row r="14" spans="2:9" ht="6.75" customHeight="1" x14ac:dyDescent="0.25"/>
    <row r="15" spans="2:9" ht="122.4" customHeight="1" x14ac:dyDescent="0.25">
      <c r="B15" s="28" t="s">
        <v>11</v>
      </c>
      <c r="C15" s="28"/>
      <c r="D15" s="28"/>
      <c r="E15" s="28"/>
      <c r="F15" s="28"/>
      <c r="G15" s="28"/>
      <c r="H15" s="28"/>
      <c r="I15" s="28"/>
    </row>
    <row r="16" spans="2:9" ht="6.75" customHeight="1" x14ac:dyDescent="0.25"/>
    <row r="17" spans="2:9" s="4" customFormat="1" ht="48" customHeight="1" x14ac:dyDescent="0.3">
      <c r="B17" s="8" t="s">
        <v>12</v>
      </c>
      <c r="C17" s="29" t="s">
        <v>13</v>
      </c>
      <c r="D17" s="30"/>
      <c r="E17" s="10" t="s">
        <v>14</v>
      </c>
      <c r="F17" s="10" t="s">
        <v>15</v>
      </c>
      <c r="G17" s="9" t="s">
        <v>16</v>
      </c>
      <c r="H17" s="9" t="s">
        <v>17</v>
      </c>
      <c r="I17" s="9" t="s">
        <v>35</v>
      </c>
    </row>
    <row r="18" spans="2:9" s="4" customFormat="1" ht="26.4" x14ac:dyDescent="0.3">
      <c r="B18" s="11">
        <v>1</v>
      </c>
      <c r="C18" s="12" t="s">
        <v>36</v>
      </c>
      <c r="D18" s="13" t="s">
        <v>37</v>
      </c>
      <c r="E18" s="11" t="s">
        <v>14</v>
      </c>
      <c r="F18" s="11">
        <v>1</v>
      </c>
      <c r="G18" s="14">
        <v>76800</v>
      </c>
      <c r="H18" s="2"/>
      <c r="I18" s="15">
        <f>H18*F18</f>
        <v>0</v>
      </c>
    </row>
    <row r="19" spans="2:9" s="4" customFormat="1" ht="27.6" x14ac:dyDescent="0.3">
      <c r="B19" s="11">
        <v>2</v>
      </c>
      <c r="C19" s="12" t="s">
        <v>38</v>
      </c>
      <c r="D19" s="13" t="s">
        <v>39</v>
      </c>
      <c r="E19" s="11" t="s">
        <v>14</v>
      </c>
      <c r="F19" s="11">
        <v>80</v>
      </c>
      <c r="G19" s="14">
        <v>7200</v>
      </c>
      <c r="H19" s="2"/>
      <c r="I19" s="15">
        <f t="shared" ref="I19:I61" si="0">H19*F19</f>
        <v>0</v>
      </c>
    </row>
    <row r="20" spans="2:9" s="4" customFormat="1" x14ac:dyDescent="0.3">
      <c r="B20" s="11">
        <v>3</v>
      </c>
      <c r="C20" s="12" t="s">
        <v>40</v>
      </c>
      <c r="D20" s="13" t="s">
        <v>39</v>
      </c>
      <c r="E20" s="11" t="s">
        <v>14</v>
      </c>
      <c r="F20" s="11">
        <v>40</v>
      </c>
      <c r="G20" s="14">
        <v>31500</v>
      </c>
      <c r="H20" s="2"/>
      <c r="I20" s="15">
        <f t="shared" si="0"/>
        <v>0</v>
      </c>
    </row>
    <row r="21" spans="2:9" s="4" customFormat="1" ht="27.6" x14ac:dyDescent="0.3">
      <c r="B21" s="11">
        <v>4</v>
      </c>
      <c r="C21" s="12" t="s">
        <v>41</v>
      </c>
      <c r="D21" s="13" t="s">
        <v>39</v>
      </c>
      <c r="E21" s="11" t="s">
        <v>42</v>
      </c>
      <c r="F21" s="11">
        <v>1</v>
      </c>
      <c r="G21" s="14">
        <v>19500</v>
      </c>
      <c r="H21" s="2"/>
      <c r="I21" s="15">
        <f t="shared" si="0"/>
        <v>0</v>
      </c>
    </row>
    <row r="22" spans="2:9" s="4" customFormat="1" ht="69" x14ac:dyDescent="0.3">
      <c r="B22" s="11">
        <v>5</v>
      </c>
      <c r="C22" s="12" t="s">
        <v>43</v>
      </c>
      <c r="D22" s="13" t="s">
        <v>39</v>
      </c>
      <c r="E22" s="11" t="s">
        <v>14</v>
      </c>
      <c r="F22" s="11">
        <v>1</v>
      </c>
      <c r="G22" s="14">
        <v>404600</v>
      </c>
      <c r="H22" s="2"/>
      <c r="I22" s="15">
        <f t="shared" si="0"/>
        <v>0</v>
      </c>
    </row>
    <row r="23" spans="2:9" s="4" customFormat="1" ht="41.4" x14ac:dyDescent="0.3">
      <c r="B23" s="11">
        <v>6</v>
      </c>
      <c r="C23" s="12" t="s">
        <v>44</v>
      </c>
      <c r="D23" s="13" t="s">
        <v>45</v>
      </c>
      <c r="E23" s="11" t="s">
        <v>46</v>
      </c>
      <c r="F23" s="11">
        <v>1</v>
      </c>
      <c r="G23" s="14">
        <v>219400</v>
      </c>
      <c r="H23" s="2"/>
      <c r="I23" s="15">
        <f t="shared" si="0"/>
        <v>0</v>
      </c>
    </row>
    <row r="24" spans="2:9" s="4" customFormat="1" ht="26.4" x14ac:dyDescent="0.3">
      <c r="B24" s="11">
        <v>7</v>
      </c>
      <c r="C24" s="12" t="s">
        <v>47</v>
      </c>
      <c r="D24" s="13" t="s">
        <v>45</v>
      </c>
      <c r="E24" s="11" t="s">
        <v>46</v>
      </c>
      <c r="F24" s="11">
        <v>1</v>
      </c>
      <c r="G24" s="14">
        <v>75800</v>
      </c>
      <c r="H24" s="2"/>
      <c r="I24" s="15">
        <f t="shared" si="0"/>
        <v>0</v>
      </c>
    </row>
    <row r="25" spans="2:9" s="4" customFormat="1" ht="26.4" x14ac:dyDescent="0.3">
      <c r="B25" s="11">
        <v>8</v>
      </c>
      <c r="C25" s="12" t="s">
        <v>48</v>
      </c>
      <c r="D25" s="13" t="s">
        <v>49</v>
      </c>
      <c r="E25" s="11" t="s">
        <v>14</v>
      </c>
      <c r="F25" s="11">
        <v>51</v>
      </c>
      <c r="G25" s="14">
        <v>7900</v>
      </c>
      <c r="H25" s="2"/>
      <c r="I25" s="15">
        <f t="shared" si="0"/>
        <v>0</v>
      </c>
    </row>
    <row r="26" spans="2:9" s="4" customFormat="1" ht="26.4" x14ac:dyDescent="0.3">
      <c r="B26" s="11">
        <v>9</v>
      </c>
      <c r="C26" s="12" t="s">
        <v>50</v>
      </c>
      <c r="D26" s="13" t="s">
        <v>51</v>
      </c>
      <c r="E26" s="11" t="s">
        <v>14</v>
      </c>
      <c r="F26" s="11">
        <v>5</v>
      </c>
      <c r="G26" s="14">
        <v>81400</v>
      </c>
      <c r="H26" s="2"/>
      <c r="I26" s="15">
        <f t="shared" si="0"/>
        <v>0</v>
      </c>
    </row>
    <row r="27" spans="2:9" s="4" customFormat="1" ht="41.4" x14ac:dyDescent="0.3">
      <c r="B27" s="11">
        <v>10</v>
      </c>
      <c r="C27" s="12" t="s">
        <v>52</v>
      </c>
      <c r="D27" s="13" t="s">
        <v>51</v>
      </c>
      <c r="E27" s="11" t="s">
        <v>14</v>
      </c>
      <c r="F27" s="11">
        <v>20</v>
      </c>
      <c r="G27" s="14">
        <v>45700</v>
      </c>
      <c r="H27" s="2"/>
      <c r="I27" s="15">
        <f t="shared" si="0"/>
        <v>0</v>
      </c>
    </row>
    <row r="28" spans="2:9" s="4" customFormat="1" ht="26.4" x14ac:dyDescent="0.3">
      <c r="B28" s="11">
        <v>11</v>
      </c>
      <c r="C28" s="12" t="s">
        <v>53</v>
      </c>
      <c r="D28" s="13" t="s">
        <v>51</v>
      </c>
      <c r="E28" s="11" t="s">
        <v>14</v>
      </c>
      <c r="F28" s="11">
        <v>2</v>
      </c>
      <c r="G28" s="14">
        <v>24600</v>
      </c>
      <c r="H28" s="2"/>
      <c r="I28" s="15">
        <f t="shared" si="0"/>
        <v>0</v>
      </c>
    </row>
    <row r="29" spans="2:9" s="4" customFormat="1" ht="27.6" x14ac:dyDescent="0.3">
      <c r="B29" s="11">
        <v>12</v>
      </c>
      <c r="C29" s="12" t="s">
        <v>54</v>
      </c>
      <c r="D29" s="13" t="s">
        <v>55</v>
      </c>
      <c r="E29" s="11" t="s">
        <v>14</v>
      </c>
      <c r="F29" s="11">
        <v>15</v>
      </c>
      <c r="G29" s="14">
        <v>34400</v>
      </c>
      <c r="H29" s="2"/>
      <c r="I29" s="15">
        <f t="shared" si="0"/>
        <v>0</v>
      </c>
    </row>
    <row r="30" spans="2:9" s="4" customFormat="1" ht="27.6" x14ac:dyDescent="0.3">
      <c r="B30" s="11">
        <v>13</v>
      </c>
      <c r="C30" s="12" t="s">
        <v>56</v>
      </c>
      <c r="D30" s="13" t="s">
        <v>51</v>
      </c>
      <c r="E30" s="11" t="s">
        <v>14</v>
      </c>
      <c r="F30" s="11">
        <v>1</v>
      </c>
      <c r="G30" s="14">
        <v>130100</v>
      </c>
      <c r="H30" s="2"/>
      <c r="I30" s="15">
        <f t="shared" si="0"/>
        <v>0</v>
      </c>
    </row>
    <row r="31" spans="2:9" s="4" customFormat="1" ht="26.4" x14ac:dyDescent="0.3">
      <c r="B31" s="11">
        <v>14</v>
      </c>
      <c r="C31" s="12" t="s">
        <v>57</v>
      </c>
      <c r="D31" s="13" t="s">
        <v>51</v>
      </c>
      <c r="E31" s="11" t="s">
        <v>14</v>
      </c>
      <c r="F31" s="11">
        <v>4</v>
      </c>
      <c r="G31" s="14">
        <v>43500</v>
      </c>
      <c r="H31" s="2"/>
      <c r="I31" s="15">
        <f t="shared" si="0"/>
        <v>0</v>
      </c>
    </row>
    <row r="32" spans="2:9" s="4" customFormat="1" ht="26.4" x14ac:dyDescent="0.3">
      <c r="B32" s="11">
        <v>15</v>
      </c>
      <c r="C32" s="12" t="s">
        <v>58</v>
      </c>
      <c r="D32" s="13" t="s">
        <v>51</v>
      </c>
      <c r="E32" s="11" t="s">
        <v>14</v>
      </c>
      <c r="F32" s="11">
        <v>4</v>
      </c>
      <c r="G32" s="14">
        <v>43700</v>
      </c>
      <c r="H32" s="2"/>
      <c r="I32" s="15">
        <f t="shared" si="0"/>
        <v>0</v>
      </c>
    </row>
    <row r="33" spans="2:9" s="4" customFormat="1" ht="27.6" x14ac:dyDescent="0.3">
      <c r="B33" s="11">
        <v>16</v>
      </c>
      <c r="C33" s="12" t="s">
        <v>59</v>
      </c>
      <c r="D33" s="13" t="s">
        <v>60</v>
      </c>
      <c r="E33" s="11" t="s">
        <v>14</v>
      </c>
      <c r="F33" s="11">
        <v>10</v>
      </c>
      <c r="G33" s="14">
        <v>52700</v>
      </c>
      <c r="H33" s="2"/>
      <c r="I33" s="15">
        <f t="shared" si="0"/>
        <v>0</v>
      </c>
    </row>
    <row r="34" spans="2:9" s="4" customFormat="1" x14ac:dyDescent="0.3">
      <c r="B34" s="11">
        <v>17</v>
      </c>
      <c r="C34" s="12" t="s">
        <v>61</v>
      </c>
      <c r="D34" s="13" t="s">
        <v>62</v>
      </c>
      <c r="E34" s="11" t="s">
        <v>14</v>
      </c>
      <c r="F34" s="11">
        <v>3</v>
      </c>
      <c r="G34" s="14">
        <v>45200</v>
      </c>
      <c r="H34" s="2"/>
      <c r="I34" s="15">
        <f t="shared" si="0"/>
        <v>0</v>
      </c>
    </row>
    <row r="35" spans="2:9" s="4" customFormat="1" ht="27.6" x14ac:dyDescent="0.3">
      <c r="B35" s="11">
        <v>18</v>
      </c>
      <c r="C35" s="12" t="s">
        <v>63</v>
      </c>
      <c r="D35" s="13" t="s">
        <v>64</v>
      </c>
      <c r="E35" s="11" t="s">
        <v>14</v>
      </c>
      <c r="F35" s="11">
        <v>15</v>
      </c>
      <c r="G35" s="14">
        <v>689700</v>
      </c>
      <c r="H35" s="2"/>
      <c r="I35" s="15">
        <f t="shared" si="0"/>
        <v>0</v>
      </c>
    </row>
    <row r="36" spans="2:9" s="4" customFormat="1" ht="27.6" x14ac:dyDescent="0.3">
      <c r="B36" s="11">
        <v>19</v>
      </c>
      <c r="C36" s="12" t="s">
        <v>65</v>
      </c>
      <c r="D36" s="13" t="s">
        <v>64</v>
      </c>
      <c r="E36" s="11" t="s">
        <v>14</v>
      </c>
      <c r="F36" s="11">
        <v>2</v>
      </c>
      <c r="G36" s="14">
        <v>506500</v>
      </c>
      <c r="H36" s="2"/>
      <c r="I36" s="15">
        <f t="shared" si="0"/>
        <v>0</v>
      </c>
    </row>
    <row r="37" spans="2:9" s="4" customFormat="1" x14ac:dyDescent="0.3">
      <c r="B37" s="11">
        <v>20</v>
      </c>
      <c r="C37" s="12" t="s">
        <v>66</v>
      </c>
      <c r="D37" s="13" t="s">
        <v>64</v>
      </c>
      <c r="E37" s="11" t="s">
        <v>14</v>
      </c>
      <c r="F37" s="11">
        <v>8</v>
      </c>
      <c r="G37" s="14">
        <v>356700</v>
      </c>
      <c r="H37" s="2"/>
      <c r="I37" s="15">
        <f t="shared" si="0"/>
        <v>0</v>
      </c>
    </row>
    <row r="38" spans="2:9" s="4" customFormat="1" ht="27.6" x14ac:dyDescent="0.3">
      <c r="B38" s="11">
        <v>21</v>
      </c>
      <c r="C38" s="12" t="s">
        <v>67</v>
      </c>
      <c r="D38" s="13" t="s">
        <v>64</v>
      </c>
      <c r="E38" s="11" t="s">
        <v>14</v>
      </c>
      <c r="F38" s="11">
        <v>30</v>
      </c>
      <c r="G38" s="14">
        <v>364800</v>
      </c>
      <c r="H38" s="2"/>
      <c r="I38" s="15">
        <f t="shared" si="0"/>
        <v>0</v>
      </c>
    </row>
    <row r="39" spans="2:9" s="4" customFormat="1" ht="55.2" x14ac:dyDescent="0.3">
      <c r="B39" s="11">
        <v>22</v>
      </c>
      <c r="C39" s="12" t="s">
        <v>68</v>
      </c>
      <c r="D39" s="13" t="s">
        <v>45</v>
      </c>
      <c r="E39" s="11" t="s">
        <v>46</v>
      </c>
      <c r="F39" s="11">
        <v>2</v>
      </c>
      <c r="G39" s="14">
        <v>201400</v>
      </c>
      <c r="H39" s="2"/>
      <c r="I39" s="15">
        <f t="shared" si="0"/>
        <v>0</v>
      </c>
    </row>
    <row r="40" spans="2:9" s="4" customFormat="1" ht="55.2" x14ac:dyDescent="0.3">
      <c r="B40" s="11">
        <v>23</v>
      </c>
      <c r="C40" s="12" t="s">
        <v>69</v>
      </c>
      <c r="D40" s="13" t="s">
        <v>70</v>
      </c>
      <c r="E40" s="11" t="s">
        <v>14</v>
      </c>
      <c r="F40" s="11">
        <v>3</v>
      </c>
      <c r="G40" s="14">
        <v>826800</v>
      </c>
      <c r="H40" s="2"/>
      <c r="I40" s="15">
        <f t="shared" si="0"/>
        <v>0</v>
      </c>
    </row>
    <row r="41" spans="2:9" s="4" customFormat="1" ht="41.4" x14ac:dyDescent="0.3">
      <c r="B41" s="11">
        <v>24</v>
      </c>
      <c r="C41" s="12" t="s">
        <v>71</v>
      </c>
      <c r="D41" s="13" t="s">
        <v>72</v>
      </c>
      <c r="E41" s="11" t="s">
        <v>46</v>
      </c>
      <c r="F41" s="11">
        <v>2</v>
      </c>
      <c r="G41" s="14">
        <v>459700</v>
      </c>
      <c r="H41" s="2"/>
      <c r="I41" s="15">
        <f t="shared" si="0"/>
        <v>0</v>
      </c>
    </row>
    <row r="42" spans="2:9" s="4" customFormat="1" ht="41.4" x14ac:dyDescent="0.3">
      <c r="B42" s="11">
        <v>25</v>
      </c>
      <c r="C42" s="12" t="s">
        <v>73</v>
      </c>
      <c r="D42" s="13" t="s">
        <v>72</v>
      </c>
      <c r="E42" s="11" t="s">
        <v>46</v>
      </c>
      <c r="F42" s="11">
        <v>2</v>
      </c>
      <c r="G42" s="14">
        <v>587100</v>
      </c>
      <c r="H42" s="2"/>
      <c r="I42" s="15">
        <f t="shared" si="0"/>
        <v>0</v>
      </c>
    </row>
    <row r="43" spans="2:9" s="4" customFormat="1" ht="96.6" x14ac:dyDescent="0.3">
      <c r="B43" s="11">
        <v>26</v>
      </c>
      <c r="C43" s="12" t="s">
        <v>74</v>
      </c>
      <c r="D43" s="13" t="s">
        <v>75</v>
      </c>
      <c r="E43" s="11" t="s">
        <v>14</v>
      </c>
      <c r="F43" s="11">
        <v>2</v>
      </c>
      <c r="G43" s="14">
        <v>663000</v>
      </c>
      <c r="H43" s="2"/>
      <c r="I43" s="15">
        <f t="shared" si="0"/>
        <v>0</v>
      </c>
    </row>
    <row r="44" spans="2:9" s="4" customFormat="1" ht="110.4" x14ac:dyDescent="0.3">
      <c r="B44" s="11">
        <v>27</v>
      </c>
      <c r="C44" s="12" t="s">
        <v>76</v>
      </c>
      <c r="D44" s="13" t="s">
        <v>77</v>
      </c>
      <c r="E44" s="11" t="s">
        <v>14</v>
      </c>
      <c r="F44" s="11">
        <v>4</v>
      </c>
      <c r="G44" s="14">
        <v>831900</v>
      </c>
      <c r="H44" s="2"/>
      <c r="I44" s="15">
        <f t="shared" si="0"/>
        <v>0</v>
      </c>
    </row>
    <row r="45" spans="2:9" s="4" customFormat="1" ht="24.6" customHeight="1" x14ac:dyDescent="0.3">
      <c r="B45" s="11">
        <v>28</v>
      </c>
      <c r="C45" s="12" t="s">
        <v>78</v>
      </c>
      <c r="D45" s="13" t="s">
        <v>72</v>
      </c>
      <c r="E45" s="11" t="s">
        <v>46</v>
      </c>
      <c r="F45" s="11">
        <v>2</v>
      </c>
      <c r="G45" s="14">
        <v>1009300</v>
      </c>
      <c r="H45" s="2"/>
      <c r="I45" s="15">
        <f t="shared" si="0"/>
        <v>0</v>
      </c>
    </row>
    <row r="46" spans="2:9" s="4" customFormat="1" ht="24.6" customHeight="1" x14ac:dyDescent="0.3">
      <c r="B46" s="11">
        <v>29</v>
      </c>
      <c r="C46" s="12" t="s">
        <v>79</v>
      </c>
      <c r="D46" s="13" t="s">
        <v>72</v>
      </c>
      <c r="E46" s="11" t="s">
        <v>46</v>
      </c>
      <c r="F46" s="11">
        <v>1</v>
      </c>
      <c r="G46" s="14">
        <v>694700</v>
      </c>
      <c r="H46" s="2"/>
      <c r="I46" s="15">
        <f t="shared" si="0"/>
        <v>0</v>
      </c>
    </row>
    <row r="47" spans="2:9" s="4" customFormat="1" ht="24.6" customHeight="1" x14ac:dyDescent="0.3">
      <c r="B47" s="11">
        <v>30</v>
      </c>
      <c r="C47" s="12" t="s">
        <v>80</v>
      </c>
      <c r="D47" s="13" t="s">
        <v>81</v>
      </c>
      <c r="E47" s="11" t="s">
        <v>46</v>
      </c>
      <c r="F47" s="11">
        <v>4</v>
      </c>
      <c r="G47" s="14">
        <v>112900</v>
      </c>
      <c r="H47" s="2"/>
      <c r="I47" s="15">
        <f t="shared" si="0"/>
        <v>0</v>
      </c>
    </row>
    <row r="48" spans="2:9" s="4" customFormat="1" ht="24.6" customHeight="1" x14ac:dyDescent="0.3">
      <c r="B48" s="11">
        <v>31</v>
      </c>
      <c r="C48" s="12" t="s">
        <v>82</v>
      </c>
      <c r="D48" s="13" t="s">
        <v>81</v>
      </c>
      <c r="E48" s="11" t="s">
        <v>14</v>
      </c>
      <c r="F48" s="11">
        <v>11</v>
      </c>
      <c r="G48" s="14">
        <v>135800</v>
      </c>
      <c r="H48" s="2"/>
      <c r="I48" s="15">
        <f t="shared" si="0"/>
        <v>0</v>
      </c>
    </row>
    <row r="49" spans="2:9" s="4" customFormat="1" ht="24.6" customHeight="1" x14ac:dyDescent="0.3">
      <c r="B49" s="11">
        <v>32</v>
      </c>
      <c r="C49" s="12" t="s">
        <v>83</v>
      </c>
      <c r="D49" s="13" t="s">
        <v>64</v>
      </c>
      <c r="E49" s="11" t="s">
        <v>14</v>
      </c>
      <c r="F49" s="11">
        <v>20</v>
      </c>
      <c r="G49" s="14">
        <v>352400</v>
      </c>
      <c r="H49" s="2"/>
      <c r="I49" s="15">
        <f t="shared" si="0"/>
        <v>0</v>
      </c>
    </row>
    <row r="50" spans="2:9" s="4" customFormat="1" ht="27.6" x14ac:dyDescent="0.3">
      <c r="B50" s="11">
        <v>33</v>
      </c>
      <c r="C50" s="12" t="s">
        <v>84</v>
      </c>
      <c r="D50" s="13" t="s">
        <v>85</v>
      </c>
      <c r="E50" s="11" t="s">
        <v>14</v>
      </c>
      <c r="F50" s="11">
        <v>5</v>
      </c>
      <c r="G50" s="14">
        <v>439700</v>
      </c>
      <c r="H50" s="2"/>
      <c r="I50" s="15">
        <f t="shared" si="0"/>
        <v>0</v>
      </c>
    </row>
    <row r="51" spans="2:9" s="4" customFormat="1" x14ac:dyDescent="0.3">
      <c r="B51" s="11">
        <v>34</v>
      </c>
      <c r="C51" s="12" t="s">
        <v>86</v>
      </c>
      <c r="D51" s="13" t="s">
        <v>87</v>
      </c>
      <c r="E51" s="11" t="s">
        <v>14</v>
      </c>
      <c r="F51" s="11">
        <v>1</v>
      </c>
      <c r="G51" s="14">
        <v>122600</v>
      </c>
      <c r="H51" s="2"/>
      <c r="I51" s="15">
        <f t="shared" si="0"/>
        <v>0</v>
      </c>
    </row>
    <row r="52" spans="2:9" s="4" customFormat="1" ht="24.6" customHeight="1" x14ac:dyDescent="0.3">
      <c r="B52" s="11">
        <v>35</v>
      </c>
      <c r="C52" s="12" t="s">
        <v>88</v>
      </c>
      <c r="D52" s="13" t="s">
        <v>89</v>
      </c>
      <c r="E52" s="11" t="s">
        <v>14</v>
      </c>
      <c r="F52" s="11">
        <v>3</v>
      </c>
      <c r="G52" s="14">
        <v>6127500</v>
      </c>
      <c r="H52" s="2"/>
      <c r="I52" s="15">
        <f t="shared" si="0"/>
        <v>0</v>
      </c>
    </row>
    <row r="53" spans="2:9" s="4" customFormat="1" ht="82.8" x14ac:dyDescent="0.3">
      <c r="B53" s="11">
        <v>36</v>
      </c>
      <c r="C53" s="12" t="s">
        <v>90</v>
      </c>
      <c r="D53" s="13" t="s">
        <v>85</v>
      </c>
      <c r="E53" s="11" t="s">
        <v>14</v>
      </c>
      <c r="F53" s="11">
        <v>8</v>
      </c>
      <c r="G53" s="14">
        <v>368600</v>
      </c>
      <c r="H53" s="2"/>
      <c r="I53" s="15">
        <f t="shared" si="0"/>
        <v>0</v>
      </c>
    </row>
    <row r="54" spans="2:9" s="4" customFormat="1" ht="26.4" x14ac:dyDescent="0.3">
      <c r="B54" s="11">
        <v>37</v>
      </c>
      <c r="C54" s="12" t="s">
        <v>91</v>
      </c>
      <c r="D54" s="13" t="s">
        <v>51</v>
      </c>
      <c r="E54" s="11" t="s">
        <v>14</v>
      </c>
      <c r="F54" s="11">
        <v>8</v>
      </c>
      <c r="G54" s="14">
        <v>48000</v>
      </c>
      <c r="H54" s="2"/>
      <c r="I54" s="15">
        <f t="shared" si="0"/>
        <v>0</v>
      </c>
    </row>
    <row r="55" spans="2:9" s="4" customFormat="1" ht="27.6" x14ac:dyDescent="0.3">
      <c r="B55" s="11">
        <v>38</v>
      </c>
      <c r="C55" s="12" t="s">
        <v>92</v>
      </c>
      <c r="D55" s="13" t="s">
        <v>81</v>
      </c>
      <c r="E55" s="11" t="s">
        <v>14</v>
      </c>
      <c r="F55" s="11">
        <v>2</v>
      </c>
      <c r="G55" s="14">
        <v>1924000</v>
      </c>
      <c r="H55" s="2"/>
      <c r="I55" s="15">
        <f t="shared" si="0"/>
        <v>0</v>
      </c>
    </row>
    <row r="56" spans="2:9" s="4" customFormat="1" ht="27.6" x14ac:dyDescent="0.3">
      <c r="B56" s="11">
        <v>39</v>
      </c>
      <c r="C56" s="12" t="s">
        <v>93</v>
      </c>
      <c r="D56" s="13" t="s">
        <v>81</v>
      </c>
      <c r="E56" s="11" t="s">
        <v>14</v>
      </c>
      <c r="F56" s="11">
        <v>6</v>
      </c>
      <c r="G56" s="14">
        <v>188500</v>
      </c>
      <c r="H56" s="2"/>
      <c r="I56" s="15">
        <f t="shared" si="0"/>
        <v>0</v>
      </c>
    </row>
    <row r="57" spans="2:9" s="4" customFormat="1" ht="27.6" x14ac:dyDescent="0.3">
      <c r="B57" s="11">
        <v>40</v>
      </c>
      <c r="C57" s="12" t="s">
        <v>94</v>
      </c>
      <c r="D57" s="13" t="s">
        <v>81</v>
      </c>
      <c r="E57" s="11" t="s">
        <v>14</v>
      </c>
      <c r="F57" s="11">
        <v>2</v>
      </c>
      <c r="G57" s="14">
        <v>2167200</v>
      </c>
      <c r="H57" s="2"/>
      <c r="I57" s="15">
        <f t="shared" si="0"/>
        <v>0</v>
      </c>
    </row>
    <row r="58" spans="2:9" s="4" customFormat="1" x14ac:dyDescent="0.3">
      <c r="B58" s="11">
        <v>41</v>
      </c>
      <c r="C58" s="12" t="s">
        <v>95</v>
      </c>
      <c r="D58" s="13" t="s">
        <v>81</v>
      </c>
      <c r="E58" s="11" t="s">
        <v>14</v>
      </c>
      <c r="F58" s="11">
        <v>10</v>
      </c>
      <c r="G58" s="14">
        <v>172800</v>
      </c>
      <c r="H58" s="2"/>
      <c r="I58" s="15">
        <f t="shared" si="0"/>
        <v>0</v>
      </c>
    </row>
    <row r="59" spans="2:9" s="4" customFormat="1" ht="26.4" x14ac:dyDescent="0.3">
      <c r="B59" s="11">
        <v>42</v>
      </c>
      <c r="C59" s="12" t="s">
        <v>96</v>
      </c>
      <c r="D59" s="13" t="s">
        <v>51</v>
      </c>
      <c r="E59" s="11" t="s">
        <v>14</v>
      </c>
      <c r="F59" s="11">
        <v>15</v>
      </c>
      <c r="G59" s="14">
        <v>45000</v>
      </c>
      <c r="H59" s="2"/>
      <c r="I59" s="15">
        <f t="shared" si="0"/>
        <v>0</v>
      </c>
    </row>
    <row r="60" spans="2:9" s="4" customFormat="1" ht="24.6" customHeight="1" x14ac:dyDescent="0.3">
      <c r="B60" s="11">
        <v>43</v>
      </c>
      <c r="C60" s="12" t="s">
        <v>97</v>
      </c>
      <c r="D60" s="13" t="s">
        <v>85</v>
      </c>
      <c r="E60" s="11" t="s">
        <v>14</v>
      </c>
      <c r="F60" s="11">
        <v>6</v>
      </c>
      <c r="G60" s="14">
        <v>169300</v>
      </c>
      <c r="H60" s="2"/>
      <c r="I60" s="15">
        <f t="shared" si="0"/>
        <v>0</v>
      </c>
    </row>
    <row r="61" spans="2:9" s="4" customFormat="1" x14ac:dyDescent="0.3">
      <c r="B61" s="11">
        <v>44</v>
      </c>
      <c r="C61" s="12" t="s">
        <v>98</v>
      </c>
      <c r="D61" s="13" t="s">
        <v>87</v>
      </c>
      <c r="E61" s="11" t="s">
        <v>14</v>
      </c>
      <c r="F61" s="11">
        <v>3</v>
      </c>
      <c r="G61" s="14">
        <v>151700</v>
      </c>
      <c r="H61" s="2"/>
      <c r="I61" s="15">
        <f t="shared" si="0"/>
        <v>0</v>
      </c>
    </row>
    <row r="62" spans="2:9" s="16" customFormat="1" ht="6.75" customHeight="1" x14ac:dyDescent="0.3">
      <c r="H62" s="17"/>
      <c r="I62" s="17"/>
    </row>
    <row r="63" spans="2:9" s="16" customFormat="1" ht="17.25" customHeight="1" x14ac:dyDescent="0.3">
      <c r="B63" s="31" t="s">
        <v>99</v>
      </c>
      <c r="C63" s="31"/>
      <c r="D63" s="31"/>
      <c r="E63" s="31"/>
      <c r="F63" s="31"/>
      <c r="G63" s="31"/>
      <c r="H63" s="31"/>
      <c r="I63" s="18">
        <f>SUM(I18:I61)</f>
        <v>0</v>
      </c>
    </row>
    <row r="64" spans="2:9" s="16" customFormat="1" ht="105.6" customHeight="1" x14ac:dyDescent="0.3">
      <c r="B64" s="32" t="s">
        <v>100</v>
      </c>
      <c r="C64" s="32"/>
      <c r="D64" s="32"/>
      <c r="E64" s="32"/>
      <c r="F64" s="32"/>
      <c r="G64" s="32"/>
      <c r="H64" s="32"/>
      <c r="I64" s="32"/>
    </row>
    <row r="65" spans="2:5" s="16" customFormat="1" ht="6.75" customHeight="1" x14ac:dyDescent="0.3"/>
    <row r="66" spans="2:5" s="16" customFormat="1" ht="18.75" customHeight="1" x14ac:dyDescent="0.3"/>
    <row r="67" spans="2:5" s="16" customFormat="1" ht="57.75" customHeight="1" x14ac:dyDescent="0.3"/>
    <row r="68" spans="2:5" s="16" customFormat="1" ht="6.75" customHeight="1" x14ac:dyDescent="0.3"/>
    <row r="69" spans="2:5" x14ac:dyDescent="0.25">
      <c r="B69" s="23"/>
      <c r="C69" s="23"/>
      <c r="D69" s="23"/>
      <c r="E69" s="23"/>
    </row>
    <row r="70" spans="2:5" x14ac:dyDescent="0.25">
      <c r="B70" s="23"/>
      <c r="C70" s="23"/>
      <c r="D70" s="23"/>
      <c r="E70" s="23"/>
    </row>
    <row r="71" spans="2:5" x14ac:dyDescent="0.25">
      <c r="B71" s="23"/>
      <c r="C71" s="23"/>
      <c r="D71" s="23"/>
      <c r="E71" s="23"/>
    </row>
    <row r="72" spans="2:5" x14ac:dyDescent="0.25">
      <c r="B72" s="24"/>
      <c r="C72" s="24"/>
      <c r="D72" s="24"/>
      <c r="E72" s="24"/>
    </row>
    <row r="73" spans="2:5" x14ac:dyDescent="0.25">
      <c r="B73" s="19" t="s">
        <v>31</v>
      </c>
      <c r="C73" s="19"/>
      <c r="D73" s="19"/>
      <c r="E73" s="20"/>
    </row>
    <row r="74" spans="2:5" x14ac:dyDescent="0.25">
      <c r="B74" s="24"/>
      <c r="C74" s="24"/>
      <c r="D74" s="24"/>
      <c r="E74" s="24"/>
    </row>
    <row r="75" spans="2:5" x14ac:dyDescent="0.25">
      <c r="B75" s="19" t="s">
        <v>32</v>
      </c>
      <c r="C75" s="19"/>
      <c r="D75" s="19"/>
      <c r="E75" s="20"/>
    </row>
    <row r="76" spans="2:5" x14ac:dyDescent="0.25">
      <c r="B76" s="25"/>
      <c r="C76" s="25"/>
      <c r="D76" s="25"/>
      <c r="E76" s="25"/>
    </row>
    <row r="77" spans="2:5" x14ac:dyDescent="0.25">
      <c r="B77" s="19" t="s">
        <v>33</v>
      </c>
      <c r="C77" s="19"/>
      <c r="D77" s="19"/>
      <c r="E77" s="20"/>
    </row>
    <row r="78" spans="2:5" ht="6.75" customHeight="1" x14ac:dyDescent="0.25"/>
  </sheetData>
  <sheetProtection algorithmName="SHA-512" hashValue="z/ZGC+G5a0e3rISNludnTaKJyudCvYSUTon2mp4eIVav0siVCyes6we5+DAR4L0sflh2igGYxcozr3nQLmZyeg==" saltValue="J5Mf18crPlZKqe5nVuYnfA==" spinCount="100000" sheet="1" scenarios="1"/>
  <mergeCells count="15">
    <mergeCell ref="D9:G9"/>
    <mergeCell ref="B2:I2"/>
    <mergeCell ref="B3:I4"/>
    <mergeCell ref="B5:I5"/>
    <mergeCell ref="D7:G7"/>
    <mergeCell ref="D8:G8"/>
    <mergeCell ref="B69:E72"/>
    <mergeCell ref="B74:E74"/>
    <mergeCell ref="B76:E76"/>
    <mergeCell ref="B11:I11"/>
    <mergeCell ref="B13:I13"/>
    <mergeCell ref="B15:I15"/>
    <mergeCell ref="C17:D17"/>
    <mergeCell ref="B63:H63"/>
    <mergeCell ref="B64:I64"/>
  </mergeCells>
  <conditionalFormatting sqref="H18:H61">
    <cfRule type="cellIs" dxfId="0" priority="1" operator="greaterThan">
      <formula>$G18</formula>
    </cfRule>
  </conditionalFormatting>
  <dataValidations count="1">
    <dataValidation type="whole" allowBlank="1" showInputMessage="1" showErrorMessage="1" errorTitle="VALOR OFERTADO NO VÁLIDO" error="El valor unitario ingresado supera el precio techo establecido por la Entidad. Por favor, ingrese un valor igual o inferior al precio máximo permitido." promptTitle="INGRESE EL VALOR UNITARIO" prompt="Ingrese el valor unitario ofertado, incluyendo todos los impuestos, tasas, contribuciones y demás costos asociados. El valor ofertado deberá ser igual o inferior al precio techo establecido por la Entidad; no se aceptarán valores superiores._x000a_" sqref="H18:H61" xr:uid="{8D914572-514C-4410-8B8C-62915FE72003}">
      <formula1>0</formula1>
      <formula2>G18</formula2>
    </dataValidation>
  </dataValidations>
  <pageMargins left="0.70866141732283472" right="0.70866141732283472" top="0.74803149606299213" bottom="0.74803149606299213" header="0.31496062992125984" footer="0.31496062992125984"/>
  <pageSetup scale="6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1</vt:lpstr>
      <vt:lpstr>Lote 2</vt:lpstr>
      <vt:lpstr>'Lote 1'!Títulos_a_imprimir</vt:lpstr>
      <vt:lpstr>'Lote 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Javier Arguellez Palacios</dc:creator>
  <cp:lastModifiedBy>Nelson Javier Arguellez Palacios</cp:lastModifiedBy>
  <cp:lastPrinted>2026-10-14T17:49:45Z</cp:lastPrinted>
  <dcterms:created xsi:type="dcterms:W3CDTF">2026-10-14T17:46:10Z</dcterms:created>
  <dcterms:modified xsi:type="dcterms:W3CDTF">2026-10-19T21:33:03Z</dcterms:modified>
</cp:coreProperties>
</file>