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transmilenio-my.sharepoint.com/personal/miguel_duque_transmilenio_gov_co/Documents/MIGUEL DARIO DUQUE/COTA/2026/SEPTIEMBRE/"/>
    </mc:Choice>
  </mc:AlternateContent>
  <xr:revisionPtr revIDLastSave="2" documentId="8_{611A6111-CFC6-4118-84F8-D15DF2CE4FA2}" xr6:coauthVersionLast="47" xr6:coauthVersionMax="47" xr10:uidLastSave="{84F30263-0449-4E08-BCB8-2A49F1951529}"/>
  <bookViews>
    <workbookView xWindow="-108" yWindow="-108" windowWidth="23256" windowHeight="12456" xr2:uid="{1E62A592-38FE-42C6-9B7C-D3001F972898}"/>
  </bookViews>
  <sheets>
    <sheet name="COTIZACION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418" i="1" l="1"/>
  <c r="L418" i="1"/>
  <c r="J418" i="1"/>
  <c r="L417" i="1"/>
  <c r="M417" i="1" s="1"/>
  <c r="P417" i="1" s="1"/>
  <c r="J417" i="1"/>
  <c r="N417" i="1" s="1"/>
  <c r="J416" i="1"/>
  <c r="J415" i="1"/>
  <c r="P414" i="1"/>
  <c r="O414" i="1"/>
  <c r="N414" i="1"/>
  <c r="M414" i="1"/>
  <c r="L414" i="1"/>
  <c r="J414" i="1"/>
  <c r="J413" i="1"/>
  <c r="L413" i="1" s="1"/>
  <c r="O413" i="1" s="1"/>
  <c r="J412" i="1"/>
  <c r="J411" i="1"/>
  <c r="N410" i="1"/>
  <c r="L410" i="1"/>
  <c r="J410" i="1"/>
  <c r="O409" i="1"/>
  <c r="N409" i="1"/>
  <c r="M409" i="1"/>
  <c r="P409" i="1" s="1"/>
  <c r="J409" i="1"/>
  <c r="L409" i="1" s="1"/>
  <c r="J408" i="1"/>
  <c r="N408" i="1" s="1"/>
  <c r="J407" i="1"/>
  <c r="N406" i="1"/>
  <c r="M406" i="1"/>
  <c r="P406" i="1" s="1"/>
  <c r="L406" i="1"/>
  <c r="O406" i="1" s="1"/>
  <c r="J406" i="1"/>
  <c r="M405" i="1"/>
  <c r="P405" i="1" s="1"/>
  <c r="L405" i="1"/>
  <c r="O405" i="1" s="1"/>
  <c r="J405" i="1"/>
  <c r="N405" i="1" s="1"/>
  <c r="L404" i="1"/>
  <c r="O404" i="1" s="1"/>
  <c r="J404" i="1"/>
  <c r="N404" i="1" s="1"/>
  <c r="N403" i="1"/>
  <c r="J403" i="1"/>
  <c r="O402" i="1"/>
  <c r="N402" i="1"/>
  <c r="L402" i="1"/>
  <c r="M402" i="1" s="1"/>
  <c r="P402" i="1" s="1"/>
  <c r="J402" i="1"/>
  <c r="N401" i="1"/>
  <c r="J401" i="1"/>
  <c r="J400" i="1"/>
  <c r="L400" i="1" s="1"/>
  <c r="O400" i="1" s="1"/>
  <c r="N399" i="1"/>
  <c r="J399" i="1"/>
  <c r="N398" i="1"/>
  <c r="L398" i="1"/>
  <c r="O398" i="1" s="1"/>
  <c r="J398" i="1"/>
  <c r="L397" i="1"/>
  <c r="M397" i="1" s="1"/>
  <c r="P397" i="1" s="1"/>
  <c r="J397" i="1"/>
  <c r="N397" i="1" s="1"/>
  <c r="J396" i="1"/>
  <c r="J395" i="1"/>
  <c r="N394" i="1"/>
  <c r="L394" i="1"/>
  <c r="M394" i="1" s="1"/>
  <c r="P394" i="1" s="1"/>
  <c r="J394" i="1"/>
  <c r="J393" i="1"/>
  <c r="N393" i="1" s="1"/>
  <c r="J392" i="1"/>
  <c r="N392" i="1" s="1"/>
  <c r="J391" i="1"/>
  <c r="P390" i="1"/>
  <c r="O390" i="1"/>
  <c r="N390" i="1"/>
  <c r="M390" i="1"/>
  <c r="L390" i="1"/>
  <c r="J390" i="1"/>
  <c r="O389" i="1"/>
  <c r="N389" i="1"/>
  <c r="M389" i="1"/>
  <c r="P389" i="1" s="1"/>
  <c r="L389" i="1"/>
  <c r="J389" i="1"/>
  <c r="J388" i="1"/>
  <c r="N388" i="1" s="1"/>
  <c r="J387" i="1"/>
  <c r="O386" i="1"/>
  <c r="N386" i="1"/>
  <c r="L386" i="1"/>
  <c r="M386" i="1" s="1"/>
  <c r="P386" i="1" s="1"/>
  <c r="J386" i="1"/>
  <c r="L385" i="1"/>
  <c r="O385" i="1" s="1"/>
  <c r="J385" i="1"/>
  <c r="L384" i="1"/>
  <c r="O384" i="1" s="1"/>
  <c r="J384" i="1"/>
  <c r="N384" i="1" s="1"/>
  <c r="J383" i="1"/>
  <c r="O382" i="1"/>
  <c r="N382" i="1"/>
  <c r="M382" i="1"/>
  <c r="P382" i="1" s="1"/>
  <c r="L382" i="1"/>
  <c r="J382" i="1"/>
  <c r="N381" i="1"/>
  <c r="J381" i="1"/>
  <c r="L381" i="1" s="1"/>
  <c r="J380" i="1"/>
  <c r="N380" i="1" s="1"/>
  <c r="J379" i="1"/>
  <c r="N378" i="1"/>
  <c r="L378" i="1"/>
  <c r="O378" i="1" s="1"/>
  <c r="J378" i="1"/>
  <c r="J377" i="1"/>
  <c r="J376" i="1"/>
  <c r="N376" i="1" s="1"/>
  <c r="J375" i="1"/>
  <c r="N374" i="1"/>
  <c r="L374" i="1"/>
  <c r="O374" i="1" s="1"/>
  <c r="J374" i="1"/>
  <c r="L373" i="1"/>
  <c r="O373" i="1" s="1"/>
  <c r="J373" i="1"/>
  <c r="N373" i="1" s="1"/>
  <c r="M372" i="1"/>
  <c r="P372" i="1" s="1"/>
  <c r="L372" i="1"/>
  <c r="O372" i="1" s="1"/>
  <c r="J372" i="1"/>
  <c r="N372" i="1" s="1"/>
  <c r="J371" i="1"/>
  <c r="O370" i="1"/>
  <c r="N370" i="1"/>
  <c r="L370" i="1"/>
  <c r="M370" i="1" s="1"/>
  <c r="P370" i="1" s="1"/>
  <c r="J370" i="1"/>
  <c r="O369" i="1"/>
  <c r="J369" i="1"/>
  <c r="L369" i="1" s="1"/>
  <c r="J368" i="1"/>
  <c r="J367" i="1"/>
  <c r="P366" i="1"/>
  <c r="O366" i="1"/>
  <c r="N366" i="1"/>
  <c r="M366" i="1"/>
  <c r="L366" i="1"/>
  <c r="J366" i="1"/>
  <c r="N365" i="1"/>
  <c r="J365" i="1"/>
  <c r="J364" i="1"/>
  <c r="J363" i="1"/>
  <c r="N363" i="1" s="1"/>
  <c r="N362" i="1"/>
  <c r="L362" i="1"/>
  <c r="J362" i="1"/>
  <c r="N361" i="1"/>
  <c r="L361" i="1"/>
  <c r="O361" i="1" s="1"/>
  <c r="J361" i="1"/>
  <c r="J360" i="1"/>
  <c r="N359" i="1"/>
  <c r="J359" i="1"/>
  <c r="N358" i="1"/>
  <c r="L358" i="1"/>
  <c r="J358" i="1"/>
  <c r="J357" i="1"/>
  <c r="J356" i="1"/>
  <c r="N355" i="1"/>
  <c r="J355" i="1"/>
  <c r="O354" i="1"/>
  <c r="N354" i="1"/>
  <c r="M354" i="1"/>
  <c r="P354" i="1" s="1"/>
  <c r="L354" i="1"/>
  <c r="J354" i="1"/>
  <c r="J353" i="1"/>
  <c r="N353" i="1" s="1"/>
  <c r="M352" i="1"/>
  <c r="P352" i="1" s="1"/>
  <c r="L352" i="1"/>
  <c r="O352" i="1" s="1"/>
  <c r="J352" i="1"/>
  <c r="N352" i="1" s="1"/>
  <c r="N351" i="1"/>
  <c r="J351" i="1"/>
  <c r="O350" i="1"/>
  <c r="N350" i="1"/>
  <c r="M350" i="1"/>
  <c r="P350" i="1" s="1"/>
  <c r="L350" i="1"/>
  <c r="J350" i="1"/>
  <c r="N349" i="1"/>
  <c r="J349" i="1"/>
  <c r="L349" i="1" s="1"/>
  <c r="J348" i="1"/>
  <c r="J347" i="1"/>
  <c r="P346" i="1"/>
  <c r="O346" i="1"/>
  <c r="N346" i="1"/>
  <c r="M346" i="1"/>
  <c r="L346" i="1"/>
  <c r="J346" i="1"/>
  <c r="N345" i="1"/>
  <c r="J345" i="1"/>
  <c r="L345" i="1" s="1"/>
  <c r="J344" i="1"/>
  <c r="N344" i="1" s="1"/>
  <c r="J343" i="1"/>
  <c r="N342" i="1"/>
  <c r="L342" i="1"/>
  <c r="O342" i="1" s="1"/>
  <c r="J342" i="1"/>
  <c r="J341" i="1"/>
  <c r="N341" i="1" s="1"/>
  <c r="L340" i="1"/>
  <c r="O340" i="1" s="1"/>
  <c r="J340" i="1"/>
  <c r="N340" i="1" s="1"/>
  <c r="J339" i="1"/>
  <c r="P338" i="1"/>
  <c r="O338" i="1"/>
  <c r="N338" i="1"/>
  <c r="L338" i="1"/>
  <c r="M338" i="1" s="1"/>
  <c r="J338" i="1"/>
  <c r="O337" i="1"/>
  <c r="N337" i="1"/>
  <c r="L337" i="1"/>
  <c r="M337" i="1" s="1"/>
  <c r="P337" i="1" s="1"/>
  <c r="J337" i="1"/>
  <c r="J336" i="1"/>
  <c r="N335" i="1"/>
  <c r="J335" i="1"/>
  <c r="N334" i="1"/>
  <c r="M334" i="1"/>
  <c r="P334" i="1" s="1"/>
  <c r="L334" i="1"/>
  <c r="O334" i="1" s="1"/>
  <c r="J334" i="1"/>
  <c r="O333" i="1"/>
  <c r="N333" i="1"/>
  <c r="M333" i="1"/>
  <c r="P333" i="1" s="1"/>
  <c r="L333" i="1"/>
  <c r="J333" i="1"/>
  <c r="J332" i="1"/>
  <c r="N332" i="1" s="1"/>
  <c r="J331" i="1"/>
  <c r="N330" i="1"/>
  <c r="L330" i="1"/>
  <c r="O330" i="1" s="1"/>
  <c r="J330" i="1"/>
  <c r="O329" i="1"/>
  <c r="N329" i="1"/>
  <c r="M329" i="1"/>
  <c r="P329" i="1" s="1"/>
  <c r="L329" i="1"/>
  <c r="J329" i="1"/>
  <c r="J328" i="1"/>
  <c r="N328" i="1" s="1"/>
  <c r="J327" i="1"/>
  <c r="N326" i="1"/>
  <c r="L326" i="1"/>
  <c r="M326" i="1" s="1"/>
  <c r="P326" i="1" s="1"/>
  <c r="J326" i="1"/>
  <c r="N325" i="1"/>
  <c r="L325" i="1"/>
  <c r="J325" i="1"/>
  <c r="J324" i="1"/>
  <c r="J323" i="1"/>
  <c r="P322" i="1"/>
  <c r="O322" i="1"/>
  <c r="N322" i="1"/>
  <c r="M322" i="1"/>
  <c r="L322" i="1"/>
  <c r="J322" i="1"/>
  <c r="J321" i="1"/>
  <c r="L321" i="1" s="1"/>
  <c r="O321" i="1" s="1"/>
  <c r="L320" i="1"/>
  <c r="O320" i="1" s="1"/>
  <c r="J320" i="1"/>
  <c r="N320" i="1" s="1"/>
  <c r="J319" i="1"/>
  <c r="P318" i="1"/>
  <c r="O318" i="1"/>
  <c r="N318" i="1"/>
  <c r="M318" i="1"/>
  <c r="L318" i="1"/>
  <c r="J318" i="1"/>
  <c r="N317" i="1"/>
  <c r="J317" i="1"/>
  <c r="L317" i="1" s="1"/>
  <c r="O317" i="1" s="1"/>
  <c r="L316" i="1"/>
  <c r="O316" i="1" s="1"/>
  <c r="J316" i="1"/>
  <c r="N315" i="1"/>
  <c r="J315" i="1"/>
  <c r="N314" i="1"/>
  <c r="L314" i="1"/>
  <c r="J314" i="1"/>
  <c r="J313" i="1"/>
  <c r="L313" i="1" s="1"/>
  <c r="O313" i="1" s="1"/>
  <c r="J312" i="1"/>
  <c r="J311" i="1"/>
  <c r="N310" i="1"/>
  <c r="L310" i="1"/>
  <c r="J310" i="1"/>
  <c r="J309" i="1"/>
  <c r="N309" i="1" s="1"/>
  <c r="L308" i="1"/>
  <c r="O308" i="1" s="1"/>
  <c r="J308" i="1"/>
  <c r="N308" i="1" s="1"/>
  <c r="N307" i="1"/>
  <c r="J307" i="1"/>
  <c r="N306" i="1"/>
  <c r="L306" i="1"/>
  <c r="M306" i="1" s="1"/>
  <c r="P306" i="1" s="1"/>
  <c r="J306" i="1"/>
  <c r="J305" i="1"/>
  <c r="L305" i="1" s="1"/>
  <c r="O305" i="1" s="1"/>
  <c r="J304" i="1"/>
  <c r="J303" i="1"/>
  <c r="O302" i="1"/>
  <c r="N302" i="1"/>
  <c r="M302" i="1"/>
  <c r="P302" i="1" s="1"/>
  <c r="L302" i="1"/>
  <c r="J302" i="1"/>
  <c r="N301" i="1"/>
  <c r="J301" i="1"/>
  <c r="L300" i="1"/>
  <c r="O300" i="1" s="1"/>
  <c r="J300" i="1"/>
  <c r="N300" i="1" s="1"/>
  <c r="J299" i="1"/>
  <c r="O298" i="1"/>
  <c r="N298" i="1"/>
  <c r="L298" i="1"/>
  <c r="M298" i="1" s="1"/>
  <c r="P298" i="1" s="1"/>
  <c r="J298" i="1"/>
  <c r="J297" i="1"/>
  <c r="N297" i="1" s="1"/>
  <c r="P296" i="1"/>
  <c r="M296" i="1"/>
  <c r="L296" i="1"/>
  <c r="O296" i="1" s="1"/>
  <c r="J296" i="1"/>
  <c r="N296" i="1" s="1"/>
  <c r="J295" i="1"/>
  <c r="N294" i="1"/>
  <c r="L294" i="1"/>
  <c r="O294" i="1" s="1"/>
  <c r="J294" i="1"/>
  <c r="O293" i="1"/>
  <c r="N293" i="1"/>
  <c r="M293" i="1"/>
  <c r="P293" i="1" s="1"/>
  <c r="L293" i="1"/>
  <c r="J293" i="1"/>
  <c r="L292" i="1"/>
  <c r="M292" i="1" s="1"/>
  <c r="P292" i="1" s="1"/>
  <c r="J292" i="1"/>
  <c r="N292" i="1" s="1"/>
  <c r="J291" i="1"/>
  <c r="N290" i="1"/>
  <c r="L290" i="1"/>
  <c r="O290" i="1" s="1"/>
  <c r="J290" i="1"/>
  <c r="J289" i="1"/>
  <c r="J288" i="1"/>
  <c r="N288" i="1" s="1"/>
  <c r="N287" i="1"/>
  <c r="J287" i="1"/>
  <c r="L287" i="1" s="1"/>
  <c r="O287" i="1" s="1"/>
  <c r="O286" i="1"/>
  <c r="N286" i="1"/>
  <c r="M286" i="1"/>
  <c r="P286" i="1" s="1"/>
  <c r="L286" i="1"/>
  <c r="J286" i="1"/>
  <c r="N285" i="1"/>
  <c r="J285" i="1"/>
  <c r="L285" i="1" s="1"/>
  <c r="O285" i="1" s="1"/>
  <c r="L284" i="1"/>
  <c r="O284" i="1" s="1"/>
  <c r="J284" i="1"/>
  <c r="J283" i="1"/>
  <c r="N282" i="1"/>
  <c r="L282" i="1"/>
  <c r="J282" i="1"/>
  <c r="N281" i="1"/>
  <c r="L281" i="1"/>
  <c r="J281" i="1"/>
  <c r="J280" i="1"/>
  <c r="N280" i="1" s="1"/>
  <c r="P279" i="1"/>
  <c r="O279" i="1"/>
  <c r="N279" i="1"/>
  <c r="M279" i="1"/>
  <c r="J279" i="1"/>
  <c r="L279" i="1" s="1"/>
  <c r="N278" i="1"/>
  <c r="L278" i="1"/>
  <c r="O278" i="1" s="1"/>
  <c r="J278" i="1"/>
  <c r="J277" i="1"/>
  <c r="N277" i="1" s="1"/>
  <c r="L276" i="1"/>
  <c r="O276" i="1" s="1"/>
  <c r="J276" i="1"/>
  <c r="N276" i="1" s="1"/>
  <c r="J275" i="1"/>
  <c r="J274" i="1"/>
  <c r="L274" i="1" s="1"/>
  <c r="O274" i="1" s="1"/>
  <c r="J273" i="1"/>
  <c r="N273" i="1" s="1"/>
  <c r="L272" i="1"/>
  <c r="O272" i="1" s="1"/>
  <c r="J272" i="1"/>
  <c r="O271" i="1"/>
  <c r="J271" i="1"/>
  <c r="L271" i="1" s="1"/>
  <c r="J270" i="1"/>
  <c r="N270" i="1" s="1"/>
  <c r="J269" i="1"/>
  <c r="J268" i="1"/>
  <c r="L268" i="1" s="1"/>
  <c r="O268" i="1" s="1"/>
  <c r="N267" i="1"/>
  <c r="J267" i="1"/>
  <c r="J266" i="1"/>
  <c r="L266" i="1" s="1"/>
  <c r="O266" i="1" s="1"/>
  <c r="O265" i="1"/>
  <c r="N265" i="1"/>
  <c r="M265" i="1"/>
  <c r="P265" i="1" s="1"/>
  <c r="L265" i="1"/>
  <c r="J265" i="1"/>
  <c r="J264" i="1"/>
  <c r="N264" i="1" s="1"/>
  <c r="J263" i="1"/>
  <c r="N262" i="1"/>
  <c r="L262" i="1"/>
  <c r="J262" i="1"/>
  <c r="J261" i="1"/>
  <c r="J260" i="1"/>
  <c r="O259" i="1"/>
  <c r="N259" i="1"/>
  <c r="J259" i="1"/>
  <c r="L259" i="1" s="1"/>
  <c r="J258" i="1"/>
  <c r="J257" i="1"/>
  <c r="J256" i="1"/>
  <c r="N256" i="1" s="1"/>
  <c r="P255" i="1"/>
  <c r="O255" i="1"/>
  <c r="N255" i="1"/>
  <c r="M255" i="1"/>
  <c r="J255" i="1"/>
  <c r="L255" i="1" s="1"/>
  <c r="J254" i="1"/>
  <c r="O253" i="1"/>
  <c r="N253" i="1"/>
  <c r="M253" i="1"/>
  <c r="P253" i="1" s="1"/>
  <c r="J253" i="1"/>
  <c r="L253" i="1" s="1"/>
  <c r="J252" i="1"/>
  <c r="O251" i="1"/>
  <c r="N251" i="1"/>
  <c r="J251" i="1"/>
  <c r="L251" i="1" s="1"/>
  <c r="N250" i="1"/>
  <c r="L250" i="1"/>
  <c r="O250" i="1" s="1"/>
  <c r="J250" i="1"/>
  <c r="J249" i="1"/>
  <c r="N249" i="1" s="1"/>
  <c r="J248" i="1"/>
  <c r="N247" i="1"/>
  <c r="J247" i="1"/>
  <c r="J246" i="1"/>
  <c r="N246" i="1" s="1"/>
  <c r="L245" i="1"/>
  <c r="O245" i="1" s="1"/>
  <c r="J245" i="1"/>
  <c r="N244" i="1"/>
  <c r="J244" i="1"/>
  <c r="L244" i="1" s="1"/>
  <c r="O244" i="1" s="1"/>
  <c r="J243" i="1"/>
  <c r="L243" i="1" s="1"/>
  <c r="O243" i="1" s="1"/>
  <c r="J242" i="1"/>
  <c r="N242" i="1" s="1"/>
  <c r="L241" i="1"/>
  <c r="O241" i="1" s="1"/>
  <c r="J241" i="1"/>
  <c r="J240" i="1"/>
  <c r="N239" i="1"/>
  <c r="J239" i="1"/>
  <c r="J238" i="1"/>
  <c r="O237" i="1"/>
  <c r="N237" i="1"/>
  <c r="M237" i="1"/>
  <c r="P237" i="1" s="1"/>
  <c r="L237" i="1"/>
  <c r="J237" i="1"/>
  <c r="N236" i="1"/>
  <c r="L236" i="1"/>
  <c r="M236" i="1" s="1"/>
  <c r="P236" i="1" s="1"/>
  <c r="J236" i="1"/>
  <c r="J235" i="1"/>
  <c r="O234" i="1"/>
  <c r="N234" i="1"/>
  <c r="M234" i="1"/>
  <c r="P234" i="1" s="1"/>
  <c r="J234" i="1"/>
  <c r="L234" i="1" s="1"/>
  <c r="O233" i="1"/>
  <c r="N233" i="1"/>
  <c r="L233" i="1"/>
  <c r="J233" i="1"/>
  <c r="M233" i="1" s="1"/>
  <c r="P233" i="1" s="1"/>
  <c r="J232" i="1"/>
  <c r="J231" i="1"/>
  <c r="J230" i="1"/>
  <c r="O229" i="1"/>
  <c r="N229" i="1"/>
  <c r="M229" i="1"/>
  <c r="P229" i="1" s="1"/>
  <c r="L229" i="1"/>
  <c r="J229" i="1"/>
  <c r="J228" i="1"/>
  <c r="J227" i="1"/>
  <c r="L227" i="1" s="1"/>
  <c r="O227" i="1" s="1"/>
  <c r="O226" i="1"/>
  <c r="N226" i="1"/>
  <c r="L226" i="1"/>
  <c r="M226" i="1" s="1"/>
  <c r="P226" i="1" s="1"/>
  <c r="J226" i="1"/>
  <c r="L225" i="1"/>
  <c r="J225" i="1"/>
  <c r="N225" i="1" s="1"/>
  <c r="J224" i="1"/>
  <c r="J223" i="1"/>
  <c r="J222" i="1"/>
  <c r="L222" i="1" s="1"/>
  <c r="O222" i="1" s="1"/>
  <c r="O221" i="1"/>
  <c r="N221" i="1"/>
  <c r="M221" i="1"/>
  <c r="P221" i="1" s="1"/>
  <c r="J221" i="1"/>
  <c r="L221" i="1" s="1"/>
  <c r="N220" i="1"/>
  <c r="M220" i="1"/>
  <c r="P220" i="1" s="1"/>
  <c r="L220" i="1"/>
  <c r="O220" i="1" s="1"/>
  <c r="J220" i="1"/>
  <c r="J219" i="1"/>
  <c r="J218" i="1"/>
  <c r="L218" i="1" s="1"/>
  <c r="O218" i="1" s="1"/>
  <c r="P217" i="1"/>
  <c r="O217" i="1"/>
  <c r="N217" i="1"/>
  <c r="J217" i="1"/>
  <c r="L217" i="1" s="1"/>
  <c r="M217" i="1" s="1"/>
  <c r="J216" i="1"/>
  <c r="J215" i="1"/>
  <c r="J214" i="1"/>
  <c r="O213" i="1"/>
  <c r="N213" i="1"/>
  <c r="M213" i="1"/>
  <c r="P213" i="1" s="1"/>
  <c r="L213" i="1"/>
  <c r="J213" i="1"/>
  <c r="O212" i="1"/>
  <c r="N212" i="1"/>
  <c r="M212" i="1"/>
  <c r="P212" i="1" s="1"/>
  <c r="L212" i="1"/>
  <c r="J212" i="1"/>
  <c r="J211" i="1"/>
  <c r="O210" i="1"/>
  <c r="N210" i="1"/>
  <c r="L210" i="1"/>
  <c r="M210" i="1" s="1"/>
  <c r="P210" i="1" s="1"/>
  <c r="J210" i="1"/>
  <c r="J209" i="1"/>
  <c r="L209" i="1" s="1"/>
  <c r="O209" i="1" s="1"/>
  <c r="J208" i="1"/>
  <c r="J207" i="1"/>
  <c r="N207" i="1" s="1"/>
  <c r="J206" i="1"/>
  <c r="J205" i="1"/>
  <c r="J204" i="1"/>
  <c r="J203" i="1"/>
  <c r="N202" i="1"/>
  <c r="L202" i="1"/>
  <c r="O202" i="1" s="1"/>
  <c r="J202" i="1"/>
  <c r="N201" i="1"/>
  <c r="L201" i="1"/>
  <c r="O201" i="1" s="1"/>
  <c r="J201" i="1"/>
  <c r="P200" i="1"/>
  <c r="O200" i="1"/>
  <c r="M200" i="1"/>
  <c r="L200" i="1"/>
  <c r="J200" i="1"/>
  <c r="N200" i="1" s="1"/>
  <c r="O199" i="1"/>
  <c r="N199" i="1"/>
  <c r="L199" i="1"/>
  <c r="M199" i="1" s="1"/>
  <c r="P199" i="1" s="1"/>
  <c r="J199" i="1"/>
  <c r="N198" i="1"/>
  <c r="L198" i="1"/>
  <c r="O198" i="1" s="1"/>
  <c r="J198" i="1"/>
  <c r="O197" i="1"/>
  <c r="N197" i="1"/>
  <c r="M197" i="1"/>
  <c r="P197" i="1" s="1"/>
  <c r="L197" i="1"/>
  <c r="J197" i="1"/>
  <c r="O196" i="1"/>
  <c r="J196" i="1"/>
  <c r="L196" i="1" s="1"/>
  <c r="J195" i="1"/>
  <c r="L195" i="1" s="1"/>
  <c r="O195" i="1" s="1"/>
  <c r="N194" i="1"/>
  <c r="J194" i="1"/>
  <c r="P193" i="1"/>
  <c r="O193" i="1"/>
  <c r="N193" i="1"/>
  <c r="M193" i="1"/>
  <c r="L193" i="1"/>
  <c r="J193" i="1"/>
  <c r="O192" i="1"/>
  <c r="N192" i="1"/>
  <c r="J192" i="1"/>
  <c r="L192" i="1" s="1"/>
  <c r="M192" i="1" s="1"/>
  <c r="P192" i="1" s="1"/>
  <c r="M191" i="1"/>
  <c r="P191" i="1" s="1"/>
  <c r="L191" i="1"/>
  <c r="O191" i="1" s="1"/>
  <c r="J191" i="1"/>
  <c r="N191" i="1" s="1"/>
  <c r="P190" i="1"/>
  <c r="O190" i="1"/>
  <c r="N190" i="1"/>
  <c r="M190" i="1"/>
  <c r="L190" i="1"/>
  <c r="J190" i="1"/>
  <c r="N189" i="1"/>
  <c r="L189" i="1"/>
  <c r="M189" i="1" s="1"/>
  <c r="P189" i="1" s="1"/>
  <c r="J189" i="1"/>
  <c r="J188" i="1"/>
  <c r="J187" i="1"/>
  <c r="L187" i="1" s="1"/>
  <c r="O187" i="1" s="1"/>
  <c r="J186" i="1"/>
  <c r="J185" i="1"/>
  <c r="J184" i="1"/>
  <c r="L184" i="1" s="1"/>
  <c r="O184" i="1" s="1"/>
  <c r="M183" i="1"/>
  <c r="P183" i="1" s="1"/>
  <c r="L183" i="1"/>
  <c r="O183" i="1" s="1"/>
  <c r="J183" i="1"/>
  <c r="N183" i="1" s="1"/>
  <c r="J182" i="1"/>
  <c r="N182" i="1" s="1"/>
  <c r="P181" i="1"/>
  <c r="O181" i="1"/>
  <c r="N181" i="1"/>
  <c r="M181" i="1"/>
  <c r="L181" i="1"/>
  <c r="J181" i="1"/>
  <c r="N180" i="1"/>
  <c r="L180" i="1"/>
  <c r="M180" i="1" s="1"/>
  <c r="P180" i="1" s="1"/>
  <c r="J180" i="1"/>
  <c r="J179" i="1"/>
  <c r="N178" i="1"/>
  <c r="J178" i="1"/>
  <c r="N177" i="1"/>
  <c r="J177" i="1"/>
  <c r="J176" i="1"/>
  <c r="M175" i="1"/>
  <c r="P175" i="1" s="1"/>
  <c r="L175" i="1"/>
  <c r="O175" i="1" s="1"/>
  <c r="J175" i="1"/>
  <c r="N175" i="1" s="1"/>
  <c r="J174" i="1"/>
  <c r="N174" i="1" s="1"/>
  <c r="P173" i="1"/>
  <c r="O173" i="1"/>
  <c r="N173" i="1"/>
  <c r="L173" i="1"/>
  <c r="M173" i="1" s="1"/>
  <c r="J173" i="1"/>
  <c r="J172" i="1"/>
  <c r="N171" i="1"/>
  <c r="J171" i="1"/>
  <c r="J170" i="1"/>
  <c r="O169" i="1"/>
  <c r="N169" i="1"/>
  <c r="J169" i="1"/>
  <c r="L169" i="1" s="1"/>
  <c r="J168" i="1"/>
  <c r="L168" i="1" s="1"/>
  <c r="O168" i="1" s="1"/>
  <c r="J167" i="1"/>
  <c r="P166" i="1"/>
  <c r="O166" i="1"/>
  <c r="M166" i="1"/>
  <c r="J166" i="1"/>
  <c r="L166" i="1" s="1"/>
  <c r="N165" i="1"/>
  <c r="L165" i="1"/>
  <c r="J165" i="1"/>
  <c r="J164" i="1"/>
  <c r="N163" i="1"/>
  <c r="J163" i="1"/>
  <c r="N162" i="1"/>
  <c r="J162" i="1"/>
  <c r="J161" i="1"/>
  <c r="J160" i="1"/>
  <c r="J159" i="1"/>
  <c r="J158" i="1"/>
  <c r="O157" i="1"/>
  <c r="N157" i="1"/>
  <c r="L157" i="1"/>
  <c r="M157" i="1" s="1"/>
  <c r="P157" i="1" s="1"/>
  <c r="J157" i="1"/>
  <c r="J156" i="1"/>
  <c r="N156" i="1" s="1"/>
  <c r="J155" i="1"/>
  <c r="N155" i="1" s="1"/>
  <c r="J154" i="1"/>
  <c r="O153" i="1"/>
  <c r="N153" i="1"/>
  <c r="M153" i="1"/>
  <c r="P153" i="1" s="1"/>
  <c r="L153" i="1"/>
  <c r="J153" i="1"/>
  <c r="J152" i="1"/>
  <c r="N152" i="1" s="1"/>
  <c r="M151" i="1"/>
  <c r="P151" i="1" s="1"/>
  <c r="L151" i="1"/>
  <c r="O151" i="1" s="1"/>
  <c r="J151" i="1"/>
  <c r="N151" i="1" s="1"/>
  <c r="L150" i="1"/>
  <c r="O150" i="1" s="1"/>
  <c r="J150" i="1"/>
  <c r="N150" i="1" s="1"/>
  <c r="N149" i="1"/>
  <c r="L149" i="1"/>
  <c r="O149" i="1" s="1"/>
  <c r="J149" i="1"/>
  <c r="N148" i="1"/>
  <c r="L148" i="1"/>
  <c r="O148" i="1" s="1"/>
  <c r="J148" i="1"/>
  <c r="J147" i="1"/>
  <c r="N146" i="1"/>
  <c r="J146" i="1"/>
  <c r="J145" i="1"/>
  <c r="N145" i="1" s="1"/>
  <c r="J144" i="1"/>
  <c r="L143" i="1"/>
  <c r="O143" i="1" s="1"/>
  <c r="J143" i="1"/>
  <c r="J142" i="1"/>
  <c r="N142" i="1" s="1"/>
  <c r="P141" i="1"/>
  <c r="O141" i="1"/>
  <c r="N141" i="1"/>
  <c r="L141" i="1"/>
  <c r="M141" i="1" s="1"/>
  <c r="J141" i="1"/>
  <c r="J140" i="1"/>
  <c r="N140" i="1" s="1"/>
  <c r="J139" i="1"/>
  <c r="N139" i="1" s="1"/>
  <c r="J138" i="1"/>
  <c r="J137" i="1"/>
  <c r="J136" i="1"/>
  <c r="L136" i="1" s="1"/>
  <c r="O136" i="1" s="1"/>
  <c r="L135" i="1"/>
  <c r="J135" i="1"/>
  <c r="N135" i="1" s="1"/>
  <c r="J134" i="1"/>
  <c r="N134" i="1" s="1"/>
  <c r="N133" i="1"/>
  <c r="L133" i="1"/>
  <c r="M133" i="1" s="1"/>
  <c r="P133" i="1" s="1"/>
  <c r="J133" i="1"/>
  <c r="J132" i="1"/>
  <c r="N132" i="1" s="1"/>
  <c r="N131" i="1"/>
  <c r="L131" i="1"/>
  <c r="J131" i="1"/>
  <c r="J130" i="1"/>
  <c r="J129" i="1"/>
  <c r="N129" i="1" s="1"/>
  <c r="J128" i="1"/>
  <c r="N128" i="1" s="1"/>
  <c r="J127" i="1"/>
  <c r="N127" i="1" s="1"/>
  <c r="O126" i="1"/>
  <c r="N126" i="1"/>
  <c r="L126" i="1"/>
  <c r="M126" i="1" s="1"/>
  <c r="P126" i="1" s="1"/>
  <c r="J126" i="1"/>
  <c r="N125" i="1"/>
  <c r="L125" i="1"/>
  <c r="O125" i="1" s="1"/>
  <c r="J125" i="1"/>
  <c r="N124" i="1"/>
  <c r="J124" i="1"/>
  <c r="L124" i="1" s="1"/>
  <c r="O124" i="1" s="1"/>
  <c r="N123" i="1"/>
  <c r="L123" i="1"/>
  <c r="J123" i="1"/>
  <c r="J122" i="1"/>
  <c r="N121" i="1"/>
  <c r="L121" i="1"/>
  <c r="M121" i="1" s="1"/>
  <c r="P121" i="1" s="1"/>
  <c r="J121" i="1"/>
  <c r="N120" i="1"/>
  <c r="L120" i="1"/>
  <c r="O120" i="1" s="1"/>
  <c r="J120" i="1"/>
  <c r="J119" i="1"/>
  <c r="L118" i="1"/>
  <c r="O118" i="1" s="1"/>
  <c r="J118" i="1"/>
  <c r="N117" i="1"/>
  <c r="L117" i="1"/>
  <c r="O117" i="1" s="1"/>
  <c r="J117" i="1"/>
  <c r="J116" i="1"/>
  <c r="L116" i="1" s="1"/>
  <c r="O116" i="1" s="1"/>
  <c r="N115" i="1"/>
  <c r="J115" i="1"/>
  <c r="L115" i="1" s="1"/>
  <c r="O115" i="1" s="1"/>
  <c r="J114" i="1"/>
  <c r="J113" i="1"/>
  <c r="J112" i="1"/>
  <c r="N112" i="1" s="1"/>
  <c r="J111" i="1"/>
  <c r="N111" i="1" s="1"/>
  <c r="J110" i="1"/>
  <c r="N110" i="1" s="1"/>
  <c r="N109" i="1"/>
  <c r="L109" i="1"/>
  <c r="M109" i="1" s="1"/>
  <c r="P109" i="1" s="1"/>
  <c r="J109" i="1"/>
  <c r="N108" i="1"/>
  <c r="L108" i="1"/>
  <c r="O108" i="1" s="1"/>
  <c r="J108" i="1"/>
  <c r="J107" i="1"/>
  <c r="J106" i="1"/>
  <c r="P105" i="1"/>
  <c r="O105" i="1"/>
  <c r="N105" i="1"/>
  <c r="M105" i="1"/>
  <c r="L105" i="1"/>
  <c r="J105" i="1"/>
  <c r="L104" i="1"/>
  <c r="O104" i="1" s="1"/>
  <c r="J104" i="1"/>
  <c r="L103" i="1"/>
  <c r="O103" i="1" s="1"/>
  <c r="J103" i="1"/>
  <c r="N103" i="1" s="1"/>
  <c r="J102" i="1"/>
  <c r="L102" i="1" s="1"/>
  <c r="O102" i="1" s="1"/>
  <c r="O101" i="1"/>
  <c r="N101" i="1"/>
  <c r="L101" i="1"/>
  <c r="M101" i="1" s="1"/>
  <c r="P101" i="1" s="1"/>
  <c r="J101" i="1"/>
  <c r="N100" i="1"/>
  <c r="L100" i="1"/>
  <c r="O100" i="1" s="1"/>
  <c r="J100" i="1"/>
  <c r="O99" i="1"/>
  <c r="N99" i="1"/>
  <c r="L99" i="1"/>
  <c r="M99" i="1" s="1"/>
  <c r="P99" i="1" s="1"/>
  <c r="J99" i="1"/>
  <c r="J98" i="1"/>
  <c r="P97" i="1"/>
  <c r="O97" i="1"/>
  <c r="N97" i="1"/>
  <c r="M97" i="1"/>
  <c r="L97" i="1"/>
  <c r="J97" i="1"/>
  <c r="O96" i="1"/>
  <c r="N96" i="1"/>
  <c r="M96" i="1"/>
  <c r="P96" i="1" s="1"/>
  <c r="L96" i="1"/>
  <c r="J96" i="1"/>
  <c r="J95" i="1"/>
  <c r="N95" i="1" s="1"/>
  <c r="O94" i="1"/>
  <c r="N94" i="1"/>
  <c r="M94" i="1"/>
  <c r="P94" i="1" s="1"/>
  <c r="L94" i="1"/>
  <c r="J94" i="1"/>
  <c r="N93" i="1"/>
  <c r="L93" i="1"/>
  <c r="M93" i="1" s="1"/>
  <c r="P93" i="1" s="1"/>
  <c r="J93" i="1"/>
  <c r="J92" i="1"/>
  <c r="O91" i="1"/>
  <c r="N91" i="1"/>
  <c r="M91" i="1"/>
  <c r="P91" i="1" s="1"/>
  <c r="J91" i="1"/>
  <c r="L91" i="1" s="1"/>
  <c r="N90" i="1"/>
  <c r="J90" i="1"/>
  <c r="N89" i="1"/>
  <c r="J89" i="1"/>
  <c r="O88" i="1"/>
  <c r="N88" i="1"/>
  <c r="L88" i="1"/>
  <c r="M88" i="1" s="1"/>
  <c r="P88" i="1" s="1"/>
  <c r="J88" i="1"/>
  <c r="J87" i="1"/>
  <c r="N87" i="1" s="1"/>
  <c r="O86" i="1"/>
  <c r="N86" i="1"/>
  <c r="M86" i="1"/>
  <c r="P86" i="1" s="1"/>
  <c r="L86" i="1"/>
  <c r="J86" i="1"/>
  <c r="O85" i="1"/>
  <c r="N85" i="1"/>
  <c r="M85" i="1"/>
  <c r="P85" i="1" s="1"/>
  <c r="L85" i="1"/>
  <c r="J85" i="1"/>
  <c r="N84" i="1"/>
  <c r="L84" i="1"/>
  <c r="O84" i="1" s="1"/>
  <c r="J84" i="1"/>
  <c r="N83" i="1"/>
  <c r="J83" i="1"/>
  <c r="J82" i="1"/>
  <c r="N82" i="1" s="1"/>
  <c r="N81" i="1"/>
  <c r="L81" i="1"/>
  <c r="O81" i="1" s="1"/>
  <c r="J81" i="1"/>
  <c r="N80" i="1"/>
  <c r="J80" i="1"/>
  <c r="J79" i="1"/>
  <c r="N79" i="1" s="1"/>
  <c r="J78" i="1"/>
  <c r="N77" i="1"/>
  <c r="J77" i="1"/>
  <c r="O76" i="1"/>
  <c r="N76" i="1"/>
  <c r="M76" i="1"/>
  <c r="P76" i="1" s="1"/>
  <c r="L76" i="1"/>
  <c r="J76" i="1"/>
  <c r="J75" i="1"/>
  <c r="N75" i="1" s="1"/>
  <c r="N74" i="1"/>
  <c r="J74" i="1"/>
  <c r="N73" i="1"/>
  <c r="L73" i="1"/>
  <c r="O73" i="1" s="1"/>
  <c r="J73" i="1"/>
  <c r="J72" i="1"/>
  <c r="N72" i="1" s="1"/>
  <c r="J71" i="1"/>
  <c r="P70" i="1"/>
  <c r="O70" i="1"/>
  <c r="N70" i="1"/>
  <c r="M70" i="1"/>
  <c r="L70" i="1"/>
  <c r="J70" i="1"/>
  <c r="O69" i="1"/>
  <c r="N69" i="1"/>
  <c r="L69" i="1"/>
  <c r="J69" i="1"/>
  <c r="M69" i="1" s="1"/>
  <c r="P69" i="1" s="1"/>
  <c r="J68" i="1"/>
  <c r="N68" i="1" s="1"/>
  <c r="J67" i="1"/>
  <c r="N66" i="1"/>
  <c r="L66" i="1"/>
  <c r="M66" i="1" s="1"/>
  <c r="P66" i="1" s="1"/>
  <c r="J66" i="1"/>
  <c r="J65" i="1"/>
  <c r="N65" i="1" s="1"/>
  <c r="J64" i="1"/>
  <c r="O63" i="1"/>
  <c r="N63" i="1"/>
  <c r="M63" i="1"/>
  <c r="P63" i="1" s="1"/>
  <c r="L63" i="1"/>
  <c r="J63" i="1"/>
  <c r="O62" i="1"/>
  <c r="N62" i="1"/>
  <c r="L62" i="1"/>
  <c r="M62" i="1" s="1"/>
  <c r="P62" i="1" s="1"/>
  <c r="J62" i="1"/>
  <c r="J61" i="1"/>
  <c r="J60" i="1"/>
  <c r="N59" i="1"/>
  <c r="L59" i="1"/>
  <c r="O59" i="1" s="1"/>
  <c r="J59" i="1"/>
  <c r="J58" i="1"/>
  <c r="L57" i="1"/>
  <c r="O57" i="1" s="1"/>
  <c r="J57" i="1"/>
  <c r="J56" i="1"/>
  <c r="O55" i="1"/>
  <c r="N55" i="1"/>
  <c r="L55" i="1"/>
  <c r="J55" i="1"/>
  <c r="M55" i="1" s="1"/>
  <c r="P55" i="1" s="1"/>
  <c r="N54" i="1"/>
  <c r="L54" i="1"/>
  <c r="O54" i="1" s="1"/>
  <c r="J54" i="1"/>
  <c r="J53" i="1"/>
  <c r="O52" i="1"/>
  <c r="N52" i="1"/>
  <c r="M52" i="1"/>
  <c r="P52" i="1" s="1"/>
  <c r="L52" i="1"/>
  <c r="J52" i="1"/>
  <c r="J51" i="1"/>
  <c r="L51" i="1" s="1"/>
  <c r="O51" i="1" s="1"/>
  <c r="N50" i="1"/>
  <c r="J50" i="1"/>
  <c r="N49" i="1"/>
  <c r="J49" i="1"/>
  <c r="J48" i="1"/>
  <c r="N48" i="1" s="1"/>
  <c r="N47" i="1"/>
  <c r="L47" i="1"/>
  <c r="J47" i="1"/>
  <c r="J46" i="1"/>
  <c r="O45" i="1"/>
  <c r="N45" i="1"/>
  <c r="M45" i="1"/>
  <c r="P45" i="1" s="1"/>
  <c r="J45" i="1"/>
  <c r="L45" i="1" s="1"/>
  <c r="J44" i="1"/>
  <c r="N44" i="1" s="1"/>
  <c r="J43" i="1"/>
  <c r="N43" i="1" s="1"/>
  <c r="J42" i="1"/>
  <c r="N42" i="1" s="1"/>
  <c r="P41" i="1"/>
  <c r="O41" i="1"/>
  <c r="N41" i="1"/>
  <c r="M41" i="1"/>
  <c r="L41" i="1"/>
  <c r="J41" i="1"/>
  <c r="N40" i="1"/>
  <c r="J40" i="1"/>
  <c r="L40" i="1" s="1"/>
  <c r="O40" i="1" s="1"/>
  <c r="J39" i="1"/>
  <c r="L39" i="1" s="1"/>
  <c r="O39" i="1" s="1"/>
  <c r="J38" i="1"/>
  <c r="J37" i="1"/>
  <c r="L37" i="1" s="1"/>
  <c r="O37" i="1" s="1"/>
  <c r="L36" i="1"/>
  <c r="O36" i="1" s="1"/>
  <c r="J36" i="1"/>
  <c r="J35" i="1"/>
  <c r="N35" i="1" s="1"/>
  <c r="J34" i="1"/>
  <c r="N34" i="1" s="1"/>
  <c r="P33" i="1"/>
  <c r="O33" i="1"/>
  <c r="N33" i="1"/>
  <c r="M33" i="1"/>
  <c r="L33" i="1"/>
  <c r="J33" i="1"/>
  <c r="N32" i="1"/>
  <c r="L32" i="1"/>
  <c r="M32" i="1" s="1"/>
  <c r="P32" i="1" s="1"/>
  <c r="J32" i="1"/>
  <c r="J31" i="1"/>
  <c r="N31" i="1" s="1"/>
  <c r="J30" i="1"/>
  <c r="J29" i="1"/>
  <c r="O28" i="1"/>
  <c r="N28" i="1"/>
  <c r="L28" i="1"/>
  <c r="J28" i="1"/>
  <c r="M28" i="1" s="1"/>
  <c r="P28" i="1" s="1"/>
  <c r="J27" i="1"/>
  <c r="N27" i="1" s="1"/>
  <c r="J26" i="1"/>
  <c r="N26" i="1" s="1"/>
  <c r="P25" i="1"/>
  <c r="O25" i="1"/>
  <c r="N25" i="1"/>
  <c r="M25" i="1"/>
  <c r="L25" i="1"/>
  <c r="J25" i="1"/>
  <c r="J24" i="1"/>
  <c r="N23" i="1"/>
  <c r="J23" i="1"/>
  <c r="J22" i="1"/>
  <c r="P21" i="1"/>
  <c r="O21" i="1"/>
  <c r="M21" i="1"/>
  <c r="J21" i="1"/>
  <c r="L21" i="1" s="1"/>
  <c r="N20" i="1"/>
  <c r="L20" i="1"/>
  <c r="J20" i="1"/>
  <c r="J19" i="1"/>
  <c r="L18" i="1"/>
  <c r="O18" i="1" s="1"/>
  <c r="J18" i="1"/>
  <c r="N18" i="1" s="1"/>
  <c r="O17" i="1"/>
  <c r="N17" i="1"/>
  <c r="M17" i="1"/>
  <c r="P17" i="1" s="1"/>
  <c r="L17" i="1"/>
  <c r="J17" i="1"/>
  <c r="J16" i="1"/>
  <c r="O15" i="1"/>
  <c r="N15" i="1"/>
  <c r="M15" i="1"/>
  <c r="P15" i="1" s="1"/>
  <c r="L15" i="1"/>
  <c r="J15" i="1"/>
  <c r="J14" i="1"/>
  <c r="O13" i="1"/>
  <c r="N13" i="1"/>
  <c r="M13" i="1"/>
  <c r="P13" i="1" s="1"/>
  <c r="J13" i="1"/>
  <c r="L13" i="1" s="1"/>
  <c r="J12" i="1"/>
  <c r="L12" i="1" s="1"/>
  <c r="O12" i="1" s="1"/>
  <c r="N11" i="1"/>
  <c r="L11" i="1"/>
  <c r="O11" i="1" s="1"/>
  <c r="J11" i="1"/>
  <c r="M11" i="1" s="1"/>
  <c r="P11" i="1" s="1"/>
  <c r="J10" i="1"/>
  <c r="O9" i="1"/>
  <c r="N9" i="1"/>
  <c r="M9" i="1"/>
  <c r="P9" i="1" s="1"/>
  <c r="L9" i="1"/>
  <c r="J9" i="1"/>
  <c r="J8" i="1"/>
  <c r="N8" i="1" s="1"/>
  <c r="N10" i="1" l="1"/>
  <c r="L10" i="1"/>
  <c r="O10" i="1" s="1"/>
  <c r="M10" i="1"/>
  <c r="P10" i="1" s="1"/>
  <c r="L380" i="1"/>
  <c r="O380" i="1" s="1"/>
  <c r="O32" i="1"/>
  <c r="O189" i="1"/>
  <c r="N107" i="1"/>
  <c r="L107" i="1"/>
  <c r="O107" i="1" s="1"/>
  <c r="M107" i="1"/>
  <c r="P107" i="1" s="1"/>
  <c r="M125" i="1"/>
  <c r="P125" i="1" s="1"/>
  <c r="L309" i="1"/>
  <c r="O309" i="1" s="1"/>
  <c r="O381" i="1"/>
  <c r="M381" i="1"/>
  <c r="P381" i="1" s="1"/>
  <c r="O66" i="1"/>
  <c r="L172" i="1"/>
  <c r="O172" i="1" s="1"/>
  <c r="N172" i="1"/>
  <c r="L323" i="1"/>
  <c r="O323" i="1" s="1"/>
  <c r="N216" i="1"/>
  <c r="M216" i="1"/>
  <c r="P216" i="1" s="1"/>
  <c r="L216" i="1"/>
  <c r="O216" i="1" s="1"/>
  <c r="O349" i="1"/>
  <c r="M349" i="1"/>
  <c r="P349" i="1" s="1"/>
  <c r="N22" i="1"/>
  <c r="L22" i="1"/>
  <c r="O22" i="1" s="1"/>
  <c r="N39" i="1"/>
  <c r="M115" i="1"/>
  <c r="P115" i="1" s="1"/>
  <c r="L160" i="1"/>
  <c r="O160" i="1" s="1"/>
  <c r="N160" i="1"/>
  <c r="N224" i="1"/>
  <c r="M256" i="1"/>
  <c r="P256" i="1" s="1"/>
  <c r="M374" i="1"/>
  <c r="P374" i="1" s="1"/>
  <c r="M40" i="1"/>
  <c r="P40" i="1" s="1"/>
  <c r="L56" i="1"/>
  <c r="O56" i="1" s="1"/>
  <c r="N56" i="1"/>
  <c r="O121" i="1"/>
  <c r="N167" i="1"/>
  <c r="L167" i="1"/>
  <c r="O167" i="1" s="1"/>
  <c r="M205" i="1"/>
  <c r="P205" i="1" s="1"/>
  <c r="L29" i="1"/>
  <c r="O29" i="1" s="1"/>
  <c r="N29" i="1"/>
  <c r="M29" i="1"/>
  <c r="P29" i="1" s="1"/>
  <c r="O109" i="1"/>
  <c r="O180" i="1"/>
  <c r="L186" i="1"/>
  <c r="O186" i="1" s="1"/>
  <c r="N186" i="1"/>
  <c r="N238" i="1"/>
  <c r="L238" i="1"/>
  <c r="O238" i="1" s="1"/>
  <c r="M276" i="1"/>
  <c r="P276" i="1" s="1"/>
  <c r="N53" i="1"/>
  <c r="L53" i="1"/>
  <c r="O53" i="1" s="1"/>
  <c r="M138" i="1"/>
  <c r="P138" i="1" s="1"/>
  <c r="L138" i="1"/>
  <c r="O138" i="1" s="1"/>
  <c r="M20" i="1"/>
  <c r="P20" i="1" s="1"/>
  <c r="O20" i="1"/>
  <c r="M294" i="1"/>
  <c r="P294" i="1" s="1"/>
  <c r="O262" i="1"/>
  <c r="M262" i="1"/>
  <c r="P262" i="1" s="1"/>
  <c r="O131" i="1"/>
  <c r="M131" i="1"/>
  <c r="P131" i="1" s="1"/>
  <c r="M177" i="1"/>
  <c r="P177" i="1" s="1"/>
  <c r="L242" i="1"/>
  <c r="O242" i="1" s="1"/>
  <c r="L347" i="1"/>
  <c r="O347" i="1" s="1"/>
  <c r="N347" i="1"/>
  <c r="N113" i="1"/>
  <c r="M290" i="1"/>
  <c r="P290" i="1" s="1"/>
  <c r="N102" i="1"/>
  <c r="M102" i="1"/>
  <c r="P102" i="1" s="1"/>
  <c r="M172" i="1"/>
  <c r="P172" i="1" s="1"/>
  <c r="N323" i="1"/>
  <c r="M12" i="1"/>
  <c r="P12" i="1" s="1"/>
  <c r="N159" i="1"/>
  <c r="L159" i="1"/>
  <c r="O159" i="1" s="1"/>
  <c r="L256" i="1"/>
  <c r="O256" i="1" s="1"/>
  <c r="L231" i="1"/>
  <c r="O231" i="1" s="1"/>
  <c r="N231" i="1"/>
  <c r="O394" i="1"/>
  <c r="N184" i="1"/>
  <c r="L280" i="1"/>
  <c r="O280" i="1" s="1"/>
  <c r="M280" i="1"/>
  <c r="P280" i="1" s="1"/>
  <c r="L185" i="1"/>
  <c r="O185" i="1" s="1"/>
  <c r="N185" i="1"/>
  <c r="L319" i="1"/>
  <c r="O319" i="1" s="1"/>
  <c r="N319" i="1"/>
  <c r="M18" i="1"/>
  <c r="P18" i="1" s="1"/>
  <c r="M117" i="1"/>
  <c r="P117" i="1" s="1"/>
  <c r="O135" i="1"/>
  <c r="M135" i="1"/>
  <c r="P135" i="1" s="1"/>
  <c r="L142" i="1"/>
  <c r="O142" i="1" s="1"/>
  <c r="O314" i="1"/>
  <c r="M314" i="1"/>
  <c r="P314" i="1" s="1"/>
  <c r="N209" i="1"/>
  <c r="M209" i="1"/>
  <c r="P209" i="1" s="1"/>
  <c r="N138" i="1"/>
  <c r="N16" i="1"/>
  <c r="L16" i="1"/>
  <c r="O16" i="1" s="1"/>
  <c r="M42" i="1"/>
  <c r="P42" i="1" s="1"/>
  <c r="L87" i="1"/>
  <c r="O87" i="1" s="1"/>
  <c r="L113" i="1"/>
  <c r="O113" i="1" s="1"/>
  <c r="L235" i="1"/>
  <c r="O235" i="1" s="1"/>
  <c r="N235" i="1"/>
  <c r="M235" i="1"/>
  <c r="P235" i="1" s="1"/>
  <c r="N61" i="1"/>
  <c r="L61" i="1"/>
  <c r="O61" i="1" s="1"/>
  <c r="M309" i="1"/>
  <c r="P309" i="1" s="1"/>
  <c r="M39" i="1"/>
  <c r="P39" i="1" s="1"/>
  <c r="M84" i="1"/>
  <c r="P84" i="1" s="1"/>
  <c r="N12" i="1"/>
  <c r="M80" i="1"/>
  <c r="P80" i="1" s="1"/>
  <c r="M184" i="1"/>
  <c r="P184" i="1" s="1"/>
  <c r="N204" i="1"/>
  <c r="L204" i="1"/>
  <c r="O204" i="1" s="1"/>
  <c r="M244" i="1"/>
  <c r="P244" i="1" s="1"/>
  <c r="M342" i="1"/>
  <c r="P342" i="1" s="1"/>
  <c r="L224" i="1"/>
  <c r="O224" i="1" s="1"/>
  <c r="N305" i="1"/>
  <c r="M305" i="1"/>
  <c r="P305" i="1" s="1"/>
  <c r="M23" i="1"/>
  <c r="P23" i="1" s="1"/>
  <c r="O133" i="1"/>
  <c r="N168" i="1"/>
  <c r="M168" i="1"/>
  <c r="P168" i="1" s="1"/>
  <c r="N266" i="1"/>
  <c r="M266" i="1"/>
  <c r="P266" i="1" s="1"/>
  <c r="L35" i="1"/>
  <c r="O35" i="1" s="1"/>
  <c r="N30" i="1"/>
  <c r="L30" i="1"/>
  <c r="O30" i="1" s="1"/>
  <c r="N46" i="1"/>
  <c r="L46" i="1"/>
  <c r="O46" i="1" s="1"/>
  <c r="N36" i="1"/>
  <c r="M36" i="1"/>
  <c r="P36" i="1" s="1"/>
  <c r="M123" i="1"/>
  <c r="P123" i="1" s="1"/>
  <c r="O123" i="1"/>
  <c r="M142" i="1"/>
  <c r="P142" i="1" s="1"/>
  <c r="M150" i="1"/>
  <c r="P150" i="1" s="1"/>
  <c r="L42" i="1"/>
  <c r="O42" i="1" s="1"/>
  <c r="N400" i="1"/>
  <c r="M400" i="1"/>
  <c r="P400" i="1" s="1"/>
  <c r="M87" i="1"/>
  <c r="P87" i="1" s="1"/>
  <c r="L78" i="1"/>
  <c r="O78" i="1" s="1"/>
  <c r="M78" i="1"/>
  <c r="P78" i="1" s="1"/>
  <c r="N78" i="1"/>
  <c r="L203" i="1"/>
  <c r="O203" i="1" s="1"/>
  <c r="N203" i="1"/>
  <c r="N147" i="1"/>
  <c r="M147" i="1"/>
  <c r="P147" i="1" s="1"/>
  <c r="L147" i="1"/>
  <c r="O147" i="1" s="1"/>
  <c r="M285" i="1"/>
  <c r="P285" i="1" s="1"/>
  <c r="M361" i="1"/>
  <c r="P361" i="1" s="1"/>
  <c r="M73" i="1"/>
  <c r="P73" i="1" s="1"/>
  <c r="O225" i="1"/>
  <c r="M225" i="1"/>
  <c r="P225" i="1" s="1"/>
  <c r="N252" i="1"/>
  <c r="M252" i="1"/>
  <c r="P252" i="1" s="1"/>
  <c r="L252" i="1"/>
  <c r="O252" i="1" s="1"/>
  <c r="N356" i="1"/>
  <c r="L356" i="1"/>
  <c r="O356" i="1" s="1"/>
  <c r="M24" i="1"/>
  <c r="P24" i="1" s="1"/>
  <c r="L129" i="1"/>
  <c r="O129" i="1" s="1"/>
  <c r="N19" i="1"/>
  <c r="N419" i="1" s="1"/>
  <c r="C4" i="1" s="1"/>
  <c r="M19" i="1"/>
  <c r="P19" i="1" s="1"/>
  <c r="L19" i="1"/>
  <c r="O19" i="1" s="1"/>
  <c r="O47" i="1"/>
  <c r="M47" i="1"/>
  <c r="P47" i="1" s="1"/>
  <c r="N64" i="1"/>
  <c r="L64" i="1"/>
  <c r="O64" i="1" s="1"/>
  <c r="N118" i="1"/>
  <c r="M118" i="1"/>
  <c r="P118" i="1" s="1"/>
  <c r="N137" i="1"/>
  <c r="L137" i="1"/>
  <c r="O137" i="1" s="1"/>
  <c r="L163" i="1"/>
  <c r="O163" i="1" s="1"/>
  <c r="N208" i="1"/>
  <c r="L208" i="1"/>
  <c r="O208" i="1" s="1"/>
  <c r="N261" i="1"/>
  <c r="L261" i="1"/>
  <c r="N385" i="1"/>
  <c r="M385" i="1"/>
  <c r="P385" i="1" s="1"/>
  <c r="M404" i="1"/>
  <c r="P404" i="1" s="1"/>
  <c r="L257" i="1"/>
  <c r="O257" i="1" s="1"/>
  <c r="M357" i="1"/>
  <c r="P357" i="1" s="1"/>
  <c r="O410" i="1"/>
  <c r="M410" i="1"/>
  <c r="P410" i="1" s="1"/>
  <c r="N60" i="1"/>
  <c r="L60" i="1"/>
  <c r="O60" i="1" s="1"/>
  <c r="L106" i="1"/>
  <c r="O106" i="1" s="1"/>
  <c r="N106" i="1"/>
  <c r="L114" i="1"/>
  <c r="O114" i="1" s="1"/>
  <c r="N114" i="1"/>
  <c r="L122" i="1"/>
  <c r="O122" i="1" s="1"/>
  <c r="L130" i="1"/>
  <c r="O130" i="1" s="1"/>
  <c r="L230" i="1"/>
  <c r="O230" i="1" s="1"/>
  <c r="N257" i="1"/>
  <c r="L277" i="1"/>
  <c r="O277" i="1" s="1"/>
  <c r="O281" i="1"/>
  <c r="M281" i="1"/>
  <c r="P281" i="1" s="1"/>
  <c r="L295" i="1"/>
  <c r="O295" i="1" s="1"/>
  <c r="N295" i="1"/>
  <c r="M295" i="1"/>
  <c r="P295" i="1" s="1"/>
  <c r="M300" i="1"/>
  <c r="P300" i="1" s="1"/>
  <c r="N324" i="1"/>
  <c r="L324" i="1"/>
  <c r="O324" i="1" s="1"/>
  <c r="L357" i="1"/>
  <c r="O357" i="1" s="1"/>
  <c r="L371" i="1"/>
  <c r="O371" i="1" s="1"/>
  <c r="N396" i="1"/>
  <c r="M396" i="1"/>
  <c r="P396" i="1" s="1"/>
  <c r="L415" i="1"/>
  <c r="O415" i="1" s="1"/>
  <c r="L23" i="1"/>
  <c r="O23" i="1" s="1"/>
  <c r="L26" i="1"/>
  <c r="O26" i="1" s="1"/>
  <c r="L50" i="1"/>
  <c r="O50" i="1" s="1"/>
  <c r="M67" i="1"/>
  <c r="P67" i="1" s="1"/>
  <c r="N67" i="1"/>
  <c r="N92" i="1"/>
  <c r="L92" i="1"/>
  <c r="O92" i="1" s="1"/>
  <c r="N122" i="1"/>
  <c r="N130" i="1"/>
  <c r="L139" i="1"/>
  <c r="O139" i="1" s="1"/>
  <c r="L155" i="1"/>
  <c r="O155" i="1" s="1"/>
  <c r="N164" i="1"/>
  <c r="M164" i="1"/>
  <c r="P164" i="1" s="1"/>
  <c r="L177" i="1"/>
  <c r="O177" i="1" s="1"/>
  <c r="N230" i="1"/>
  <c r="M277" i="1"/>
  <c r="P277" i="1" s="1"/>
  <c r="O310" i="1"/>
  <c r="M310" i="1"/>
  <c r="P310" i="1" s="1"/>
  <c r="L343" i="1"/>
  <c r="O343" i="1" s="1"/>
  <c r="N343" i="1"/>
  <c r="N357" i="1"/>
  <c r="N371" i="1"/>
  <c r="L376" i="1"/>
  <c r="O376" i="1" s="1"/>
  <c r="L396" i="1"/>
  <c r="O396" i="1" s="1"/>
  <c r="L411" i="1"/>
  <c r="O411" i="1" s="1"/>
  <c r="N415" i="1"/>
  <c r="M26" i="1"/>
  <c r="P26" i="1" s="1"/>
  <c r="L43" i="1"/>
  <c r="N57" i="1"/>
  <c r="M57" i="1"/>
  <c r="P57" i="1" s="1"/>
  <c r="L67" i="1"/>
  <c r="O67" i="1" s="1"/>
  <c r="M81" i="1"/>
  <c r="P81" i="1" s="1"/>
  <c r="L110" i="1"/>
  <c r="M139" i="1"/>
  <c r="P139" i="1" s="1"/>
  <c r="N143" i="1"/>
  <c r="M143" i="1"/>
  <c r="P143" i="1" s="1"/>
  <c r="L164" i="1"/>
  <c r="O164" i="1" s="1"/>
  <c r="L249" i="1"/>
  <c r="N258" i="1"/>
  <c r="M258" i="1"/>
  <c r="P258" i="1" s="1"/>
  <c r="L258" i="1"/>
  <c r="O258" i="1" s="1"/>
  <c r="L273" i="1"/>
  <c r="L301" i="1"/>
  <c r="O301" i="1" s="1"/>
  <c r="N316" i="1"/>
  <c r="M316" i="1"/>
  <c r="P316" i="1" s="1"/>
  <c r="O325" i="1"/>
  <c r="M325" i="1"/>
  <c r="P325" i="1" s="1"/>
  <c r="L353" i="1"/>
  <c r="N411" i="1"/>
  <c r="N416" i="1"/>
  <c r="L416" i="1"/>
  <c r="O416" i="1" s="1"/>
  <c r="O282" i="1"/>
  <c r="M282" i="1"/>
  <c r="P282" i="1" s="1"/>
  <c r="N144" i="1"/>
  <c r="M144" i="1"/>
  <c r="P144" i="1" s="1"/>
  <c r="N240" i="1"/>
  <c r="L339" i="1"/>
  <c r="O339" i="1" s="1"/>
  <c r="N339" i="1"/>
  <c r="M37" i="1"/>
  <c r="P37" i="1" s="1"/>
  <c r="L44" i="1"/>
  <c r="O44" i="1" s="1"/>
  <c r="L144" i="1"/>
  <c r="O144" i="1" s="1"/>
  <c r="L156" i="1"/>
  <c r="O156" i="1" s="1"/>
  <c r="M187" i="1"/>
  <c r="P187" i="1" s="1"/>
  <c r="M201" i="1"/>
  <c r="P201" i="1" s="1"/>
  <c r="N269" i="1"/>
  <c r="M269" i="1"/>
  <c r="P269" i="1" s="1"/>
  <c r="O306" i="1"/>
  <c r="O397" i="1"/>
  <c r="L24" i="1"/>
  <c r="O24" i="1" s="1"/>
  <c r="N37" i="1"/>
  <c r="M44" i="1"/>
  <c r="P44" i="1" s="1"/>
  <c r="L58" i="1"/>
  <c r="O58" i="1" s="1"/>
  <c r="M103" i="1"/>
  <c r="P103" i="1" s="1"/>
  <c r="L140" i="1"/>
  <c r="O140" i="1" s="1"/>
  <c r="M156" i="1"/>
  <c r="P156" i="1" s="1"/>
  <c r="M198" i="1"/>
  <c r="P198" i="1" s="1"/>
  <c r="M274" i="1"/>
  <c r="P274" i="1" s="1"/>
  <c r="N312" i="1"/>
  <c r="L312" i="1"/>
  <c r="O312" i="1" s="1"/>
  <c r="L31" i="1"/>
  <c r="O31" i="1" s="1"/>
  <c r="M68" i="1"/>
  <c r="P68" i="1" s="1"/>
  <c r="L75" i="1"/>
  <c r="O75" i="1" s="1"/>
  <c r="O93" i="1"/>
  <c r="M136" i="1"/>
  <c r="P136" i="1" s="1"/>
  <c r="N161" i="1"/>
  <c r="M161" i="1"/>
  <c r="P161" i="1" s="1"/>
  <c r="N218" i="1"/>
  <c r="N227" i="1"/>
  <c r="L297" i="1"/>
  <c r="O297" i="1" s="1"/>
  <c r="L408" i="1"/>
  <c r="O408" i="1" s="1"/>
  <c r="L8" i="1"/>
  <c r="O8" i="1" s="1"/>
  <c r="N24" i="1"/>
  <c r="L48" i="1"/>
  <c r="O48" i="1" s="1"/>
  <c r="N58" i="1"/>
  <c r="L65" i="1"/>
  <c r="O65" i="1" s="1"/>
  <c r="L72" i="1"/>
  <c r="O72" i="1" s="1"/>
  <c r="L79" i="1"/>
  <c r="O79" i="1" s="1"/>
  <c r="L90" i="1"/>
  <c r="O90" i="1" s="1"/>
  <c r="N104" i="1"/>
  <c r="M104" i="1"/>
  <c r="P104" i="1" s="1"/>
  <c r="M108" i="1"/>
  <c r="P108" i="1" s="1"/>
  <c r="L112" i="1"/>
  <c r="O112" i="1" s="1"/>
  <c r="M116" i="1"/>
  <c r="P116" i="1" s="1"/>
  <c r="M120" i="1"/>
  <c r="P120" i="1" s="1"/>
  <c r="M124" i="1"/>
  <c r="P124" i="1" s="1"/>
  <c r="L128" i="1"/>
  <c r="O128" i="1" s="1"/>
  <c r="N136" i="1"/>
  <c r="L145" i="1"/>
  <c r="O145" i="1" s="1"/>
  <c r="L161" i="1"/>
  <c r="O161" i="1" s="1"/>
  <c r="M195" i="1"/>
  <c r="P195" i="1" s="1"/>
  <c r="L207" i="1"/>
  <c r="O207" i="1" s="1"/>
  <c r="L211" i="1"/>
  <c r="O211" i="1" s="1"/>
  <c r="N211" i="1"/>
  <c r="M211" i="1"/>
  <c r="P211" i="1" s="1"/>
  <c r="N223" i="1"/>
  <c r="O236" i="1"/>
  <c r="N241" i="1"/>
  <c r="M241" i="1"/>
  <c r="P241" i="1" s="1"/>
  <c r="L246" i="1"/>
  <c r="O246" i="1" s="1"/>
  <c r="M250" i="1"/>
  <c r="P250" i="1" s="1"/>
  <c r="L270" i="1"/>
  <c r="O270" i="1" s="1"/>
  <c r="N284" i="1"/>
  <c r="M284" i="1"/>
  <c r="P284" i="1" s="1"/>
  <c r="M313" i="1"/>
  <c r="P313" i="1" s="1"/>
  <c r="O326" i="1"/>
  <c r="N364" i="1"/>
  <c r="L393" i="1"/>
  <c r="O393" i="1" s="1"/>
  <c r="M398" i="1"/>
  <c r="P398" i="1" s="1"/>
  <c r="M408" i="1"/>
  <c r="P408" i="1" s="1"/>
  <c r="N413" i="1"/>
  <c r="N268" i="1"/>
  <c r="M268" i="1"/>
  <c r="P268" i="1" s="1"/>
  <c r="N71" i="1"/>
  <c r="L71" i="1"/>
  <c r="O71" i="1" s="1"/>
  <c r="N119" i="1"/>
  <c r="L119" i="1"/>
  <c r="O119" i="1" s="1"/>
  <c r="N222" i="1"/>
  <c r="M222" i="1"/>
  <c r="P222" i="1" s="1"/>
  <c r="N377" i="1"/>
  <c r="L377" i="1"/>
  <c r="O377" i="1" s="1"/>
  <c r="M51" i="1"/>
  <c r="P51" i="1" s="1"/>
  <c r="L82" i="1"/>
  <c r="O82" i="1" s="1"/>
  <c r="M89" i="1"/>
  <c r="P89" i="1" s="1"/>
  <c r="M148" i="1"/>
  <c r="P148" i="1" s="1"/>
  <c r="L240" i="1"/>
  <c r="O240" i="1" s="1"/>
  <c r="M317" i="1"/>
  <c r="P317" i="1" s="1"/>
  <c r="L407" i="1"/>
  <c r="O407" i="1" s="1"/>
  <c r="N407" i="1"/>
  <c r="M75" i="1"/>
  <c r="P75" i="1" s="1"/>
  <c r="L174" i="1"/>
  <c r="O174" i="1" s="1"/>
  <c r="N187" i="1"/>
  <c r="M218" i="1"/>
  <c r="P218" i="1" s="1"/>
  <c r="L269" i="1"/>
  <c r="O269" i="1" s="1"/>
  <c r="O292" i="1"/>
  <c r="O345" i="1"/>
  <c r="M345" i="1"/>
  <c r="P345" i="1" s="1"/>
  <c r="M27" i="1"/>
  <c r="P27" i="1" s="1"/>
  <c r="M100" i="1"/>
  <c r="P100" i="1" s="1"/>
  <c r="L132" i="1"/>
  <c r="O132" i="1" s="1"/>
  <c r="L331" i="1"/>
  <c r="O331" i="1" s="1"/>
  <c r="N331" i="1"/>
  <c r="N368" i="1"/>
  <c r="L368" i="1"/>
  <c r="O368" i="1" s="1"/>
  <c r="M378" i="1"/>
  <c r="P378" i="1" s="1"/>
  <c r="O417" i="1"/>
  <c r="M8" i="1"/>
  <c r="P8" i="1" s="1"/>
  <c r="N38" i="1"/>
  <c r="L38" i="1"/>
  <c r="O38" i="1" s="1"/>
  <c r="M48" i="1"/>
  <c r="P48" i="1" s="1"/>
  <c r="M65" i="1"/>
  <c r="P65" i="1" s="1"/>
  <c r="M72" i="1"/>
  <c r="P72" i="1" s="1"/>
  <c r="N116" i="1"/>
  <c r="M128" i="1"/>
  <c r="P128" i="1" s="1"/>
  <c r="N179" i="1"/>
  <c r="L179" i="1"/>
  <c r="O179" i="1" s="1"/>
  <c r="L188" i="1"/>
  <c r="O188" i="1" s="1"/>
  <c r="N195" i="1"/>
  <c r="M207" i="1"/>
  <c r="P207" i="1" s="1"/>
  <c r="N228" i="1"/>
  <c r="M228" i="1"/>
  <c r="P228" i="1" s="1"/>
  <c r="L228" i="1"/>
  <c r="O228" i="1" s="1"/>
  <c r="M246" i="1"/>
  <c r="P246" i="1" s="1"/>
  <c r="N313" i="1"/>
  <c r="L327" i="1"/>
  <c r="O327" i="1" s="1"/>
  <c r="N327" i="1"/>
  <c r="N336" i="1"/>
  <c r="N360" i="1"/>
  <c r="M360" i="1"/>
  <c r="P360" i="1" s="1"/>
  <c r="L364" i="1"/>
  <c r="O364" i="1" s="1"/>
  <c r="M369" i="1"/>
  <c r="P369" i="1" s="1"/>
  <c r="M373" i="1"/>
  <c r="P373" i="1" s="1"/>
  <c r="M393" i="1"/>
  <c r="P393" i="1" s="1"/>
  <c r="M367" i="1"/>
  <c r="P367" i="1" s="1"/>
  <c r="L367" i="1"/>
  <c r="O367" i="1" s="1"/>
  <c r="N205" i="1"/>
  <c r="L205" i="1"/>
  <c r="O205" i="1" s="1"/>
  <c r="L264" i="1"/>
  <c r="O264" i="1" s="1"/>
  <c r="M278" i="1"/>
  <c r="P278" i="1" s="1"/>
  <c r="L363" i="1"/>
  <c r="O363" i="1" s="1"/>
  <c r="N367" i="1"/>
  <c r="O165" i="1"/>
  <c r="M165" i="1"/>
  <c r="P165" i="1" s="1"/>
  <c r="L182" i="1"/>
  <c r="O182" i="1" s="1"/>
  <c r="N321" i="1"/>
  <c r="M321" i="1"/>
  <c r="P321" i="1" s="1"/>
  <c r="M330" i="1"/>
  <c r="P330" i="1" s="1"/>
  <c r="L27" i="1"/>
  <c r="O27" i="1" s="1"/>
  <c r="M54" i="1"/>
  <c r="P54" i="1" s="1"/>
  <c r="L68" i="1"/>
  <c r="O68" i="1" s="1"/>
  <c r="L152" i="1"/>
  <c r="O152" i="1" s="1"/>
  <c r="N206" i="1"/>
  <c r="L206" i="1"/>
  <c r="O206" i="1" s="1"/>
  <c r="M214" i="1"/>
  <c r="P214" i="1" s="1"/>
  <c r="L214" i="1"/>
  <c r="O214" i="1" s="1"/>
  <c r="M227" i="1"/>
  <c r="P227" i="1" s="1"/>
  <c r="N14" i="1"/>
  <c r="L14" i="1"/>
  <c r="O14" i="1" s="1"/>
  <c r="L34" i="1"/>
  <c r="O34" i="1" s="1"/>
  <c r="N51" i="1"/>
  <c r="L170" i="1"/>
  <c r="O170" i="1" s="1"/>
  <c r="N170" i="1"/>
  <c r="N214" i="1"/>
  <c r="L223" i="1"/>
  <c r="O223" i="1" s="1"/>
  <c r="N274" i="1"/>
  <c r="M413" i="1"/>
  <c r="P413" i="1" s="1"/>
  <c r="N21" i="1"/>
  <c r="M149" i="1"/>
  <c r="P149" i="1" s="1"/>
  <c r="N166" i="1"/>
  <c r="L171" i="1"/>
  <c r="O171" i="1" s="1"/>
  <c r="N188" i="1"/>
  <c r="L215" i="1"/>
  <c r="N215" i="1"/>
  <c r="N289" i="1"/>
  <c r="L289" i="1"/>
  <c r="O289" i="1" s="1"/>
  <c r="L332" i="1"/>
  <c r="L336" i="1"/>
  <c r="O336" i="1" s="1"/>
  <c r="L360" i="1"/>
  <c r="O360" i="1" s="1"/>
  <c r="L365" i="1"/>
  <c r="O365" i="1" s="1"/>
  <c r="N369" i="1"/>
  <c r="M59" i="1"/>
  <c r="P59" i="1" s="1"/>
  <c r="L146" i="1"/>
  <c r="O146" i="1" s="1"/>
  <c r="L219" i="1"/>
  <c r="O219" i="1" s="1"/>
  <c r="N219" i="1"/>
  <c r="M219" i="1"/>
  <c r="P219" i="1" s="1"/>
  <c r="M315" i="1"/>
  <c r="P315" i="1" s="1"/>
  <c r="L315" i="1"/>
  <c r="O315" i="1" s="1"/>
  <c r="N348" i="1"/>
  <c r="L348" i="1"/>
  <c r="O348" i="1" s="1"/>
  <c r="N412" i="1"/>
  <c r="L412" i="1"/>
  <c r="O412" i="1" s="1"/>
  <c r="M98" i="1"/>
  <c r="P98" i="1" s="1"/>
  <c r="L98" i="1"/>
  <c r="O98" i="1" s="1"/>
  <c r="L154" i="1"/>
  <c r="O154" i="1" s="1"/>
  <c r="N154" i="1"/>
  <c r="L254" i="1"/>
  <c r="O254" i="1" s="1"/>
  <c r="L283" i="1"/>
  <c r="O283" i="1" s="1"/>
  <c r="L303" i="1"/>
  <c r="O303" i="1" s="1"/>
  <c r="N303" i="1"/>
  <c r="L379" i="1"/>
  <c r="O379" i="1" s="1"/>
  <c r="N379" i="1"/>
  <c r="L383" i="1"/>
  <c r="O383" i="1" s="1"/>
  <c r="L387" i="1"/>
  <c r="O387" i="1" s="1"/>
  <c r="L391" i="1"/>
  <c r="O391" i="1" s="1"/>
  <c r="N391" i="1"/>
  <c r="L49" i="1"/>
  <c r="O49" i="1" s="1"/>
  <c r="L74" i="1"/>
  <c r="O74" i="1" s="1"/>
  <c r="L77" i="1"/>
  <c r="O77" i="1" s="1"/>
  <c r="L80" i="1"/>
  <c r="O80" i="1" s="1"/>
  <c r="L83" i="1"/>
  <c r="O83" i="1" s="1"/>
  <c r="L89" i="1"/>
  <c r="O89" i="1" s="1"/>
  <c r="L95" i="1"/>
  <c r="O95" i="1" s="1"/>
  <c r="N98" i="1"/>
  <c r="L127" i="1"/>
  <c r="O127" i="1" s="1"/>
  <c r="N158" i="1"/>
  <c r="N176" i="1"/>
  <c r="M196" i="1"/>
  <c r="P196" i="1" s="1"/>
  <c r="N232" i="1"/>
  <c r="L232" i="1"/>
  <c r="O232" i="1" s="1"/>
  <c r="L239" i="1"/>
  <c r="O239" i="1" s="1"/>
  <c r="M243" i="1"/>
  <c r="P243" i="1" s="1"/>
  <c r="L247" i="1"/>
  <c r="O247" i="1" s="1"/>
  <c r="N254" i="1"/>
  <c r="M271" i="1"/>
  <c r="P271" i="1" s="1"/>
  <c r="L275" i="1"/>
  <c r="O275" i="1" s="1"/>
  <c r="N275" i="1"/>
  <c r="M275" i="1"/>
  <c r="P275" i="1" s="1"/>
  <c r="N283" i="1"/>
  <c r="M299" i="1"/>
  <c r="P299" i="1" s="1"/>
  <c r="L299" i="1"/>
  <c r="O299" i="1" s="1"/>
  <c r="N304" i="1"/>
  <c r="M304" i="1"/>
  <c r="P304" i="1" s="1"/>
  <c r="L341" i="1"/>
  <c r="O341" i="1" s="1"/>
  <c r="O362" i="1"/>
  <c r="M362" i="1"/>
  <c r="P362" i="1" s="1"/>
  <c r="N383" i="1"/>
  <c r="N387" i="1"/>
  <c r="O418" i="1"/>
  <c r="M418" i="1"/>
  <c r="P418" i="1" s="1"/>
  <c r="M95" i="1"/>
  <c r="P95" i="1" s="1"/>
  <c r="L111" i="1"/>
  <c r="M127" i="1"/>
  <c r="P127" i="1" s="1"/>
  <c r="L134" i="1"/>
  <c r="L158" i="1"/>
  <c r="O158" i="1" s="1"/>
  <c r="L162" i="1"/>
  <c r="O162" i="1" s="1"/>
  <c r="M169" i="1"/>
  <c r="P169" i="1" s="1"/>
  <c r="L176" i="1"/>
  <c r="O176" i="1" s="1"/>
  <c r="N196" i="1"/>
  <c r="M202" i="1"/>
  <c r="P202" i="1" s="1"/>
  <c r="N243" i="1"/>
  <c r="M259" i="1"/>
  <c r="P259" i="1" s="1"/>
  <c r="L263" i="1"/>
  <c r="O263" i="1" s="1"/>
  <c r="N263" i="1"/>
  <c r="M263" i="1"/>
  <c r="P263" i="1" s="1"/>
  <c r="L267" i="1"/>
  <c r="O267" i="1" s="1"/>
  <c r="M267" i="1"/>
  <c r="P267" i="1" s="1"/>
  <c r="N271" i="1"/>
  <c r="M287" i="1"/>
  <c r="P287" i="1" s="1"/>
  <c r="N299" i="1"/>
  <c r="L304" i="1"/>
  <c r="O304" i="1" s="1"/>
  <c r="M308" i="1"/>
  <c r="P308" i="1" s="1"/>
  <c r="M320" i="1"/>
  <c r="P320" i="1" s="1"/>
  <c r="M341" i="1"/>
  <c r="P341" i="1" s="1"/>
  <c r="M358" i="1"/>
  <c r="P358" i="1" s="1"/>
  <c r="O358" i="1"/>
  <c r="L401" i="1"/>
  <c r="O401" i="1" s="1"/>
  <c r="M178" i="1"/>
  <c r="P178" i="1" s="1"/>
  <c r="L178" i="1"/>
  <c r="O178" i="1" s="1"/>
  <c r="N260" i="1"/>
  <c r="L260" i="1"/>
  <c r="O260" i="1" s="1"/>
  <c r="L291" i="1"/>
  <c r="O291" i="1" s="1"/>
  <c r="N291" i="1"/>
  <c r="M335" i="1"/>
  <c r="P335" i="1" s="1"/>
  <c r="L335" i="1"/>
  <c r="O335" i="1" s="1"/>
  <c r="L194" i="1"/>
  <c r="O194" i="1" s="1"/>
  <c r="L307" i="1"/>
  <c r="O307" i="1" s="1"/>
  <c r="L351" i="1"/>
  <c r="O351" i="1" s="1"/>
  <c r="M399" i="1"/>
  <c r="P399" i="1" s="1"/>
  <c r="L399" i="1"/>
  <c r="O399" i="1" s="1"/>
  <c r="N248" i="1"/>
  <c r="L248" i="1"/>
  <c r="O248" i="1" s="1"/>
  <c r="N272" i="1"/>
  <c r="M272" i="1"/>
  <c r="P272" i="1" s="1"/>
  <c r="L395" i="1"/>
  <c r="O395" i="1" s="1"/>
  <c r="N395" i="1"/>
  <c r="N245" i="1"/>
  <c r="M245" i="1"/>
  <c r="P245" i="1" s="1"/>
  <c r="M340" i="1"/>
  <c r="P340" i="1" s="1"/>
  <c r="L344" i="1"/>
  <c r="L359" i="1"/>
  <c r="O359" i="1" s="1"/>
  <c r="M384" i="1"/>
  <c r="P384" i="1" s="1"/>
  <c r="L388" i="1"/>
  <c r="L403" i="1"/>
  <c r="O403" i="1" s="1"/>
  <c r="L311" i="1"/>
  <c r="O311" i="1" s="1"/>
  <c r="L375" i="1"/>
  <c r="O375" i="1" s="1"/>
  <c r="M251" i="1"/>
  <c r="P251" i="1" s="1"/>
  <c r="L288" i="1"/>
  <c r="N311" i="1"/>
  <c r="L328" i="1"/>
  <c r="L355" i="1"/>
  <c r="O355" i="1" s="1"/>
  <c r="N375" i="1"/>
  <c r="L392" i="1"/>
  <c r="M351" i="1" l="1"/>
  <c r="P351" i="1" s="1"/>
  <c r="M106" i="1"/>
  <c r="P106" i="1" s="1"/>
  <c r="O344" i="1"/>
  <c r="M344" i="1"/>
  <c r="P344" i="1" s="1"/>
  <c r="M232" i="1"/>
  <c r="P232" i="1" s="1"/>
  <c r="M254" i="1"/>
  <c r="P254" i="1" s="1"/>
  <c r="M14" i="1"/>
  <c r="P14" i="1" s="1"/>
  <c r="P419" i="1" s="1"/>
  <c r="C6" i="1" s="1"/>
  <c r="M339" i="1"/>
  <c r="P339" i="1" s="1"/>
  <c r="M74" i="1"/>
  <c r="P74" i="1" s="1"/>
  <c r="M129" i="1"/>
  <c r="P129" i="1" s="1"/>
  <c r="M58" i="1"/>
  <c r="P58" i="1" s="1"/>
  <c r="M61" i="1"/>
  <c r="P61" i="1" s="1"/>
  <c r="M22" i="1"/>
  <c r="P22" i="1" s="1"/>
  <c r="M355" i="1"/>
  <c r="P355" i="1" s="1"/>
  <c r="M307" i="1"/>
  <c r="P307" i="1" s="1"/>
  <c r="M182" i="1"/>
  <c r="P182" i="1" s="1"/>
  <c r="M38" i="1"/>
  <c r="P38" i="1" s="1"/>
  <c r="M82" i="1"/>
  <c r="P82" i="1" s="1"/>
  <c r="M240" i="1"/>
  <c r="P240" i="1" s="1"/>
  <c r="M60" i="1"/>
  <c r="P60" i="1" s="1"/>
  <c r="M347" i="1"/>
  <c r="P347" i="1" s="1"/>
  <c r="O328" i="1"/>
  <c r="M328" i="1"/>
  <c r="P328" i="1" s="1"/>
  <c r="M391" i="1"/>
  <c r="P391" i="1" s="1"/>
  <c r="M146" i="1"/>
  <c r="P146" i="1" s="1"/>
  <c r="M297" i="1"/>
  <c r="P297" i="1" s="1"/>
  <c r="M188" i="1"/>
  <c r="P188" i="1" s="1"/>
  <c r="M90" i="1"/>
  <c r="P90" i="1" s="1"/>
  <c r="M301" i="1"/>
  <c r="P301" i="1" s="1"/>
  <c r="M194" i="1"/>
  <c r="P194" i="1" s="1"/>
  <c r="M176" i="1"/>
  <c r="P176" i="1" s="1"/>
  <c r="M154" i="1"/>
  <c r="P154" i="1" s="1"/>
  <c r="M364" i="1"/>
  <c r="P364" i="1" s="1"/>
  <c r="M273" i="1"/>
  <c r="P273" i="1" s="1"/>
  <c r="O273" i="1"/>
  <c r="M137" i="1"/>
  <c r="P137" i="1" s="1"/>
  <c r="M231" i="1"/>
  <c r="P231" i="1" s="1"/>
  <c r="M238" i="1"/>
  <c r="P238" i="1" s="1"/>
  <c r="M380" i="1"/>
  <c r="P380" i="1" s="1"/>
  <c r="O288" i="1"/>
  <c r="M288" i="1"/>
  <c r="P288" i="1" s="1"/>
  <c r="M162" i="1"/>
  <c r="P162" i="1" s="1"/>
  <c r="M387" i="1"/>
  <c r="P387" i="1" s="1"/>
  <c r="M119" i="1"/>
  <c r="P119" i="1" s="1"/>
  <c r="M336" i="1"/>
  <c r="P336" i="1" s="1"/>
  <c r="M179" i="1"/>
  <c r="P179" i="1" s="1"/>
  <c r="M377" i="1"/>
  <c r="P377" i="1" s="1"/>
  <c r="O43" i="1"/>
  <c r="M43" i="1"/>
  <c r="P43" i="1" s="1"/>
  <c r="M415" i="1"/>
  <c r="P415" i="1" s="1"/>
  <c r="M242" i="1"/>
  <c r="P242" i="1" s="1"/>
  <c r="M46" i="1"/>
  <c r="P46" i="1" s="1"/>
  <c r="M35" i="1"/>
  <c r="P35" i="1" s="1"/>
  <c r="M186" i="1"/>
  <c r="P186" i="1" s="1"/>
  <c r="M323" i="1"/>
  <c r="P323" i="1" s="1"/>
  <c r="M311" i="1"/>
  <c r="P311" i="1" s="1"/>
  <c r="M379" i="1"/>
  <c r="P379" i="1" s="1"/>
  <c r="O332" i="1"/>
  <c r="M332" i="1"/>
  <c r="P332" i="1" s="1"/>
  <c r="M31" i="1"/>
  <c r="P31" i="1" s="1"/>
  <c r="M122" i="1"/>
  <c r="P122" i="1" s="1"/>
  <c r="M16" i="1"/>
  <c r="P16" i="1" s="1"/>
  <c r="M283" i="1"/>
  <c r="P283" i="1" s="1"/>
  <c r="M158" i="1"/>
  <c r="P158" i="1" s="1"/>
  <c r="M383" i="1"/>
  <c r="P383" i="1" s="1"/>
  <c r="M365" i="1"/>
  <c r="P365" i="1" s="1"/>
  <c r="M375" i="1"/>
  <c r="P375" i="1" s="1"/>
  <c r="O249" i="1"/>
  <c r="M249" i="1"/>
  <c r="P249" i="1" s="1"/>
  <c r="M130" i="1"/>
  <c r="P130" i="1" s="1"/>
  <c r="M30" i="1"/>
  <c r="P30" i="1" s="1"/>
  <c r="M291" i="1"/>
  <c r="P291" i="1" s="1"/>
  <c r="M34" i="1"/>
  <c r="P34" i="1" s="1"/>
  <c r="M248" i="1"/>
  <c r="P248" i="1" s="1"/>
  <c r="M260" i="1"/>
  <c r="P260" i="1" s="1"/>
  <c r="M348" i="1"/>
  <c r="P348" i="1" s="1"/>
  <c r="M270" i="1"/>
  <c r="P270" i="1" s="1"/>
  <c r="M112" i="1"/>
  <c r="P112" i="1" s="1"/>
  <c r="M407" i="1"/>
  <c r="P407" i="1" s="1"/>
  <c r="M155" i="1"/>
  <c r="P155" i="1" s="1"/>
  <c r="M113" i="1"/>
  <c r="P113" i="1" s="1"/>
  <c r="O392" i="1"/>
  <c r="M392" i="1"/>
  <c r="P392" i="1" s="1"/>
  <c r="O215" i="1"/>
  <c r="M215" i="1"/>
  <c r="P215" i="1" s="1"/>
  <c r="O110" i="1"/>
  <c r="O419" i="1" s="1"/>
  <c r="C5" i="1" s="1"/>
  <c r="M110" i="1"/>
  <c r="P110" i="1" s="1"/>
  <c r="M359" i="1"/>
  <c r="P359" i="1" s="1"/>
  <c r="M53" i="1"/>
  <c r="P53" i="1" s="1"/>
  <c r="M395" i="1"/>
  <c r="P395" i="1" s="1"/>
  <c r="M204" i="1"/>
  <c r="P204" i="1" s="1"/>
  <c r="M49" i="1"/>
  <c r="P49" i="1" s="1"/>
  <c r="M412" i="1"/>
  <c r="P412" i="1" s="1"/>
  <c r="M206" i="1"/>
  <c r="P206" i="1" s="1"/>
  <c r="M145" i="1"/>
  <c r="P145" i="1" s="1"/>
  <c r="O111" i="1"/>
  <c r="M111" i="1"/>
  <c r="P111" i="1" s="1"/>
  <c r="M174" i="1"/>
  <c r="P174" i="1" s="1"/>
  <c r="M132" i="1"/>
  <c r="P132" i="1" s="1"/>
  <c r="M312" i="1"/>
  <c r="P312" i="1" s="1"/>
  <c r="M416" i="1"/>
  <c r="P416" i="1" s="1"/>
  <c r="M239" i="1"/>
  <c r="P239" i="1" s="1"/>
  <c r="M371" i="1"/>
  <c r="P371" i="1" s="1"/>
  <c r="M230" i="1"/>
  <c r="P230" i="1" s="1"/>
  <c r="M319" i="1"/>
  <c r="P319" i="1" s="1"/>
  <c r="M224" i="1"/>
  <c r="P224" i="1" s="1"/>
  <c r="M403" i="1"/>
  <c r="P403" i="1" s="1"/>
  <c r="M289" i="1"/>
  <c r="P289" i="1" s="1"/>
  <c r="M170" i="1"/>
  <c r="P170" i="1" s="1"/>
  <c r="M83" i="1"/>
  <c r="P83" i="1" s="1"/>
  <c r="M331" i="1"/>
  <c r="P331" i="1" s="1"/>
  <c r="M71" i="1"/>
  <c r="P71" i="1" s="1"/>
  <c r="M223" i="1"/>
  <c r="P223" i="1" s="1"/>
  <c r="M376" i="1"/>
  <c r="P376" i="1" s="1"/>
  <c r="M324" i="1"/>
  <c r="P324" i="1" s="1"/>
  <c r="M247" i="1"/>
  <c r="P247" i="1" s="1"/>
  <c r="M50" i="1"/>
  <c r="P50" i="1" s="1"/>
  <c r="M185" i="1"/>
  <c r="P185" i="1" s="1"/>
  <c r="M356" i="1"/>
  <c r="P356" i="1" s="1"/>
  <c r="M343" i="1"/>
  <c r="P343" i="1" s="1"/>
  <c r="M208" i="1"/>
  <c r="P208" i="1" s="1"/>
  <c r="M167" i="1"/>
  <c r="P167" i="1" s="1"/>
  <c r="O134" i="1"/>
  <c r="M134" i="1"/>
  <c r="P134" i="1" s="1"/>
  <c r="M171" i="1"/>
  <c r="P171" i="1" s="1"/>
  <c r="M159" i="1"/>
  <c r="P159" i="1" s="1"/>
  <c r="M363" i="1"/>
  <c r="P363" i="1" s="1"/>
  <c r="M368" i="1"/>
  <c r="P368" i="1" s="1"/>
  <c r="M257" i="1"/>
  <c r="P257" i="1" s="1"/>
  <c r="M327" i="1"/>
  <c r="P327" i="1" s="1"/>
  <c r="M411" i="1"/>
  <c r="P411" i="1" s="1"/>
  <c r="M64" i="1"/>
  <c r="P64" i="1" s="1"/>
  <c r="M77" i="1"/>
  <c r="P77" i="1" s="1"/>
  <c r="O388" i="1"/>
  <c r="M388" i="1"/>
  <c r="P388" i="1" s="1"/>
  <c r="M401" i="1"/>
  <c r="P401" i="1" s="1"/>
  <c r="M303" i="1"/>
  <c r="P303" i="1" s="1"/>
  <c r="M152" i="1"/>
  <c r="P152" i="1" s="1"/>
  <c r="M79" i="1"/>
  <c r="P79" i="1" s="1"/>
  <c r="M140" i="1"/>
  <c r="P140" i="1" s="1"/>
  <c r="M264" i="1"/>
  <c r="P264" i="1" s="1"/>
  <c r="O353" i="1"/>
  <c r="M353" i="1"/>
  <c r="P353" i="1" s="1"/>
  <c r="M92" i="1"/>
  <c r="P92" i="1" s="1"/>
  <c r="M114" i="1"/>
  <c r="P114" i="1" s="1"/>
  <c r="O261" i="1"/>
  <c r="M261" i="1"/>
  <c r="P261" i="1" s="1"/>
  <c r="M163" i="1"/>
  <c r="P163" i="1" s="1"/>
  <c r="M56" i="1"/>
  <c r="P56" i="1" s="1"/>
  <c r="M160" i="1"/>
  <c r="P160" i="1" s="1"/>
  <c r="M203" i="1"/>
  <c r="P203" i="1" s="1"/>
</calcChain>
</file>

<file path=xl/sharedStrings.xml><?xml version="1.0" encoding="utf-8"?>
<sst xmlns="http://schemas.openxmlformats.org/spreadsheetml/2006/main" count="845" uniqueCount="585">
  <si>
    <t>ESTUDIO DE MERCADO – PROMEDIO ARITMÉTICO SIMPLE</t>
  </si>
  <si>
    <t>Objeto: Suministro de medicamentos, productos veterinarios, elementos quirúrgicos y demás requeridos para el funcionamiento de los programas agropecuarios y protección animal a cargo de la Secretaría Agropecuaria, Medio Ambiente y Desarrollo Económico del Municipio de Cota.</t>
  </si>
  <si>
    <t>RESUMEN PRESUPUESTAL</t>
  </si>
  <si>
    <t>Presupuesto estimado antes de IVA</t>
  </si>
  <si>
    <t>IVA estimado</t>
  </si>
  <si>
    <t>PRESUPUESTO OFICIAL ESTIMADO IVA INCLUIDO</t>
  </si>
  <si>
    <t>ÍTEM</t>
  </si>
  <si>
    <t>NOMBRE COMÚN / DESCRIPCIÓN</t>
  </si>
  <si>
    <t>UNIDAD DE MEDIDA Y/O PRESENTACIÓN</t>
  </si>
  <si>
    <t>CANTIDAD</t>
  </si>
  <si>
    <t>CONSORCIO CITI
Antes de IVA</t>
  </si>
  <si>
    <t>COMERCIALIZADORA ARES
Antes de IVA</t>
  </si>
  <si>
    <t>CONCENTRADOS EL RANCHO
Antes de IVA</t>
  </si>
  <si>
    <t>JIMMY PALACIOS S.A.S.
Antes de IVA</t>
  </si>
  <si>
    <t>JUMAL S.A.S.
Antes de IVA</t>
  </si>
  <si>
    <t>PROMEDIO UNITARIO
ANTES DE IVA</t>
  </si>
  <si>
    <t>IVA APLICADO</t>
  </si>
  <si>
    <t>VALOR IVA
UNITARIO</t>
  </si>
  <si>
    <t>VALOR UNITARIO
IVA INCLUIDO</t>
  </si>
  <si>
    <t>TOTAL
ANTES DE IVA</t>
  </si>
  <si>
    <t>TOTAL IVA</t>
  </si>
  <si>
    <t>TOTAL
IVA INCLUIDO</t>
  </si>
  <si>
    <t>FERTILIZANTE - MASTER 15 - 5- 30 NITRÓGENO 15.06% + FÓSFORO 5.30% + POTASIO 32.39%. CR » COMPOSICIÓN: NITRÓGENO 15.06% (N AMONIACAL 4.07%; N NÍTRICO 7.32%; N UREICO 3.67%); FÓSFORO 5.30%; POTASIO 32.39%; AZUFRE 13.25%; MAGNESIO 1.2%; BORO 0.03%; COBRE 0.0057%; HIERRO 0.037%; MANGANESO 0.147%; ZINC 0.0049%. AGENTE QUELANTE: EDTA. FERTILIZANTE NPK RICO EN POTASIO Y EQUILIBRADO EN NITRÓGENO Y POTASIO.</t>
  </si>
  <si>
    <t>BULTO X 25 KG</t>
  </si>
  <si>
    <t>FERTILIZANTE TRIPLE 18 Fertilizante granulado completo y balanceado con elemento mayores Nitrógeno (N), Fósforo (P), Potasio (K) y secundarios Calcio (Ca) y Azufre (S)</t>
  </si>
  <si>
    <t>BULTO X 50 KG</t>
  </si>
  <si>
    <t>FERTILIZANTE TRIPLE 15 Fertilizante complejo granular con los tres elementos mayores contenidos en un solo gránulo. Se recomienda aplicarlo en condiciones de suelo o cultivos que requieran un alto aporte de nitógeno, fósforo y potasio.</t>
  </si>
  <si>
    <t>FERTILIZANTE POTREROS es un abono granulado NPK diseñado específicamente para satisfacer las necesidades nutricionales de pastos y praderas. Su fórmula balanceada incluye nitrógeno, fósforo, potasio, azufre y magnesio, promoviendo el crecimiento y el rendimiento óptimo de los cultivos agrícolas y forrajeros.</t>
  </si>
  <si>
    <t>FUNGICIDA COMPOSICIÓN: 4 G METALAXIL-M 64 G MANCOZEB  GRANULADO DISPERSABLE
(RIDOMIL GOLD ®68 WG )</t>
  </si>
  <si>
    <t>Bolsa x 375 gramos</t>
  </si>
  <si>
    <t>Stimplex  Extracto concentrado de alga marina Ascophyllum nodosum bioestimulante</t>
  </si>
  <si>
    <t>LITRO</t>
  </si>
  <si>
    <t>Glifosato: 363 g/L de ácido glifosato de formulación a 20°C, equivalente a 446 g/L de sal potásica de N-(fosfonometil)-glicina  ROUNDUP</t>
  </si>
  <si>
    <t>Fertrilon Combi Micronutrientes quelatados (Fe, Cu, Zn y Mn, B, MO)</t>
  </si>
  <si>
    <t>KILO</t>
  </si>
  <si>
    <t>Naturamin Alta concentracion en L-aminoacidos libres. Bioestimulante para superar situacion de estrés</t>
  </si>
  <si>
    <t>AGROTIN Combina polizacaridos, alcoholes polivinílicos, siliconas y sustancias reguladoras de ph. Actrua como adherente</t>
  </si>
  <si>
    <t>safermixMezcla de los hongos Beauveria bassiana, Metarhizium anisopliae, Lecanicillium lecanii y la bacteria Bacillus thuringiens</t>
  </si>
  <si>
    <t>Tarro *500g</t>
  </si>
  <si>
    <t>Alisin Ajo (Allium sativum) Ají (Capsicum annum). Actua como repelente insecticida</t>
  </si>
  <si>
    <t>Extracto de neem  (azadirachtina)</t>
  </si>
  <si>
    <t>Safersoil</t>
  </si>
  <si>
    <t>500GR</t>
  </si>
  <si>
    <t>Timorex  (Melaleuca alternifolia. Fungicida de manera preventiva y curativa)</t>
  </si>
  <si>
    <t>FORUM  producto de acción preventiva y curativa, diseñado para el control eficaz de enfermedades causadas por hongos en una amplia variedad de cultivos.
Su ingrediente activo, Dimetomorf, actúa de forma sistémica y translaminar, impidiendo el desarrollo del micelio y la esporulación del hongo. Esto garantiza una protección prolongada y un crecimiento saludable de las plantas.</t>
  </si>
  <si>
    <t>PAQUETE *120 GR</t>
  </si>
  <si>
    <t>ENGEO a base de Thiamethoxam y Lambda-cyhalothrin. Thiamethoxam, el cual pertenece al grupo químico neonicotinoides y actúa sobre el sistema nervioso de los insectos en la postsinapsis interfiriendo los receptores de acetilcolina.</t>
  </si>
  <si>
    <t>Litro</t>
  </si>
  <si>
    <t>MERTEC fungicida sistémico de uso agrícola con acción preventiva y curativa, formulado a base de tiabendazol. Está diseñado para integrarse en programas de manejo fitosanitario, ayudando a controlar enfermedades mediante la inhibición de la división celular de los hongos.</t>
  </si>
  <si>
    <t>PREVALOR</t>
  </si>
  <si>
    <t>FUNBACTER  SL desinfectante de amplio espectro a base de sales de amonio cuaternario, eficaz contra hongos, bacterias, algas y virus. Ideal para la desinfección de superficies, equipos e instalaciones en la agricultura, industria alimentaria y otros sectores.</t>
  </si>
  <si>
    <t>200 GR</t>
  </si>
  <si>
    <t>AMNINOACIDOS AMINOSET</t>
  </si>
  <si>
    <t>LITROS</t>
  </si>
  <si>
    <t>KIT HIDRANTE Y BAYONETA 3/4 DE PULGADA</t>
  </si>
  <si>
    <t>UNIDAD</t>
  </si>
  <si>
    <t>HIPOCLORITO DE CALCIO 70%</t>
  </si>
  <si>
    <t>KILOGRAMOS</t>
  </si>
  <si>
    <t>TURBA  0-10MM PLUG MIX EXTRAPLUS 402 CON PERLITAS PH: 6, FETILIZANTE 0,7 GR/LITRO MICROELEMENTOS: NITROGENO 60 MG/LITRO, FOSFORO 70MG/LITRO, POTASIO 120 MG/LITRO, AGENTE HUMECTANTE, ESTRUCTURA FINA, USO DE PLANTULAS DE VEGETALES Y PLANTAS ORNAMENTALES.</t>
  </si>
  <si>
    <t>PACA *200 LT</t>
  </si>
  <si>
    <t>BOLSA PLASTICA RAYADA 5 KG</t>
  </si>
  <si>
    <t>PAQ X 1000 UND</t>
  </si>
  <si>
    <t>TRIADAMIN TIENE UN DOBLE EFECTO COMO FERTILIZANTE Y BIOESTIMULANTE. LA ESPECÍFICA HIDRÓLISIS ENZIMÁTICA DE PROTEÍNAS VEGETALES UTILIZADA EN TRIAMIN SELECCIONA L-AMINOÁCIDOS LIBRES (LOS ÚNICOS BIOLÓGICAMENTE ACTIVOS YA QUE LOS D-AMINOÁCIDOS NO TIENEN EFECTO POSITIVO).</t>
  </si>
  <si>
    <t>CARBON VEGETAL TRITURADO MOLIDO FINO X 20 KG</t>
  </si>
  <si>
    <t>BULTOS</t>
  </si>
  <si>
    <t>EXTENSION ELECTRICA ENCAUCHETADA CALIBRE NO. 12 X 30 MTS</t>
  </si>
  <si>
    <t>CANDADO DE 50 MM CON GANCHO EN ACERO ENDURECIDO, RANURA DE LLAVE CUBIERTA PARA EVITAR EL ÓXIDO, RECUBIERTO EN CAUCHO, RESISTENTE A LA INTERPERIE, USO EN EXTERIORES, DOBLE BLOQUEO CON ESFERAS, JUEGO DE TRES LLAVES.</t>
  </si>
  <si>
    <t>BISTURI CON ALMA METÁLICA PARA DARLE MÁS FORTALEZA A LA ESTRUCTURA.
• CUENTA CON DEPÓSITO DE HOJAS CON SISTEMA AUTOMÁTICO DE CARGA.
• INCLUYE 5 CUCHILLAS DE REPUESTO.
• HOJAS CON TRIPLE FILO PARA MAYOR FACILIDAD EN EL CORTE. REF. 75834018 18MM</t>
  </si>
  <si>
    <t>CAL AGRICOLA</t>
  </si>
  <si>
    <t>BULTO</t>
  </si>
  <si>
    <t>GUANTE NEOPRENE NEGRO 14″ TALLAS  9</t>
  </si>
  <si>
    <t>DOCENAS</t>
  </si>
  <si>
    <t>CREOLINA ESPECIFICO</t>
  </si>
  <si>
    <t>FRASCO*500 ML</t>
  </si>
  <si>
    <t>GUANTES DE NITRILO AZUL CAJA X 100 UNIDADES (TALLAS VARIADAS)</t>
  </si>
  <si>
    <t>CAJAS*100 (TALLA S Y M)</t>
  </si>
  <si>
    <t>BICARBONATO DE SODIO</t>
  </si>
  <si>
    <t>KILOGRAMO</t>
  </si>
  <si>
    <t>Rollo Cinta Invernadero 3 Pulgadas X 50 Mts. Cinta autoadhesiva fabricada en polietileno de baja densidad con filtro UV agregado y adhesivo sensible a la presión para invernaderos.</t>
  </si>
  <si>
    <t>ROLLO X 50 Metros</t>
  </si>
  <si>
    <t>GRAPA No.  5019 PARA GRAPADORA INVERNADEROS</t>
  </si>
  <si>
    <t>CAJA</t>
  </si>
  <si>
    <t>MINI GRAMERA DIGITAL DE BOLSILLO EN ACERO INOXIDABLE (PESA DESDE 1 GRAMO HASTA 5000 GRAMOS)</t>
  </si>
  <si>
    <t>TERMOMETRO  PARA INVERNADERO</t>
  </si>
  <si>
    <t>Tapaboca  negro desechable de protección facial. Elaborado en tela quirúgica de 50gr. y espuma blanca. Ajuste mediante bandas elásticas de cuatro hilos, con ajuste nasal laminado. Uso industrial</t>
  </si>
  <si>
    <t>Caja*50</t>
  </si>
  <si>
    <t>GUANTES DE VAGUETA DE CUERO AMARILLO CON REFUERZO (VARIADOS TALLA 8 Y 10)</t>
  </si>
  <si>
    <t>PARES</t>
  </si>
  <si>
    <t>GUANTE NYLON RECUBIERTO CON POLIEURITANO</t>
  </si>
  <si>
    <t>GAFAS INDUSTRIALES DE SEGURIDAD</t>
  </si>
  <si>
    <t>PAQ X 5 UND</t>
  </si>
  <si>
    <t>SEMILLA DE TOMILLO PLANTAS DE PORTE MEDIO A ALTO, DE CRECIMIENTO ERECTO, HOJAS PEQUEÑAS MUY AROMÁTICAS</t>
  </si>
  <si>
    <t>SOBRES x 1 gr</t>
  </si>
  <si>
    <t>SEMILLA DE MEJORANA PLANTAS DE MEDIO, DE ALTA RUSTICIDAD, HOJAS OVALADAS, DE COLOR VERDE OSCURO Y NERVIACIONES ROJIZAS</t>
  </si>
  <si>
    <t>SOBRE X 2 GR</t>
  </si>
  <si>
    <t>SEMILLA ACELGA PENCAS BLANCAS</t>
  </si>
  <si>
    <t>TARRO * 500 GRAMOS</t>
  </si>
  <si>
    <t>SEMILLA DE TOMATE CHONTO SONERO</t>
  </si>
  <si>
    <t>PAQUETE *1000 SEMILLAS</t>
  </si>
  <si>
    <t>REPOLLITAS DE BRUSELAS</t>
  </si>
  <si>
    <t>PAQUETE *2500 SEMILLAS</t>
  </si>
  <si>
    <t>SEMILLA DE ARVEJA SANTA ISABEL CALIDAD CERTIFICADA LERL</t>
  </si>
  <si>
    <t>BOLSA POR 454 GRAMOS</t>
  </si>
  <si>
    <t>SEMILLA DE BROCOLI AVENGER</t>
  </si>
  <si>
    <t>SOBRE X 2000 SEMILLAS</t>
  </si>
  <si>
    <t>SEMILLA DE COL DE MILAN FAMOSA F1</t>
  </si>
  <si>
    <t>PAQUETE X 2500</t>
  </si>
  <si>
    <t>SEMILLA DE COLIFLOR SKYWALKER</t>
  </si>
  <si>
    <t>PAQUETE X 25000</t>
  </si>
  <si>
    <t>SEMILLA DE ESPINACA CELIA F1</t>
  </si>
  <si>
    <t>SEMILLA REPOLLO MORADO</t>
  </si>
  <si>
    <t>SEMILLA DE MAIZ PORVA SIMIJACA (CALIDAD CERTIFICADA)</t>
  </si>
  <si>
    <t>PAQUETE X LIBRA</t>
  </si>
  <si>
    <t>SEMILLA DE APIO PREMIO</t>
  </si>
  <si>
    <t>SOBRES X 10000 SEMILLAS</t>
  </si>
  <si>
    <t>SEMILLA DE PEREJIL CRESPO VARD. EXTRA TRIPLE MOSS CURLED</t>
  </si>
  <si>
    <t>LATA X 500 GR</t>
  </si>
  <si>
    <t>SEMILLA DE PEREJIL LISO VARIEDAD DARK GREEN ITALIAN</t>
  </si>
  <si>
    <t>SEMILLA HABA VARIEDAD PESCANA CALIDAD CERTIFICADA</t>
  </si>
  <si>
    <t>LIBRA</t>
  </si>
  <si>
    <t>SEMILLA LECHUGA VERDE CRESPA VARIEDAD VERA</t>
  </si>
  <si>
    <t>SOBRE X 25000 SEMILLAS</t>
  </si>
  <si>
    <t>SEMILLAS DE LECHUGA ELECTRA LECHUGA TIPO COGOLLO EUROPEO</t>
  </si>
  <si>
    <t>SOBRE X 1000 SEMILLAS</t>
  </si>
  <si>
    <t>SEMILLAS DE TOMATE SAN MARZANO</t>
  </si>
  <si>
    <t>SOBRES*1000 SEMILLAS</t>
  </si>
  <si>
    <t>BOLSA DE BASURA GRUESA INDUSTRIAL GRANDE 110 X 120</t>
  </si>
  <si>
    <t>HIDROXICLORURO DE ALUMINIO (LIQUIDO)</t>
  </si>
  <si>
    <t>HIPOCLORITO DE SODIO AL 15% (LIQUIDO)</t>
  </si>
  <si>
    <t>CANECA X 20L</t>
  </si>
  <si>
    <t>POLISOMBRA NEGRA AL 60 %</t>
  </si>
  <si>
    <t>ROLLO 4 METROS DE ANCHO POR 100 METROS DE LARGO</t>
  </si>
  <si>
    <t>ENVASE PLASTICO CON TAPA: Envase plástico tipo garrafa rectangular con tapa de seguridad de rosca, ideal para envasar bebidas Y productos liquidos Fabricado en Polietileno de Alta Densidad (PEAD), 100% original y aprobado por la FDA. DE 1 Lt COLOR LECHOSO REFERENCIA 10133 / 10181</t>
  </si>
  <si>
    <t>UNIDADES</t>
  </si>
  <si>
    <t>SACOS  DE PROLIPROPILENO DE 25 KG COLOR BLANCO CADA UNO Los sacos de polipropileno son empaques resistentes, versátiles y reutilizables, fabricados con cintas de polímero virgen (rafia), ideales para el transporte y almacenamiento de productos agrícolas. Destacan por ser ligeros, personalizables, duraderos y capaces de proteger contra la humedad y roturas</t>
  </si>
  <si>
    <t>PAQ X 100 UND</t>
  </si>
  <si>
    <t>MICROORGANISMOS EFICIENTES: La tecnología EM es un cultivo de microorganismos benéficos, sin modificación genética, seleccionados de la naturaleza, seleccionados por sus efectos positivos y su capacidad de coexistir, que mejora las condiciones del entorno.</t>
  </si>
  <si>
    <t>Termohigrometro Digital Multisensorial Con 4 Sensores Monitor Humedad Ambiente H5075</t>
  </si>
  <si>
    <t>Tijera Podadora Mango Aluminio Hoja Acero</t>
  </si>
  <si>
    <t>ROLLO DE NYLON PARA GUADAÑA DE 3.3 MM</t>
  </si>
  <si>
    <t>ROLLO 458X  METROS</t>
  </si>
  <si>
    <t>CASCARILLA DE ARROZ QUEMADA</t>
  </si>
  <si>
    <t>BANDEJA DE GERMINACION  DE 72 ALVEOLOS O CAVIDADES</t>
  </si>
  <si>
    <t>BANDEJA DE GERMINACION DE 200 ALVEOLOS O CAVIDADES (HORTALIZAS)</t>
  </si>
  <si>
    <t>ROCA FOSFORICA:  SACOS DE POLIPROPILENO BULTO 50 KG CADA UNO</t>
  </si>
  <si>
    <t>BULTOS X 50 KILOGRAMOS</t>
  </si>
  <si>
    <t>MICORRIZAS INOCULANTE BIOLOGICO DE SUELOS:  MICORRIZAGRO es un producto biológico bioestimulante radicular único con base en cepas NATURAL CONTROL especializadas y seleccionadas de glomero micotas (micorrizas) de diferentes géneros Glomus, Acaulospora, Scutellospora y Entrophospora con alta capacidad de colonizar las raíces de los cultivos aplicados y transportar todos los nutrientes que la planta necesita incluyendo el agua.</t>
  </si>
  <si>
    <t>CAL DOLOMITA: SACOS DE POLIPROPILENO LAMINADO, CON VALVULA DE AUTOCIERRE DE  50 Kg CADA UNO</t>
  </si>
  <si>
    <t>BULTO 50 kg</t>
  </si>
  <si>
    <t>MELAZA AGRICOLA: SACOS DE POLIPROPILENO BULTO 30 Kg CADA UNO</t>
  </si>
  <si>
    <t>Bulto x 30 Kg</t>
  </si>
  <si>
    <t>BOLSAS 8'' * 12''  TIPO ZIPLOC PAQUETE / 100 UNIDADES</t>
  </si>
  <si>
    <t>PAQUETE X 100 UNIDADES</t>
  </si>
  <si>
    <t>Sulfato de amonio_GRANULAR  Combinación de nitrógeno amoniacal (N) al 20.5% 21% y azufre S) al 24%</t>
  </si>
  <si>
    <t>Bulto x 50 Kg</t>
  </si>
  <si>
    <t>Fosfato monoamónico (Sal química dihidrógeno fosfato de amonio (NH4H2PO4)</t>
  </si>
  <si>
    <t>BULTO X 25 KL</t>
  </si>
  <si>
    <t>Sulfato de potasio  (Sulfato de potasio (K2SO4) sal inorgánica esencial, utilizada principalmente como fertilizante de alta calidad y libre de cloro)</t>
  </si>
  <si>
    <t>Paquete x Kg</t>
  </si>
  <si>
    <t>Sulfato de magnesio (Sulfato de magnesio heptahidratado (mgso4. 7H20)</t>
  </si>
  <si>
    <t>Misil K  (Silicio (SI02), Potasio(K2O) y acido fúlvicos)</t>
  </si>
  <si>
    <t>Calbit C  (Calcio complejado con Lignosulfonato de Amonio (LSA) o ácido lignín poli carboxílico (LPCA)</t>
  </si>
  <si>
    <t>Kit Fusarium analisis de suelos, desarrollado para la detección rápida y precisa de Fusarium en suelos mediante método inmunocromatográfico. 6 Pruebas con sus respectivos buffer (reactivos), cucharas de muestreo y pipeta.</t>
  </si>
  <si>
    <t>Caja x 6 pruebas</t>
  </si>
  <si>
    <t>Kit Phytopthora analisis de suelos  Kit completo de diagnóstico para la detección y análisis de Phytophthora en muestras de suelo. Diseñado para agricultores y profesionales fitosanitarios que requieren identificación rápida y confiable de este patógeno destructivo. Incluye reactivos de calidad analítica, materiales de muestreo estériles y protocolo técnico detallado. Permite evaluar la presencia del hongo en diferentes tipos de suelo, facilitando decisiones de manejo integrado de plagas. Resultados precisos en laboratorio o campo. Esencial para proteger cultivos de alto valor y prevenir pérdidas económicas por enfermedades radicales.6 Pruebas con sus respectivos buffer (reactivos), cucharas de muestreo y pipeta</t>
  </si>
  <si>
    <t>Kit  Erwinia analisis de suelos Kit de análisis para la detección de Erwinia en muestras de suelo y tejido vegetal. Solución técnica dirigida a profesionales agrícolas que requieren identificar bacterias patógenas causantes de podredumbres y marchiteces. Incluye medios de cultivo selectivos, reactivos de confirmación y protocolos de aislamiento validados. Facilita el diagnóstico temprano de infecciones bacterianas en cultivos sensibles, permitiendo implementar medidas de contención y erradicación. Esencial para preservar la sanidad fitosanitaria y evitar la diseminación de enfermedades bacterianas en sistemas de producción agrícola intensiva.</t>
  </si>
  <si>
    <t>Kit  Ralstonia analisis de suelos Kit de análisis para detectar Ralstonia en suelos, desarrollado con tecnología inmunocromatográfica de alta precisión por especialistas en soluciones agrícolas. Esta bacteria Gram-negativa afecta el xilema de las plantas, causando marchitez bacteriana en diversos cultivos. El kit proporciona diagnóstico rápido y eficiente, permitiéndote identificar la presencia del patógeno antes de que cause daños significativos. Con resultados confiables en poco tiempo, puedes tomar decisiones informadas sobre el manejo de tus suelos y proteger la salud de tus cultivos. Una herramienta práctica para mantener la productividad agrícola y prevenir pérdidas económicas.</t>
  </si>
  <si>
    <t>Kit  Nematodos analisis de suelos  Contiene reactivos certificados, equipos de extracción y metodología estandarizada para resultados confiables. Permite determinar especies presentes y densidades poblacionales, orientando estrategias de control biológico y químico. Fundamental para el manejo preventivo de plagas del suelo y la protección del potencial productivo de sus terrenos. y agroquímicos, utilizando un método inmunocromatográfico de alta precisión. 10 Pruebas con sus respectivos buffer (reactivos), cucharas de muestreo y pipeta</t>
  </si>
  <si>
    <t>Caja x 10 pruebas</t>
  </si>
  <si>
    <t>Báscula Digital Industrial 100kg Plataforma Acero Reforzada</t>
  </si>
  <si>
    <t>Unidad</t>
  </si>
  <si>
    <t>Kit antiderrames 5 GALONES</t>
  </si>
  <si>
    <t>SEÑALIZACION PARA RUTA DE EMERGENCIA (Según referencia) 15 CM X 30 CM</t>
  </si>
  <si>
    <t>GORRO COFIA TIPO ORUGA BLANCO</t>
  </si>
  <si>
    <t>PAQ. X 100 UND</t>
  </si>
  <si>
    <t>Tabla picar profesional 30X45 CM color verde.
Largo total: 45 cm • Ancho total: 30 cm • Espesor: 1.2 cm</t>
  </si>
  <si>
    <t>Caja de guantes de nitrilo negro, talla L</t>
  </si>
  <si>
    <t>Caja x 100 unidades</t>
  </si>
  <si>
    <t>ACEITE MINERAL USP</t>
  </si>
  <si>
    <t>GALON</t>
  </si>
  <si>
    <t>ABREBOCAS PARA BOVINO Y EQUINO  35 CM HAPTER, FABRICADO EN MATERIAL DE ALTA RESISTENCIA</t>
  </si>
  <si>
    <t>ACTIVADOR METABOLICO Y RECONSTITUYENTE MUSCULAR INYECTABLE QUE CONTIENE ATP INYECTABLE CON MÍNIMO ADENOSÍN TRIFOSFATO DISÓDICO 125 MG, L-ASPARTATO  DE MAGNESIO 1500 MG L-ASPARTATO  DE POTASIO 1000 MG CIANOCOBALAMINA 50 MG SELENITO DE SODIO 100 MG EN 100 ML</t>
  </si>
  <si>
    <t>FRASCO X 50 ML</t>
  </si>
  <si>
    <t>AGUA ESTERIL USP SOLVENTE</t>
  </si>
  <si>
    <t>BOLSA X 500 ML</t>
  </si>
  <si>
    <t>AGUJAS DESECHABLES HIPODÉRMICA ESTERIL PARA ADMINISTRACION DE MEDICAMENTOS CALIBRE 18G X 1.5"</t>
  </si>
  <si>
    <t>CAJA X 100 UNIDADES</t>
  </si>
  <si>
    <t>ALIMENTO CONCENTRADO PARA GATOS ADULTOS QUE EN SU COMPOSICIÓN NUTRICIONAL CONTENGA: PROTEÍNA MÍNIMO 30%, GRASA MÍNIMO 10%, FIBRA MÁXIMO 4%, CENIZAS MÁXIMO 10%, CALCIO MÍNIMO 0,8%, FÓSFORO MÍNIMO 0.8%, TAURINA MÍNIMO 0.1%, HUMEDAD MÁXIMA 12%. 
Nota: El producto se debe entregar en la presentación de mayor peso neto presente en el mercado y conservando las caracteristicas de empaque del fabricante</t>
  </si>
  <si>
    <t>ALIMENTO CONCENTRADO PARA GATOS CACHORROS QUE EN SU COMPOSICIÓN NUTRICIONAL CONTENGA: PROTEÍNA MÍNIMO 32%, FIBRA MÁXIMO 3.5%, GRASA MÍNIMO 12%, CENIZA MÁXIMO 8%, NACL MÍNIMO 0.2%, CALCIO MÍNIMO-MÁXIMO 1,0-2,2%, FÓSFORO MÍNIMO 0.8%, TAURINA MÍNIMO 0.1%, HUMEDAD MÁXIMO 10%.
Nota: El producto se debe entregar en la presentación de mayor peso neto presente en el mercado y conservando las caracteristicas de empaque del fabricante</t>
  </si>
  <si>
    <t>ALIMENTO CONCENTRADO PARA PERROS ADULTOS QUE EN SU COMPOSICIÓN NUTRICIONAL CONTENGA: PROTEINA MÍNIMO 22%, GRASA MÍNIMO 8%, FIBRA MÁXIMO 5%, CENIZAS MÁXIMO 9%, HUMEDAD MÁXIMO 12%. 
Nota: El producto se debe entregar en la presentación de mayor peso neto presente en el mercado y conservando las caracteristicas de empaque del fabricante</t>
  </si>
  <si>
    <t>ALIMENTO CONCENTRADO PARA PERROS CACHORROS QUE EN SU COMPOSICIÓN NUTRICIONAL CONTENGA: PROTEÍNA MINIMO 28%, HUMEDAD MAXIMO 12 %, GRASA MÍNIMO 10 %, FIBRA MAXIMO 4%, CENIZAS MAXIMO 11 %. 
Nota: El producto se debe entregar en la presentación de mayor peso neto presente en el mercado y conservando las caracteristicas de empaque del fabricante</t>
  </si>
  <si>
    <t>Kilogramos (Kg)</t>
  </si>
  <si>
    <t>ALIMENTO HUMEDO MEDICADO PARA CANINOS AYUDA TRASTORNOS DIGESTIVO Y ACTIVAR EL MICROBIOMA INTESTINAL QUE CONTIENE PROTEÍNA 	24.6 %, GRASA	7.4 %, CARBOHIDRATOS (ELN)	 58.8 %, FIBRA BRUTA 	2.8 %, CALCIO 0.77 %, FÓSFORO 	0.6 %, POTASIO	 0.95 %, SODIO 	0.5 %, MAGNESIO 	0.102 %, TAURINA 	0.11 %, VITAMINA C 	127 PPM, VITAMINA E 	817 IU/KG, ÁCIDO ALFA-LINOLÉNICO 	0.59 %, EPA	0.009 %, ÁCIDOS GRASOS OMEGA-3 	0.63 %, ÁCIDOS GRASOS  OMEGA-6	2.37 % L-CARNITINA 	350.7 PPMID</t>
  </si>
  <si>
    <t>LATA X 370 GM</t>
  </si>
  <si>
    <t>ALIMENTO HUMEDO MEDICADO PARA CANINOS PARA AYUDAR TRASTORNOS RELACIONADOS CON LA FUNCION RENAL O EN CASOS DE INSUFICIENCIA RENAL CRONICA O PASAJERA, QUE CONTIENE PROTEÍNA 	24.6 %, GRASA	7.4 %, CARBOHIDRATOS (ELN)	 58.8 %, FIBRA BRUTA 	2.8 %, CALCIO 0.77 %, FÓSFORO 	0.6 %, POTASIO	 0.95 %, SODIO 	0.5 %, MAGNESIO 	0.102 %, TAURINA 	0.11 %, VITAMINA C 	127 PPM, VITAMINA E 	817 IU/KG, ÁCIDO ALFA-LINOLÉNICO 	0.59 %, EPA	0.009 %, ÁCIDOS GRASOS OMEGA-3 	0.63 %, ÁCIDOS GRASOS  OMEGA-6	2.37 % L-CARNITINA 	350.7 PPMID</t>
  </si>
  <si>
    <t>LATA X 354 GM</t>
  </si>
  <si>
    <t>ALIMENTO HUMEDO MEDICADO PARA FELINOS AYUDA DE LA RUNCION RENAL EN CASOS DE INSUFICIENCIA RENAL CRONICA O PASAJERA EN ANIMALES ADULTOS,PROTEÍNA	 29 %, GRASA	 22.2 %, CARBOHIDRATOS (ELN)	 40.4 %, FIBRA BRUTA	 2.6 %, CALCIO	 0.94 %, FÓSFORO	 0.5 %, POTASIO	 1.15 %, SODIO	 0.28 %, MAGNESIO	 0.09 %, TAURINA	 0.48 % VITAMINA C	 106 PPM, VITAMINA E	 1037 IU/KG, ÁCIDOS GRASOS OMEGA-3	 1.01 %, L-CARNITINA	 540 PPM</t>
  </si>
  <si>
    <t>LATA X 156 GM</t>
  </si>
  <si>
    <t>ALIMENTO HUMEDO MEDICADO PARA FELINOS AYUDA TRASTORNOS DIGESTIVO Y ACTIVAR EL MICROBIOMA INTESTINAL QUE CONTIENE PROTEÍNA	 40 %, GRASA	 24.5 %, CARBOHIDRATOS (ELN)	 25.3 %, FIBRA BRUTA	 2.6 %, CALCIO	 1.18 %, FÓSFORO	 0.79 %, POTASIO	 1.03 %, SODIO	 0.42 %, MAGNESIO	 0.083 %, TAURINA	 0.5 %, VITAMINA C	 132 PPM, VITAMINA E	 677 IU/KG, ÁCIDOS GRASOS OMEGA-3	 0.29 %, ÁCIDOS GRASOS OMEGA-6	 4.53 %</t>
  </si>
  <si>
    <t>ANALÉPTICO DE USO VETERINARIO QUE CONTIENE DE DOXAPRAM CLORHIDRATO 20 MG/ML</t>
  </si>
  <si>
    <t>FRASCO X 20 ML</t>
  </si>
  <si>
    <t>ANALGESICO EN SUSPENSION QUE CONTIENE PREGABALINA 20 MG / ML</t>
  </si>
  <si>
    <t>FRASCO X 100 ML</t>
  </si>
  <si>
    <t>CARPROFENO 25MG CAJA X 20 TABL</t>
  </si>
  <si>
    <t>CAJA X 20 TABLETAS</t>
  </si>
  <si>
    <t>ANALGESICO OPIOIDE INYECTABLE QUE CONTIENE DE TRAMADOL CLOROHIDRATO 100 MG/2 ML</t>
  </si>
  <si>
    <t>AMPOLLA X 2 ML</t>
  </si>
  <si>
    <t>ANALGESICO, ANTINFLAMATORIO Y ANTIPIRETICO PARA EL TRATAMIENTO DE AFECCIONES OSTEOMUSCULARES QUE CONTIENE FENILBUTAZONA (SODICA) 200 MG CINCOCAINA (CLORHIDRATO) 3 MG, EXIPIENTES C.S.P 1 ML</t>
  </si>
  <si>
    <t>ANALGESICO, ANTIPIRETICO, ANTIESPASMOSICO INYECTABLE QUE CONTIENE DIPIRONA  500MG/ML</t>
  </si>
  <si>
    <t>FRASCO X 50  ML</t>
  </si>
  <si>
    <t>ANESTESICO GENERAL EN SOLUCION EXTEMPORANEA INYECTABLE QUE CONTIENE ZOLACEPAM CLOROHIDRATO 250 MG, TILETAMINA 250 MG</t>
  </si>
  <si>
    <t>FRASCO X 5 ML</t>
  </si>
  <si>
    <t>ANESTÉSICO INYECTABLE LOCAL INDICADO PARA BOQUEO NERVIOSO POR INFILTRACION O ANESTESIA REGIONAL PARA EQUINOS, BOVINOS, OVINOS, CANINOS Y FELINOS QUE CONTIENE LIDOCAÍNA CLORHIDRATO: 20 MG, EXCIPIENTES C.S.P: 1 ML</t>
  </si>
  <si>
    <t>ANESTESICO Y TRANQUILIZANTE INYECTABLE QUE CONTIENE XILACINA 100 MG, EXIPIENTES CSP 1 ML</t>
  </si>
  <si>
    <t>ANTIÁCIDO, ANTAGONISTA DE LOS RECEPTORES H2 DEL ESTÓMAGO (INYECTABLE). INDICADO PARA GASTRITIS Y ÚLCERA GÁSTRICA O DUODENAL EN PERROS Y GATOS QUE CONTIENE RANITIDINA (COMO CLORHIDRATO) 20 MG, EXCIPIENTES C.S.P. 1 ML</t>
  </si>
  <si>
    <t>ANTIALERGICO ORAL PARA EL TRATAMIENTO DE ALERGIAS Y PRURITO SIMPLE O DE ORIGEN INESPECIFICO QUE CONTIENE CLORFENIRAMINA MALEATO 5 MG</t>
  </si>
  <si>
    <t>CAJA X 10 TABLETAS</t>
  </si>
  <si>
    <t>ANTIBACTERIANO DE APLICACIÓN INTRAVENOSA QUE SE UTILIZA PARA TRATAR INFECCIONES GRAVES CAUSADAS POR BACTERIAS ANAEROBIAS SUSCEPTIBLES QUE CONTIENE METRONIDAZOL 500MG/100ML</t>
  </si>
  <si>
    <t>BOLSA X 100 ML</t>
  </si>
  <si>
    <t>ANTIBACTERIANO, LUBRICANTE, CICATRIZANTE  EN SOLUSION OFTALMICA INDICADO EN CASOS DE: QUERATOCONJUNTIVITIS INFECCIOSA. QUERATITIS ULCERATIVA INFECCIOSA. CONJUNTIVITIS INFECCIOSA. QUE CONTIENE CADA 100 ML MOXIFLOXACINA CLORHIDRATO: 0,50 G CONDROITÍN SULFATO SÓDICO: 5 G, POLIMIXINA B* SULFATO: 1.000.000 U.I., EXCIPIENTES C.S.P.: 100 ML</t>
  </si>
  <si>
    <t>GOTERO / 10 ML</t>
  </si>
  <si>
    <t>ANTIBIOTICO  INYECTABLE DE AMPLIO ESPECTRO Y LARGA ACCION QUE CONTIENE PENICILINA (PENICILINA G BENZATÍNICA 125.000 UI + PENICILINA G PROCAÍNICA 62.500 UI + PENICILINA G POTÁSICA 62.500 UI) (PENICILINA 3.000.000)</t>
  </si>
  <si>
    <t>FRASCO X 3'000.000 UI + DILUYENTE</t>
  </si>
  <si>
    <t>ANTIBIOTICO  ÓTICO PARA TRATAMIENTO DE OTITS QUE CONTIENE GENTAMICINA SULFATO 3MG, BETAMETASONA VALERATO 1MG, CLOTRIMAZOL 10MG X CADA GRAMO DE PRODUCTO</t>
  </si>
  <si>
    <t>TUBO X 15 ML</t>
  </si>
  <si>
    <t>ANTIBIOTICO + ANTIINFLAMATORIO PARA OJOS Y OIDOS QUE CONTIENE NEOMICINA SULFATO 500 MG Y PREDNISOLONA SODIO FOSFATO 120 MG X CADA 100ML</t>
  </si>
  <si>
    <t>FRASCO GOTERO X 10ML</t>
  </si>
  <si>
    <t>ANTIBIOTICO BACTERICIDA DE AMPLIO ESPECTERO  Y USO  ORAL QUE CONTIENE DE ENROFLOXACINA 25 MG</t>
  </si>
  <si>
    <t>ANTIBIOTICO BACTERICIDA DE AMPLIO ESPECTRO Y USO ORAL PARA AVES Y CERDOS QUE CONTIENE ENROFLOXACINA 100 MG, VEHICULO CSP 1 ML</t>
  </si>
  <si>
    <t>FRASCO X 1 LITRO</t>
  </si>
  <si>
    <t>ANTIBIOTICO BACTERICIDA INYECTABLE DE AMPLIO ESPECTRO QUE CONTIENE ENROFLOXACINA 100 MG</t>
  </si>
  <si>
    <t>ANTIBIÓTICO BACTERICIDA INYECTABLE ÚTIL EN PERROS, GATOS, YEGUAS, VACAS Y POLLITOS PARA INFECCIONES DEL TRACTO URINARIO, RESPIRATORIAS, PIEL, TEJIDOS BLANDOS, INFECCIONES DEL ÚTERO Y DE LA GLÁNDULA MAMARIA QUE CONTIENE GENTAMICINA SULFATO INYECTABLE 100 MG/ML</t>
  </si>
  <si>
    <t>ANTIBIOTICO BACTERICIDA Y ANTIINFLAMATORIO INYECTABLE PARA BOVINOS, EQUINOS, CAPRINOS, OVINOS, CANINOS QUE CONTIENE CADA ML CONTIENE 200.000 U.I. DE PENICILINA G PROCAÍNICA, 250 MG DE ESTREPTOMICINA BASE Y 0,0625 MG DE FLUMETASONA.</t>
  </si>
  <si>
    <t>FRASCO X 30 ML</t>
  </si>
  <si>
    <t>ANTIBIOTICO BACTERIOSTATICO INYECTABLE PARA EL TRATAMIENTO DE MASTITIS CLINICA QUE CONTIENE LINCONMICINA 300 MG X ML</t>
  </si>
  <si>
    <t>FRASCO X 50</t>
  </si>
  <si>
    <t>ANTIBIOTICO DE LARGA ACCION INYECTABLE QUE AMOXICILINA INYECTABLE LARGA ACCION  QUE CONTIENE 150MG/ML</t>
  </si>
  <si>
    <t>ANTIBIOTICO DE USO ORAL ORAL QUE CONTIENE DE CEFALEXINA 500 MG</t>
  </si>
  <si>
    <t>ANTIBIOTICO DE USO ORAL Y AMPLIO ESPECTRO PARA EL TRATAMIENRTO DE DIVERSAS ENFERMEDADES QUE CONTIENE DOXICICLINA EN TABLETAS DE 200 MG</t>
  </si>
  <si>
    <t>ANTIBIOTICO DE USO ORAL Y DE AMPLIO ESPECTRO PARA EL TRATAMIENTO DE DIVERSAS ENFERMEDADES QUE CONTIENE DOXICICLINA EN TABLETAS DE 100 MG</t>
  </si>
  <si>
    <t>ANTIBIOTICO INTRAMAMARIO PARA EL TRATAMIENTO DE MASTITIS CLINICA Y SUBCLINICA PARA VACAS EN LACTANCIA QUE CONTIENE AMPICILINA SÓDICA 75 MG, CLOXACILINA SÓDICA 200 MG Y BETAMETASONA 4 MG POR CADA 10ML</t>
  </si>
  <si>
    <t>CAJA X 4 JERINGAS</t>
  </si>
  <si>
    <t>ANTIBIOTICO INTRAUTERINO DE AMPLIO ESPECTRO CON ACCCION BACTERICIDA PARA EL TRATAMIENTO DE ENDOMETRITIS AGUDA O CRONICA CEFAPIRINA BENZATÍNICA 640 MG, EXCIPIENTE CSP 19 GM</t>
  </si>
  <si>
    <t>JERINGA X 19 G</t>
  </si>
  <si>
    <t>ANTIBIOTICO INYECTABLE DE AMPLIO ESPECTRO DE ACCION BACTERICIDA SIN RETIRO EN LECHE QUE CONTIENE CEFTIOFUR CLOROHIDRATO 50 MG, EXIPIENTE CSP 1 ML</t>
  </si>
  <si>
    <t>ANTIBIOTICO INYECTABLE DE AMPLIO ESPECTRO QUE CONTIENE OXITETRACICLINA BASE 200 MG/ML</t>
  </si>
  <si>
    <t>FRASCO X 500 ML</t>
  </si>
  <si>
    <t>ANTIBIOTICO INYECTABLE DE AMPLIO ESPECTRO SIN RETIRO EN LECHE QUE CONTIENE CEFALEXINA 20G/100ML</t>
  </si>
  <si>
    <t>ANTIBIOTICO INYECTABLE DE AMPLIO ESPECTRO Y LARGA ACCION QUE CONTIENE PENICILINA (PENICILINA G BENZATÍNICA 125.000 UI + PENICILINA G PROCAÍNICA 62.500 UI + PENICILINA G POTÁSICA 62.500 UI) (PENICILINA 9.000.000)</t>
  </si>
  <si>
    <t>FRASCO X 9'000.000 UI + DILUYENTE</t>
  </si>
  <si>
    <t>ANTIBIOTICO INYECTABLE DE AMPLIO ESPECTTRO Y LARGA ACCION QUE CONTIENE PENICILINA (PENICILINA G BENZATÍNICA 125.000 UI + PENICILINA G PROCAÍNICA 62.500 UI + PENICILINA G POTÁSICA 62.500 UI) (PENICILINA 6.000.000)</t>
  </si>
  <si>
    <t>FRASCO X 6'000.000 UI + DILUYENTE</t>
  </si>
  <si>
    <t>ANTIBIOTICO INYECTABLE SUSPENSION ACUOSA DE AMPLIO ESPECTRO QUE CONTIENE DE PENICILINA G PROCAÍNICA 150.000 UI, PENICILINA G BENZATÍNICA 150.000 UI, EXCIPIENTES C. S. P 1 ML</t>
  </si>
  <si>
    <t>ANTIBIOTICO MACROLIDO BACTERIOSTATICO INYECTABLE QUE CONTIENE TILOSINA TARTRATO 200.0 MG, EXCIPIENTES C.S.P. 1.0 ML</t>
  </si>
  <si>
    <t>FRASXCO X 100 ML</t>
  </si>
  <si>
    <t>ANTIBIOTICO ORAL DE AMPLIO ESPECTRO PARA AVES Y CERDOS QUE CONTIENE CIPROFLOXACINA 20 G, EXCIPIENTES CSP 100 G</t>
  </si>
  <si>
    <t>SOBRE X 25 GM</t>
  </si>
  <si>
    <t>ANTIBIÓTICO SE USO ORAL CON CONCENTRACIÓN EXACTA DE ESPIRAMICINA 750.000 U.I., METRONIDAZOL 125 MG, Y EXCIPIENTE 600 MG.</t>
  </si>
  <si>
    <t>ANTIBIÓTICO SE USO ORAL QUE CONTIENE ESPIRAMICINA 150.000 U.I., METRONIDAZOL 25 MG, Y EXCIPIENTE 120 MG.</t>
  </si>
  <si>
    <t>ANTIBIOTICO SISTEMICO INYECTABLE DE AMPLIO ESPECTRO PARA BOVINOS Y PORCINOS QUE CONTIENE FLORFENICOL 30 GM EXIPIENTES CSP 100 ML</t>
  </si>
  <si>
    <t>ANTIBIOTICO Y ANTIDIARREICO EN SUSPENSIÓN ORAL CON QUE CONTIENE TRIMETOPRIM 10MG/ML, SULFAMETAZINA SÓDICA 50MG/ML, CAOLIN 130MG/ML, PECTINA 9MG/ML</t>
  </si>
  <si>
    <t>FRASCO X 180 ML</t>
  </si>
  <si>
    <t>ANTIBIOTICO Y ANTIDIARRÉICO INYECTABLE QUE CONTIENE CONTIENE TRIMETROPINA 4 G, SULFAMETOXAZOL 20 G, LOPERAMIDA 0,05 G EN 100 ML</t>
  </si>
  <si>
    <t>ANTIBIOTICO Y SECRETOLITICO BRONCOLITICO EN SOLUCION INYECTABLE QUE CONTIENE BROMHEXINA 3 MG, OXITETRACICLINA 50 MG, LIDOCAINA 20 MG, EXCIPIENTES C.S.P.1 ML</t>
  </si>
  <si>
    <t>ANTICOCCIDIAL DE USO ORAL EN POLVO SOLUBLE QUE CONTIENE AMPROLIO MÍNIMO AL 20%</t>
  </si>
  <si>
    <t>SOBRE X 25 G</t>
  </si>
  <si>
    <t>ANTICONVILSIVO SOLUCION ORAL QUE CONTIENE DE LEVOTIRACETAM 100 MG/ML</t>
  </si>
  <si>
    <t>FRASCO X 300 ML</t>
  </si>
  <si>
    <t>ANTICONVULSIVO ORAL  PARA EL TRATAMIENTO DE EPILEPSIA Y DOLOR NEUROPATICO QUE CONTIENEDE GABAPENTINA 300 MG</t>
  </si>
  <si>
    <t>CAJA X 30 CAPSULAS</t>
  </si>
  <si>
    <t>ANTIDIARRÉICO DE USO ORAL SOLUBLE EN AGUA QUE CONTIENE STREPTOMICINA SULFATO 380 MG, CAOLÍN 7.500 MG, PECTINA 674 MG, GEL DE HIDRÓXIDO DE ALUMINIO 1.050 MG POR CADA 10 GRAMOS</t>
  </si>
  <si>
    <t>SOBRE X 20 G</t>
  </si>
  <si>
    <t>ANTIDIARREICO EN SUSPENSIÓN DE USO ORAL ORAL PARA EL TRATAMIENTO DE DIARREA NO ESPECIFICAS EN EQUINOS, BOVINOS, CANINOS Y FELINOS QUE CONTIENE SUBSALICILATO DE BISMUTO 1.75 G, EXCIPIENTES C.S.P.	100 ML</t>
  </si>
  <si>
    <t>ANTIFLATULENTO DE USO ORAL QUE CONTIENE DIMETIL-POLISILOXANO 30G/100ML</t>
  </si>
  <si>
    <t>FRASCO X 120 ML</t>
  </si>
  <si>
    <t>ANTIHELMINTICO DE USO ORAL QUE CONTIENE LEVAMISOL CLORHIDRATO 22.5 MG/TABLETA MAIZ VERMÍFUGO</t>
  </si>
  <si>
    <t>FRASCO X 500 TABLETAS</t>
  </si>
  <si>
    <t>ANTIHELMINTICO EN SUSPENSION DE USO ORAL PARA EL TRATAMIENTO DE PARASITOS GASTROINTESTINALES QUE CONTIENE FENBENDAZOL 100 MG EXCIPIENTE C.S.P 1ml</t>
  </si>
  <si>
    <t>FRASCO X 2 LITROS</t>
  </si>
  <si>
    <t>ANTIHELMINTICO EN SUSPENSION ORAL DE AMPLIO ESPECTRO PARA BOVINOS, CAPRINOS Y OVINOS QUE CONTIENE ALBENDAZOL 25%,</t>
  </si>
  <si>
    <t>ANTIHELMINTICO INYECTABLE DE AMPLIO ESPECTRO PARA EL CONTROL DE PARACITOS INTERNOS QUE CONTIENE PARA LEVAMISOL CLOROHIDRATO 150 MG, EXIPIENTE CSP 1 ML.</t>
  </si>
  <si>
    <t>ANTIHELNINTICO EN SUSPENSION DE USO ORAL PARA EL TRATAMIENTO Y CONTROL DE FASCIOLA HEPATICA EN TODAS SUS FASES EN BOVINOS QUE CONTIENE FENBENDAZOL 60 MG; TRICLABENDAZOL 120 MG; EXCIPENTES C.S.P.</t>
  </si>
  <si>
    <t>ANTIHINSTAMINICO INYECTABLE PARA EL TRATAMIENTO DE ALERGIAS EN BOVINOS EQUINOIS, CANINOS Y FELINOS QUE CONTIENE Clorhidrato de Difenhidramina	25,0 mg Excipientes c.s.p	1,0 mL</t>
  </si>
  <si>
    <t>ANTIMICOTICO CREMA O GEL DE USO TÓPICO CON ACCIÓN FUNGICIDA, BACTERICIDA Y ANTINFLAMATORIO QUE CONTIENE DE CLOTRIMAZOL 1 g NEOMICINA (COMO SULFATO), 0.5 g, BETAMETASONA (COMO 17 VALERATO) 0.04 g, EXCIPIENTES CSP 100 g</t>
  </si>
  <si>
    <t>TUBO X 35 GR</t>
  </si>
  <si>
    <t>ANTIMICOTICO DE USO ORAL ORAL QUE CONTIENE DE ITRACONAZOL 100 MG</t>
  </si>
  <si>
    <t>ANTIMICOTICO DE USO ORAL QUE CONTIENE DE KETOCONAZOL 200 MG</t>
  </si>
  <si>
    <t>ANTINFLAMATORIO CORTICOSTEROIDE, ANTIALERGICO, ANTIFLOGISTICO  INYECTABLE QUE CONIENE ACETATO DE DEXAMETASONA 0,80 GM Y FOSFATO DE DEXAMETASONA 0,20 GM POR CADA 100 ML</t>
  </si>
  <si>
    <t>ANTINFLAMATORIO NO ESTEROIDE INYECTABLE PARA EL TRATAMIENTO DE INFLAMACIONES Y DESORDENES OSTEOMUSCULARES  Y COLICOS QUE CONTIENE FLUNIXIN MEGLUMINA (EQUIVALENTE A 50MG DE FLUNIXIN) 82,95 MG EXCIPIENTES C.S.P 1 ML</t>
  </si>
  <si>
    <t>ANTINFLAMATORIO Y ANALGESICO INYECTABLE NO ESTEROIDE  INHIBIDOR DE LA CICLOXIGENASA - 2 (COX-2)  PARA EL TRATAMIENTO DE TRASTORNOS OSTEOMUSCULARES EN CANINOS QUE CONTIENE  MELOXICAM 0,20 G, EXCIPIENTES C.S.P. 100,00 ML</t>
  </si>
  <si>
    <t>ANTINFLAMATORIO Y ANALGESICO INYECTABLE NO ESTEROIDE PARA EL TRATAMIENTO DE TRASTORNOS OSTEOMUSCULARES EN BOVINOS, EQUINOS, PORCINOS, CANINOS, FELINOS  QUE CONTIENE  KETOPROFENO 100 MG, EXIPIENTE C.S.P 1 ml</t>
  </si>
  <si>
    <t>ANTINFLAMATORIO, DIURETICO, ANTIEDEMATOSO QUE CONTIENE FUROSEMIDA 5G + DEXAMETASONA (FOSFATO) 200MG X CADA 100ML DE PRODUCTO</t>
  </si>
  <si>
    <t>ANTINFLAMATORIO, FIBRINOLITICO INYECTABLE DE ACCION SISTEMICA PARA EQUINOS, BOVINOS, PORCINOS, CAPRINOS, OVINOS, CANINOS Y FELINOS QUE CONTIENE ALFA QUIMOTRIPSINA VETERINARIA INYECTABLE 10.000UNF/ml</t>
  </si>
  <si>
    <t>FRASCO X 10 ML</t>
  </si>
  <si>
    <t>ANTIPAPILOMATOSO Y ANTIVERRUGOSO PARA TRATAMIENTO DE PAPILOMATOSIS QUE CONTIENE  CLOROBUTANOL 50 G, EXCIPIENTES 100 ML C.S.P.</t>
  </si>
  <si>
    <t>ANTIPARASITARIO INTERNO EN SUSPENSION DE AMPLIO ESPECTRO  Y USO ORAL PARA CANINOS Y FELINOS ADULTOS EN SUSPENSIÓN, COMPOSICIÓN MÍNIMA POR CADA 100 ML: PAMOATO DE PIRANTEL 14.5 G, PRAZIQUANTEL 2.5 G Y FENBENDAZOL 25 G</t>
  </si>
  <si>
    <t>ANTIPARASITARIO INTERNO PARA CANINOS Y FELINOS CACHORROS A BASE DE PAMOATO DE PIRANTEL (EQUIVALENTE A 25 MG DE LA BASE) 72 MG. EXCIPIENTES C.S.P. 1 ML.</t>
  </si>
  <si>
    <t>JEINGA X 5 ML</t>
  </si>
  <si>
    <t>ANTIPARASITARIO INYECTABLE DE AMPLIO ESPECTRO QUE CONTIENE IVERMECTINA AL 1%</t>
  </si>
  <si>
    <t>APARASITARIO DE USO TOPICO PARA GATOS, QUE AYUDA A PREVENIR Y  CONTROLAR LAS INFESTACIONES PULGAS PIOJOS Y GARRAPATAS QUE CONTIENE FIPRONIL 10 %</t>
  </si>
  <si>
    <t>ARENA SANITARIA PARA GATOS A BASE DE BENTONITA AGLOMERANTE</t>
  </si>
  <si>
    <t>ARMARIO PLASTICO EN POLIPROPILENO CON LAS SIGUIENTES ESPECIFICACIONES ANCHO 45.0 CM, ALTO 189.0 CM ESPECIFICACIONES, FONDO 65.0 CM</t>
  </si>
  <si>
    <t>ATOMIZADOR PLASTICO DE ALTA RESISTENCIA CON PISTOLA X 900 ML</t>
  </si>
  <si>
    <t>BATA  DESECHABLE CIRUGIA DESECHABLE MANGA LARGA PUÑO RESORTADO TALLA UNICA</t>
  </si>
  <si>
    <t>BIBERON PARA CACHORROS CANINO, FELINO 5 ONZAS</t>
  </si>
  <si>
    <t>CAJA HERRAMIENTAS 22" CON TAPA ORGANIZADORA LARGO 56 CM; ANCHO 27 CM; ALTURA 25 CM PESO 2,4 KG. FABRICADA EN POLIPROPILENO, BROCHE PLÁSTICO COMPARTIMENTOS SUPERIORES EN LA TAPA PARA ALMACENAR PIEZAS PEQUEÑAS SIN NECESIDAD DE ABRIR LA CAJA. MANIJA CON DISEÑO ERGONÓMICO PARA TRANSPORTAR CÓMODAMENTE</t>
  </si>
  <si>
    <t>CANECA EN POLIPROPILENO DE ALTO IMPACTO COLOR AZUL CON TAPA ARO X 55 GALONES</t>
  </si>
  <si>
    <t>CANECAS PARA RESIDUOS SÓLIDOS (ROJA, VERDE Y GRIS X 45 LITROS)</t>
  </si>
  <si>
    <t>JUEGO X 3 CANECAS</t>
  </si>
  <si>
    <t>CARBON ACTIVADO CAPSULAS ORALES ADSORBENTE DE TOXINAS Y VENENOS PRESENTES EN EL TRACTO GASTRO INTESTINAL COMPUESTO POR: CARBON ACTIVADO 40G ZEOLITA 40G CAOLÍN10G PECTINA10</t>
  </si>
  <si>
    <t>CAJA X 40 CAPSULAS</t>
  </si>
  <si>
    <t>CATETER JELCO SAFE TOUCH SIN ALETAS CÓDIGO COLOR: AMARILLO GAUGE 24G, LONGITUD CATETER 19 (MM), Ø D.E CATÉTER 0,45 (MM) FLUJO (ML/MIN) 22,4</t>
  </si>
  <si>
    <t>CATÉTER JELCO SAFE TOUCH SIN ALETAS CÓDIGO COLOR: AZUL, GAUGE 22G, LONGITUD CATETER 25 (MM), Ø D.E CATÉTER 0,7 (MM), FLUJO (ML/MIN) 38,3</t>
  </si>
  <si>
    <t>COLERETICO NORMALIZADOR DE FUNCION GASTRICA, DUODENAL Y BILIAR QUE CONTIENE MENBUTONE DE USO VETERINARIO INYECTABLE 10G/100ml</t>
  </si>
  <si>
    <t>COLERÉTICO Y COLAGOGO INYECTABLE PARA EL TRATAMIENTO DE ENFERMEDADES HEPATICAS Y DIGESTIVAS QUE CONTIENE CLANOBUTINO 106.4MG/ML</t>
  </si>
  <si>
    <t>FRASCO X 50ML</t>
  </si>
  <si>
    <t>COLIRIO OFTALMICO DE AMPLIO ESPECTRO  QUE CONTIEN CONDROITÍN SULFATO 100,0 MG + TOBRAMICINA 3,0 MG/ML</t>
  </si>
  <si>
    <t>GOTERO X 10 ML</t>
  </si>
  <si>
    <t>COLLAR ISABELINO EN PLASTICO CON CORREA DE ASEGURAMIENTO PARA GATOS</t>
  </si>
  <si>
    <t>COLLAR ISABELINO EN PLASTICO CON CORREA DE ASEGURAMIENTO PARA PERROS N° 10</t>
  </si>
  <si>
    <t>COLLAR ISABELINO EN PLASTICO CON CORREA DE ASEGURAMIENTO PARA PERROS N° 5</t>
  </si>
  <si>
    <t>COLLAR ISABELINO EN PLASTICO CON CORREA DE ASEGURAMIENTO PARA PERROS N° 6</t>
  </si>
  <si>
    <t>COLLAR ISABELINO EN PLASTICO CON CORREA DE ASEGURAMIENTO PARA PERROS N° 7</t>
  </si>
  <si>
    <t>COLLAR ISABELINO EN PLASTICO CON CORREA DE ASEGURAMIENTO PARA PERROS N° 8</t>
  </si>
  <si>
    <t>COLLAR ISABELINO EN PLASTICO CON CORREA DE ASEGURAMIENTO PARA PERROS N° 9</t>
  </si>
  <si>
    <t>COMEDERO PARA PERRO GRANDE CON LAS SIGUIENTES CARACTERÍSTICAS: MATERIAL: ACERO INOXIDABLE, CAPACIDAD EN VOLUMEN 1500 ML, CAPACIDAD EN PESO 0,660 KG, DIÁMETRO 30 CM, ALTURA MÍNIMO 5 CM. BASE MÁS ANCHA QUE LA CRESTA.</t>
  </si>
  <si>
    <t>CONJUNTO DE CHAQUETA Y PANTALON 100% IMPERMEABLE ELABORADO EN PVC, CHAQUETA CON SISTEMA VELCRO - CREMALLERA  - CAPOTA TALLA L, XL</t>
  </si>
  <si>
    <t>CUCHILLA PARA BISTURÍ DE ACERO INOXIDABLE ESTERIL DE UN SOLO USO N° 24</t>
  </si>
  <si>
    <t>CAJA X 100</t>
  </si>
  <si>
    <t>CUCHILLAS EN HOJA DE ACERO INOXIDABLE DOBLE FILO DESECHABLES PARA BARBERA</t>
  </si>
  <si>
    <t>CAJA X 5 UNIDADES</t>
  </si>
  <si>
    <t>CUCHILLO DESCALLADOR DE USO VETERINARIO DOS FILOS PARA LA ELIMIMICACION DE CASCO MUERTO Y CALLOS EN ESTEPIES ANIMALES</t>
  </si>
  <si>
    <t>DESCOLMILLADOR BARNER EN ACERO INOXIDABLE UTILIZADO PAR EL CORTE DE COLMILLOS EN CERDOS</t>
  </si>
  <si>
    <t>DESINFECTANTE DE USO EXTERNO QUE CONTIENE PEROXIDO DE HIDROGENO AL 4%</t>
  </si>
  <si>
    <t>DESINFECTANTE LIQUIDO PARA LIMPIEZA DE SUPERFICIES QUE CONTIENE HIPOCLORITO DE SODIO MÍNIMO AL 8%</t>
  </si>
  <si>
    <t>DESINFECTANTE PARA SUPERFICIES A BASE DE AMONIO CUATERNARIO DE QUINTA GENERACIÓN QUE PERMITA UNA DILUCIÓN RECOMENDADA COMO VIRUCIDA ES 1:150 (PARA OBTENER 660 PPM DE CONCENTRACIÓN) Y COMO BACTERICIDA ES 1:500 (PARA OBTENER 200 PPM DE CONCENTRACIÓN)</t>
  </si>
  <si>
    <t>DESINTOXICANTE CONTRA NITRITOS Y NITRATOS QUE CONTIENE DE CLOROHIDRATO DE TETRAMETILTININA 0,01 GM, EXIPIENTE CSP 1,0 ML</t>
  </si>
  <si>
    <t>DETERGENTE INDUSTRIAL PROFESIONAL PARA SUPERFICIES DESENGRASANTE EN POLVO Y SIN AROMA. COMPOSICIÓN A BASE DE TENSOACTIVOS, SECUESTRANTE Y ANTIRREDEPOSITANTES. DEBE SER BIODEGRADABLE.</t>
  </si>
  <si>
    <t>DISPOSITIVO INTRAVAGINAL PARA LA REGULACIÓN DEL CICLO ESTRAL EN VACAS CON APLICADOR QUE CONTIENE PROGESTERONA ACTIVA 10% (1 G) EN SILICONA INERTE</t>
  </si>
  <si>
    <t>BOLSA X 10 UNIDADES</t>
  </si>
  <si>
    <t>SONDA INTRAMAMARIA EN ACERO INOXIDABLE</t>
  </si>
  <si>
    <t>BOLSA POR 10 UNIDADES</t>
  </si>
  <si>
    <t>DIURETICO OSMOTICO QUE CONTIENE DE MANITOL AL 20%</t>
  </si>
  <si>
    <t>ENVASE RECOLECTOR MATERIA FECAL</t>
  </si>
  <si>
    <t>ENVASE RECOLECTOR MUESTRA DE ORINA</t>
  </si>
  <si>
    <t>EQUIPO DE UN SOLO USO PARA ADMINISTRACION DE MEDICAMENTOS LIQUIDOS CON CAPACIDAD DE 150 ML (BURETROL)</t>
  </si>
  <si>
    <t>ESCOBAS CERDAS BLANDAS PARA ZONAS BLANCAS</t>
  </si>
  <si>
    <t>ESCOBAS CERDAS BLANDAS PARA ZONAS GRISES</t>
  </si>
  <si>
    <t>ESCOBAS CERDAS DURAS</t>
  </si>
  <si>
    <t>ESTIMULANTE DEL APETITO ANABÓLICO PARA MASCOTAS QUE CONTIENE ESTANOZOLOL 4 MG + CIPROHEPTADINA CLORHIDRATO 2 MG. + DL – CARNITINA CLORHIDRATO 70 MG 1 ML</t>
  </si>
  <si>
    <t>ESTIMULANTE DEL APETITO, DESINTOXICANTE DIGESTIVO Y PROTECTOR HEPÁTICO, QUE CONTIENE DE ÁCIDO GENABÍLICO 50 MG, EXCIPIENTES C.S.P  1 ML</t>
  </si>
  <si>
    <t>FONENDOSCOPIO CON LAS SIGUIENTES ESPECIFICACIONES: PESO BRUTO 0,36 KG, MATERIAL DE LOS AURICULARES ALEACIÓN DE ZINC, MATERIAL DE LA CAMPANA ALEACIÓN DE ZINC, LONGITUD DE LA TUBERÍA 55 CM, FORMA DEL DIAFRAGMA PLANO, DIÁMETRO CABEZA 4,6 CM – CAMPANA 3,2 CM, CALIBRE DEL TUBO 0,9 MM /2 MM, MATERIAL DEL DIAFRAGMA ALEACIÓN DE ZINC, TIPO DE OLIVAS DURAS, TIPO DE PRODUCTO DOBLE CABEZA CON DOBLE DIAFRAGMA.</t>
  </si>
  <si>
    <t>GASA ROLLO 36’’ X 100 YARDAS EN HILO DE ALGODÓN 100% 2 PLIEGUES</t>
  </si>
  <si>
    <t>GLUCOMETRO VETERINARIO PARA MEDICION GLUCOSA EN SANGRES RANGO DE PRUEBA DE - 750 mg/dl, CALIBRACIN AUTOMATICA CONB 100 TIRILLAS Y 100 LACENTAS</t>
  </si>
  <si>
    <t>GUACAL PEQUEÑO DE ALTA CALIDAD. HASTA 10 KG (EABORADO EL PLÁSTICO DE ALT DURABILIDAD, CON PUERTA EN ACERO INOXIDABLE, CIERRE DE PISTON CON MANIJAS (AGARRES SUPERIORES). DIMENSIONES: 38 CMS DE ANCHO X 40,63 DE ALTO X 53,54 DE LARGO, DE TRABAJO PESADO</t>
  </si>
  <si>
    <t>GUANTES  DE LATEX DE USO INDUSTRIAL RIESGOS BIOLOGICOS Y QUIMICOS PARA PROTEGER LA PIIEL A LA EXPOSICION DE VIRUS, BACTERIAS  ACIDOS Y DEMAS AGENTES QUIMICOS   N° 10</t>
  </si>
  <si>
    <t>GUANTES EN CARNAZA LARGOS 25 CM, O HASTA EL CODO. CON FORRO INTERNO EN MATERIAL SUAVE, COSIDO CON HILO POLIÉSTER CALIBRE 25</t>
  </si>
  <si>
    <t>GUANTES QUIRURGICOS DE LATEX TALLAS S</t>
  </si>
  <si>
    <t>GUANTES QUIRURGICOS DE LATEX TALLA M</t>
  </si>
  <si>
    <t>GUANTES QUIRURGICOS DE LATEX TALLAS L</t>
  </si>
  <si>
    <t>GUANTES QUIRURGICOS DE NITRILO TALLA M (Color AZUL)</t>
  </si>
  <si>
    <t>GUANTES QUIRURGICOS DE NITRILO TALLA L (Color AZUL)</t>
  </si>
  <si>
    <t>HARAGAN PARA LIMPIEZA Y DESINFECCION FABRICADO EN PLASTICO DE 75 CMS DE ANCHO Y CON DOBLE LABIO DE CAUCHO ESPECIAL PARA RECOGIDA DE LIQUIDOS DE SUELOS Y PAVIMENTOS .CON MANGO DE 1,5 METROS DE ALTURA CON EXTREMO ERGONOMICO  Y ACABADO OCTAGONAL  PARA USO COMODO Y EFICIENTE .</t>
  </si>
  <si>
    <t>HEMOSTATICO ANGIOPROTECTOR INYECTABLE QUE CONTIENE ETAMSILATO (CICLONAMIDA) 125MG/1 ML</t>
  </si>
  <si>
    <t>HORMONA INYECTABLE LIBERADORA DE GONADOTROFINAS PARA BOVINOS Y EQUINOS QUE CONTIENE ACETATO DE BUSERELINA 0.00042 G/100ML</t>
  </si>
  <si>
    <t>HORMONA LUTEÍNICA EN SOLUCIÓN INYECTABLE INDICADO EN BOVINOS, EQUINOS, PORCINOS Y OVINOS PARA MANTENER LA PREÑEZ EN CASO DE ANENAZA DE ABORTO QUE CONTIENE  PROGESTERONA 25MG/ML</t>
  </si>
  <si>
    <t>HORMONAL ESTROGENICO PARA SINCRONIZACION DE CELO QUE CONTIENE BENZOATO DE ESTRADIOL VETERINARIO INYECTABLE 2,5 MG/ML</t>
  </si>
  <si>
    <t>HORMONAL INYECTABLE DE ACCION LUTEOLITICA  PARA BOVINO, EQUINO Y PORCINO ANALOGO SINTÉTICO DE LA PROSTAGLANDINA F2 ALFA QUE CONTIENE D(+) CLOPROSTENOL 0.0075G/100ML</t>
  </si>
  <si>
    <t>INSECTICIDA PIRETROIDE NO SISTEMICO DE APLICACION TOPICA PARA CONTROL DE ECTOPARASITOS QUE CONTIENE CIPERMETRINA AL 15%</t>
  </si>
  <si>
    <t>FRASCO X LITRO</t>
  </si>
  <si>
    <t>INSTRUMENTO PARA COMPROBAR LAS CONDICIONES CLIMATOLÓGICAS TEMPERATURA Y HUMEDAD EN ALMACENES TERMOHIGROMETRO DIGITAL</t>
  </si>
  <si>
    <t>JABON ANTIPULGAS DE USO TOPICO PARA PERROS A BASE DE CUMAFÓS AL 1%</t>
  </si>
  <si>
    <t>JABON QUIRURGICO ANTISEPTICO Y DESINFECTANTE QUE CONTIENE CLORHEXIDINA AL 4%</t>
  </si>
  <si>
    <t>JARABE MODULADOR HEPATICO A BASE DE CAPPARIS SPINOSA, CICHORIUM INTYBUS, MANDURA BHASMA,SOLANUM NIGRUM, TERMINALIA ARJUNA, CASSIA OCCIDENTALIS, TAMARIX GALLICA, ACHILLEA MILLEFOLIUM</t>
  </si>
  <si>
    <t>JERINGA DESECHABLE  1 ML CON AGUJA REMOVIBLE 27G X 1/2"</t>
  </si>
  <si>
    <t>JERINGA DESECHABLE 10 ML CON AGUJA REMOVIBLE 21G X 1 1/2"</t>
  </si>
  <si>
    <t>JERINGA DESECHABLE 20 ML CON AGUJA REMOVIBLE 21G X 1 1/2"</t>
  </si>
  <si>
    <t>CAJA X 50 UNIDADES</t>
  </si>
  <si>
    <t>JERINGA DESECHABLE 3 ML CON AGUJA REMOVIBLE 21G X 1 1/2"</t>
  </si>
  <si>
    <t>JERINGA DESECHABLE 5 ML CON AGUJA REMOVIBLE 21G X 1 1/2"</t>
  </si>
  <si>
    <t>JERINGA DESECHABLE 50 ML SIN AGUJA REMIVIBLE 21G X 1 1/2"</t>
  </si>
  <si>
    <t>CAJA X 25 UNIDADES</t>
  </si>
  <si>
    <t>LACTOREEMPLAZADOR PARA GATOS CACHORROS CON LA SIGUIENTE COMPOSICIÓN MÍNIMA GARANTIZADA: PROTEÍNA BRUTA (MIN) 30%, EXTRACTO ETÉREO (MIN) 24%, FIBRA CRUDA (MÁX) 4% MINERALES TOTALES (MÁX) 6%, HUMEDAD (MÁX) 10%, CALCIO (MIN – MÁX) 1,0 – 1,20% FÓSFORO (MIN – MÁX) 0,80 – 0,90%</t>
  </si>
  <si>
    <t>BOLSA X 200G</t>
  </si>
  <si>
    <t>LACTOREEMPLAZADOR PARA PERROS CACHORROS CON LA SIGUIENTE COMPOSICIÓN MÍNIMA GARANTIZADA: PROTEÍNA BRUTA (MIN) 26%, EXTRACTO ETÉREO (MIN) 22%, FIBRA CRUDA (MÁX) 6% MINERALES TOTALES (MÁX) 5%, HUMEDAD (MÁX) 10%, CALCIO (MIN – MÁX) 1,0 – 1,20% FÓSFORO (MIN – MÁX) 0,80 – 0,90%</t>
  </si>
  <si>
    <t>BOLSA X 200 G</t>
  </si>
  <si>
    <t>LAMPARA DE EXAMEN MEDICO O CUELLO DE CISNE 1 LED, CUELLO DE GANSO TEMPERATURA DEL COLOR 5.500K INTENSIDAD DE LUZ A DISTANCIA DE TRABAJO: 20.000 LUX A 30 CM., 15.000 LUX A 50 CM. TAMAÑO DEL PUNTO DE LUZ A DISTANCIA DE TRABAJO: 16 CM. A 30CM., 15 CM. A 50 CM. ALCANCE DE BASE FIJA 80 CM, ALCANCE DE BASE MOVIL 79 CM</t>
  </si>
  <si>
    <t>LARVICIDA Y ANTISÉPTICO DE USO EXTERNO EN AEROSOLQUE CONTIENE CIPERMETRINA 1,27 G; VIOLETA DE GENCIANA 0,08 G; EXCIPIENTES C.S.P 100 ML</t>
  </si>
  <si>
    <t>TARRO METALICO X 375 ML</t>
  </si>
  <si>
    <t>LIMPIADOR DESINFECTANTEBACTERICIDA EN BASE A UNA MEZCAL DE CLORUROS DE AMONIO CUATERNARIO DE 5TA GENERACION , FUNGICIDA Y BACTERICIDA CON OLOR PARA  DE PISOS ZONA EXTERNA CON OLOR</t>
  </si>
  <si>
    <t>GALONES</t>
  </si>
  <si>
    <t>MANGAS DESECHABLE PARA MANIOBRAS OBSTETRICAS, REPRODUCCCION  INSEMINACION ARTIFICIAL EN POLIPROPILENO</t>
  </si>
  <si>
    <t>PAQUETE X 50 MANGAS</t>
  </si>
  <si>
    <t>MASCARILLA PARA NEBILIZACION PEDIATRICO Y ADULTO</t>
  </si>
  <si>
    <t>MEDICAMENTO EN SOLUSION INYECTABLE PARA EUTANASIA VETERINARIA  QUE CONTIENE PENTOBARBITAL SÓDICO DE 390 MG/ML Y DIFENILHIDANTOÍNA SÓDICA DE 50 MG/ML EN VEHÍCULO ACUOSO ESTABILIZANTE</t>
  </si>
  <si>
    <t>MEDICAMENTO HOMEOPATICO MODULADOR DE LA INFLAMACIÓN Y REGENERATIVO QUE CONTRIBUYE A LA REPARACIÓN TISULAR (TEJIDOS DEL ORGANISMO) ACONITUM NAPELLUS D4 60 MG, ARNICA MONTANA D4 100 MG, ATROPA BELLA-DONNA D4 100 MG, BELLIS PERENNIS D4 50 MG, CALENDULA OFFICINALIS D4 100 MG, MATRICARIA RECUTITA D5 100 MG, ECHINACEA D4 25 MG, ECHINACEA PURPUREA E PLANTA TOTA D4 25 MG, HAMAMELIS VIRGINIANA D4 10 MG, HYPERICUM PERFORATUM D4 30 MG, ACHILLEA MILLEFOLIUM D5 100 MG, SHYMPHYTUM OFFICINALE D8 100 MG, HEPAR SULFURIS D6 100 MG, MERCURIUS SOLUBILIS HAHNEMANNI D8 50 MG</t>
  </si>
  <si>
    <t>FRASCO / 50 TABLETAS</t>
  </si>
  <si>
    <t>MEDICAMENTO HOMEOPÁTICO VETERINARIO QUE PERMITE EL TRATAMIENTO TANTO PREVENTIVO COMO CURATIVO EN PATOLOGÍAS RELACIONADAS CON VIRUS DE DIFERENTES TIPOLOGÍAS, QUE CONTRENGA VINCETOXICUM HIRUNDINARIA D6 75 MG, VINCETOXICUM HIRUNDINARIA D10 75 MG, VINCETOXICUM HIRUNDINARIA D30 75 MG, SULFUR D4 37,5 MG, SULFUR D10 37,5 MG, EXCIPIENTES: ESTEARATO DE MAGNESIO Y LACTOSA</t>
  </si>
  <si>
    <t>FRASCO / 100 TABLETAS</t>
  </si>
  <si>
    <t>MEDICAMENTO INYECTABLE DE ACCION RAPIDA PARA TRATAMIENTO DE HIPOTENSION, ARRITMIAS CARDIACAS BRONCOCONSTRICCION EN EPISODIOS DE SHOCK QUE CONTIENE ADRENALINA 1 MG (A:1000)</t>
  </si>
  <si>
    <t>MEDICAMENTO VETERINARIO ORAL EN COMPRIOMIDOS UTILIZADO PARA TRATAR ÚLCERAS ESOFÁGICAS, GÁSTRICAS Y DUODENALES, AGUDA O CRONICA QUE CONTIENE SULFATO: 500 MG EXCIPIENTES C.S.P.: 1 TABLETA</t>
  </si>
  <si>
    <t>MEDICAMENTO VETERINARIO ORAL EN SUSPENSION UTILIZADO PARA TRATAR ÚLCERAS ESOFÁGICAS, GÁSTRICAS Y DUODENALES, AGUDA O CRONICA QUE CONTIENE SULFATOSUCRALFATO 20 GR EXCIPIENTES C.S.P. 100 ML</t>
  </si>
  <si>
    <t>MINERALES INYECTABLES PARA BOVINOS CON FOSFORILCOLAMINA - 100 MG, SULFATO DE ZINC - 13.19 MG, YODURO DE POTASIO - 20 MG, SELENITO DE SODIO - 0.22 M /ML</t>
  </si>
  <si>
    <t>FRASCO X 250 ML</t>
  </si>
  <si>
    <t>MINERALIZANTE ORAL A BASE DE CALCIO ORAL PARA BOVINOS CON COMPOSICIÓN MÍNIMA DE FOSFATO BICÁLCICO 20833 MG + VITAMINA D3 20000 UI + VITAMINA A 50000 UI + VITAMINA B1 12.5 MG + VITAMINA B6 12.5 MG + NICOTINAMIDA 175 MG + VITAMINA B12 30 MCG</t>
  </si>
  <si>
    <t>MUCOLITICO INYECTABLE QUE CONTIENE DE N-ACETILCISTEINA 300 MG</t>
  </si>
  <si>
    <t>AMPOLLA X 3 ML</t>
  </si>
  <si>
    <t>MUCOLITICO, ESPECTORANTE, BRONCODILATADOR, ANTITUSIVO EN SUSPENSION ORAL QUE CONTIENE BROHOMEXINA CLORHIDRATO CON MÍNIMO 0,25G/100ML</t>
  </si>
  <si>
    <t>MULTIVITAMINICO INYECTABLE COMPLEJO DE VITAMINAS LIPOSOLUBLES PARA EQUINOS, BOVINOS, PORCINOS, CAPRINOS Y OVINOS, QUE CONTIENE VITAMINA A (PALMITATO) 500.000 UI, VITAMINA D3 2.000 UIVITAMINA E (ACETATO) 200 UIVEHÍCULO, C.S.P  1 ML</t>
  </si>
  <si>
    <t>MULTIVITAMINICO INYECTABLE PARA EL TRATAMIENTO DE DEFICIENCIAS DE VITAMINAS DEL COMPLEJO B TIAMINA CLORHIDRATO (VIT B1)	10 MG, NIACINAMIDA (VIT B3) 100 MG, CIANOCOBALAMINA (VIT B12) 50 MCG EXCIPIENTES C.S.P.	1 ML</t>
  </si>
  <si>
    <t>MULTIVITAMINICO INYECTABLE PARA MEJORAR LA FERTILIDAD Y LOS INDICES REPRODUCTIVOS, EN BOVINOS Y PORCINOS QUE CONTIENE BETACAROTENO 15 MG, DL-ALFA-TOCOFEROL (VIT. E) 22.5 MG</t>
  </si>
  <si>
    <t>MULTIVITAMÍNICO PARA APLICACIÓN INTRAVENOSA EN BOVINOS: 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t>
  </si>
  <si>
    <t>MULTIVITAMINICO SOLUCION INYECTABLE COMPLEJO DE VITAMINAS A, B, D, E; AMINOACIDOS Y MINERALES INYECTABLE PARA BOVINOS</t>
  </si>
  <si>
    <t>MULTIVITAMINICO VETERINARIO DE USO ORAL: CADA 100 ML DE SOLUCIÓN ORAL CONTIENEN: ÁCIDO PANTOTÉNICO 200 MG BIOTINA 45 MG VITAMINA B1 150 MG VITAMINA B2 72 MG VITAMINA B6 72 MG VITAMINA B12 320 µG NIACINAMIDA 2.200 MG GLICEROFOSFATO DE CALCIO 1.000 MG GLICEROFOSFATO DE MANGANESO 100 MG GLICEROFOSFATO DE POTASIO 75% 100 MG GLICEROFOSFATO DE SODIO 1.800 MG EXCIPIENTES C.S.P. 100 ML</t>
  </si>
  <si>
    <t>NITRÓGENO LÍQUIDO</t>
  </si>
  <si>
    <t>OVEROL EN DRIL DE COLOR AZUL Y GRIS TIPO PILOTO TALLA M, L, XL</t>
  </si>
  <si>
    <t>OVULOS INTRAUTERINOS PARA VACAS QUE CONTIENE CEFALEXINA 600 MG + GENTAMICINA SULFATO 200 MG O OXITETRACICLINA 500MG</t>
  </si>
  <si>
    <t>CAJA X 12 UNIDADES</t>
  </si>
  <si>
    <t>PAJILLAS INSEMINACION CON CERTIFICACIÓN DE PUREZA Y CALIDAD DE LA RAZA GYR</t>
  </si>
  <si>
    <t>PAJILLAS INSEMINACION CON CERTIFICACIÓN DE PUREZA Y CALIDAD DE LA RAZA HOLSTEIN ROJO</t>
  </si>
  <si>
    <t>PAJILLAS INSEMINACION CON CERTIFICACIÓN DE PUREZA Y CALIDAD DE LA RAZA JERSEY</t>
  </si>
  <si>
    <t>PAJILLAS INSEMINACION IMPORTADAS CON CERTIFICACIÓN DE PUREZA Y CALIDAD ARSHYRE</t>
  </si>
  <si>
    <t>PAJILLAS INSEMINACION IMPORTADAS CON CERTIFICACIÓN DE PUREZA Y CALIDAD DE LA RAZA HOLSTEIN NEGRO</t>
  </si>
  <si>
    <t>PAÑOS DE LIMPIEZA - MAXWIPER 180</t>
  </si>
  <si>
    <t>ROLLO X 180 PAÑOS</t>
  </si>
  <si>
    <t>PASTA DESCORNADORA PARA TERNEROS, COPRDEROS Y CABRETONES HASTA 8 SEMANA DE EDAD QUE CONTIENE HIDRÓXIDO DE CALCIO 37.8 G, HIDRÓXIDO DE SODIO 24.9 G, EXCIPIENTES CSP 100 G</t>
  </si>
  <si>
    <t>FRASCO X 4 ONZAS</t>
  </si>
  <si>
    <t>PINZA ALLIS 18 CM</t>
  </si>
  <si>
    <t>PINZA DESCORNADORA  TIPO BARNER EN ACERO INOXIDABLE CON MANGO DE ACERO Y EMPUÑADURA EN MATERIAL ANTIDESLIZANTE</t>
  </si>
  <si>
    <t>PINZA MOSQUITO 12,5 CURVA</t>
  </si>
  <si>
    <t>PINZA MOSQUITO 12,5 RECTA</t>
  </si>
  <si>
    <t>PINZA ROCHESTER 18 CM CURVA</t>
  </si>
  <si>
    <t>PINZA ROCHESTER 18 CM RECTA</t>
  </si>
  <si>
    <t>PINZA ROCHESTER CARMALT 16 CM CURVA</t>
  </si>
  <si>
    <t>PINZA ROCHESTER CARMALT 16 CM LISA</t>
  </si>
  <si>
    <t>PISTOLA INSEMINACION UNIVERSAL PARA BOVINOS</t>
  </si>
  <si>
    <t>POMADA ANTIFLOGISTICA COAYUVANTE EN EL TRATAMIENTO DE MASTITIS, GOLPES O CONTUCIONES, QUE CONTIENE ALCANFOR 3G, ACEITE DE TREMENTINA 1.5G, SALICILATO DE METILO 3.5G, LANOLINA 4G, EXCIPIENTES C.S.P. 100G</t>
  </si>
  <si>
    <t>FRASCO X 300 G</t>
  </si>
  <si>
    <t>PORTA - AGUJAS CON TIJERA 18 CM MAYO HEGAR 16CM</t>
  </si>
  <si>
    <t>PREANTESTÉSICO, ANTIESPASMÓDICO,  ANTISECRETORIO, ANTÍDOTO EN INTOXICACIONES POR ORGANOFOSFORADOS, CARBAMATOS Y MUSCARINA INYECTABLE QUE CONTIENE SULFATO DE ATROPINA AL 0,1%</t>
  </si>
  <si>
    <t>PROTECTOR PARA CASCOS Y PEZUÑAS QUE CONTIENE DE TRINITROFENOL	0.31 G ÁCIDO ACÉTICO 2.78 G. FORMALDEHIDO SOLUCIÓN	6.18 G, VEHÍCULO CSP	100 ML</t>
  </si>
  <si>
    <t>RAQUETA PARA MASTITIS CMT FABRICADA EN POLIPROPILENO, DIAMETRO DE POZO 5,8 CM, ANCHO 13,5 CM, LARGO 23 CM, ALTO 1,7 CM</t>
  </si>
  <si>
    <t>RECOJEDOR EBASCULANTE</t>
  </si>
  <si>
    <t>RECONSTITUYENTE MINERAL INYECTABLE PARA INFISION INTRAVENOSA QUE CONTIENE GLUCONATO DE CALCIO - 43 G, OXIDO DE CALCIO - 1 G, CLORURO DE MAGNESIO - 6.5 G, ÁCIDO BÓRICO - 11.52 G, POLIETILENGLICOL - 2 ML, CALCIOFOSFORIL COLINA CLORURO - 0.2 G, METILESTER DEL ÁCIDO BENZÓICO - 100 MG, POLIESTER DEL ÁCIDO BENZÓICO - 60 MG, AGUA PARA INYECCIÓN CSP - 100 ML</t>
  </si>
  <si>
    <t>RECONSTITUYENTE MINERAL PARA INFUSION INTRAVENOSA QUE CONTIENE GLUCONATO DE CALCIO - 181.2 MG HIDRÓXIDO DE MAGNESIO - 17.0 MG ACIDO HIPOFOSFOROSO - 40.9 MG DEXTROSA - 165.0 MG ACIDO BÓRICO - 19.5 MG VEHÍCULO CSP - 1 ML</t>
  </si>
  <si>
    <t>FRASCO 500 ML</t>
  </si>
  <si>
    <t>SEPARADORES GELPI 14 CM</t>
  </si>
  <si>
    <t>JUEGO X 2 UNIDADES</t>
  </si>
  <si>
    <t>SOGA FABRICADA EN  POLIESTER CALIBRE 12</t>
  </si>
  <si>
    <t>METRO</t>
  </si>
  <si>
    <t>SOGA FABRICADA EN POLIESTER CALIBRE 8</t>
  </si>
  <si>
    <t>SOLUCION BACTERICIDA, FUNGICIDA, VIRICIDA QUE CONTIENE SOLUCION YODOFORO MÍNIMO AL 2,5%</t>
  </si>
  <si>
    <t>SOLUCIÓN INYECTABLE OXITÓCICO INDICADO EN BOVINOS, EQUINOS Y PORCINOS UTILIZADO EN LA ESTIMULACIÓN DE LAS CONTRACCIONES UTERINAS Y EL DESCENSO DE LA LECHE.OXITOCINA SINTETICA INYECTABLE A 10UI/ML</t>
  </si>
  <si>
    <t>SOLUCION INYECTABLE PARA TRATAMIENTO DE ANEMIAS QUE CONTIENE HIERRO ELEMENTAL (COMO COMPLEJO DE HIERRO DEXTRÁN) 100 MG, FENOL (COMO PRESERVATIVO) 500 MG</t>
  </si>
  <si>
    <t>SOLUCION ISOTONICA PARA INFUSION INTRAVENOSA QUE CONTIENE CLORURO DE SODIO 0.9%</t>
  </si>
  <si>
    <t>SOLUCION ÓTICA LIMPÍDORA DE PABELLON AURICULAR Y CONDUCTO AUDITIVO EXTERNO QUE CONTIENE ÁCIDO BÓRICO 2G, ÁCIDO ACÉTICO 2 G, ÁCIDO SALICÍLICO 0.1G X CADA 100 ML</t>
  </si>
  <si>
    <t>SOLUCIÓN QUE SE UTILIZA PARA REALIZAR PRUEBA DE MASTITIS EN GANADO LECHERO QUE CONTIENE EN SODIO DODECYL SULFATO 2G/100ML</t>
  </si>
  <si>
    <t>100 ML</t>
  </si>
  <si>
    <t>SOLUCON INYECTABLE QUE CONTIENE GLUCOSA HIPERTONICA AL 10%, EN AGUA</t>
  </si>
  <si>
    <t>SOLUSION ANTISEPTICA DE AMPLIO ESPECTRO Y USO TOPICO EN PIEL, OÍDOS Y CAVIDADES BUCALES QUE CONTIENE CLORHEXIDINA DIGLUCONATO 0,5 MG, EXCIPIENTE CSP 100 ML</t>
  </si>
  <si>
    <t>SOLUSION ISOTNICA PARA INFUSION INTRAVENOSA QUE CONTIENE CLORURO DE SODIO 0,600 G, CLORURO DE POTASIO 0,040 G,CLORURO DE CALCIO 2H2O 0,027 G, LACTATO DE SODIO 0,320 G, AGUA PARA PREPARACIONES INYECTABLES C.S.P. 100 ML (LACTATO DE RINGER)</t>
  </si>
  <si>
    <t>SONDA ENDOTRAQUEAL N° 2</t>
  </si>
  <si>
    <t>SONDA ENDOTRAQUEAL N° 2,5</t>
  </si>
  <si>
    <t>SONDA URINARIA DE USO VETERINARIO N° 8</t>
  </si>
  <si>
    <t>SUPLEMENTO ALIMENTICIO QUE CONTIENE ÁCIDOS GRASOS VITAMINAS Y MINERALES PARA PERROS Y GATOS QUE CONTIENE ÁCIDOS GRASOS OMEGAS 3, 6 Y 9</t>
  </si>
  <si>
    <t>FRASCO X 50 CAPSULAS</t>
  </si>
  <si>
    <t>SUPLEMENTO MINERAL INYECTABLE PARA BOVINOS QUE CONTIENE EDETATO CÚPRICO CÁLCICO 150 MG/ML</t>
  </si>
  <si>
    <t>SUPLEMENTO NUTRICIONAL LIQUEDO QUE CONTIENE VITAMINAS, AMINOACIDOS Y GLUCOSA PARA CANINOS Y FELINOS CON ESTADO NUTRICIONAL DEFICIENTE</t>
  </si>
  <si>
    <t>GOTERO X 30 ML</t>
  </si>
  <si>
    <t>SUSPENSION ORAL PARA EL TRATAMIENTO DE ENFERMEDADES CAUSADAS POR DIFERENTES ESPECIES DE PROTOZOARIOS EN BOVINOS, PORCINOS, CANONOS Y FELINOS QUE CONTIENE TOLTRAZURIL 50 MG, EXCIPIENTES C.S.P. 1 ML</t>
  </si>
  <si>
    <t>FRASCO X 500ML</t>
  </si>
  <si>
    <t>SUTURA DE ACIDO POLIGLICOLICO N° 4/0, ABSORBIBLE, TRENZADO, AGUJA MEDIO CIRCULO, PUNTA CONICA X 90 CM</t>
  </si>
  <si>
    <t>SUTURA DE ACIDO POLIGLICOLICO No 0 , ABSORBIBLE, TRENZADO, AGUJA MEDIO CIRCULO, PUNTA CONICA, X 90 CM</t>
  </si>
  <si>
    <t>SUTURA DE ACIDO POLIGLICOLICO No 1 ABSORBIBLE, TRENZADO, AGUJA MEDIO CIRCULO PUNTA CONICA, X 90 CM</t>
  </si>
  <si>
    <t>SUTURA DE ACIDO POLIGLICOLICO No 2/0  ABSORBIBLE, TRENZADO, AGUJA MEDIO CIRCULO, PUTA CONICA X 90 CM</t>
  </si>
  <si>
    <t>SUTURA DE POLIDIOXANONA 2/0, ABSORBIBLE MONOFILAMENTO, AGUJA MEDIO CIRCULO PUNTA REDONDA X 75 CM (GILZA)</t>
  </si>
  <si>
    <t>TABLETAS ANTIPULGAS PARA PERROS QUE CONTIENE DE AFOXOLANER DE 11.3 MG</t>
  </si>
  <si>
    <t>TABLETAS ANTIPULGAS PARA PERROS QUE CONTIENE DE AFOXOLANER DE 136 MG</t>
  </si>
  <si>
    <t>TABLETAS ANTIPULGAS PARA PERROS QUE CONTIENE DE AFOXOLANER DE 28.3 MG</t>
  </si>
  <si>
    <t>TABLETAS ANTIPULGAS PARA PERROS QUE CONTIENE DE AFOXOLANER DE 68.3 MG</t>
  </si>
  <si>
    <t>TERMO TRANSPORTE DE PAJILLAS 1 LITRO</t>
  </si>
  <si>
    <t>TERMOMETRO DIGITAL FLEXIBLE CON BATERÍAS</t>
  </si>
  <si>
    <t>TEST CUALITATIVO RÁPIDO PARA EL DIAGNÓSTICO DE DISTEMPER (MOQUILLO) EN CANINOS BASADO EN LA TÉCNICA DE INMUNOCROMATOGRAFÍA SOBRE MEMBRANA. DEBE CONTENER 1 PLACA DE ENSAYO, 1 HISOPO, 1 PIPETA DESECHABLE Y 1 FRASCO DE LA SOLUCIÓN DE EXTRACCIÓN.</t>
  </si>
  <si>
    <t>TEST CUALITATIVO RÁPIDO PARA EL DIAGNÓSTICO DE PARVOVIRUS EN CANINOS BASADO EN LA TÉCNICA DE INMUNOCROMATOGRAFÍA SOBRE MEMBRANA. DEBE CONTENER 1 PLACA DE ENSAYO, 1 HISOPO, 1 PIPETA DESECHABLE Y 1 FRASCO DE LA SOLUCIÓN DE EXTRACCIÓN.</t>
  </si>
  <si>
    <t>TEST UNIFICADO CUALITATIVO RÁPIDO PARA EL DIAGNOSTICO DE SIDA Y LEUCEMIA FELINA BASADO EN LA TÉCNICA DE INMUNOCROMATOGRAFÍA SOBRE MEMBRANA. DEBE CONTENER 1 PLACA DE ENSAYO, TUBO(S) CON DILUYENTE(S), TUBOS CAPILARES DESECHABLES PARA CADA PLACA, TUBOS CON ANTICOAGULANTE.</t>
  </si>
  <si>
    <t>TIRAS REACTIVAS PARA LA REALIZACION DE EXAMEN RUTINARIO DE ORINA (UROTEST)</t>
  </si>
  <si>
    <t>FRASCO X 100 TIRAS</t>
  </si>
  <si>
    <t>TRANQUILIZANTE PARA CANINOS Y FELINOS INYECTABLE QUE CONTIENE ACEPROMAZINA MALEATO AL 1%</t>
  </si>
  <si>
    <t>TRAPERO ZONAS BLANCAS</t>
  </si>
  <si>
    <t>TRAPEROS ZONAS GRISES</t>
  </si>
  <si>
    <t>TUBO DE ESPARADRAPO DE TELA CON SOPORTE DE ALGODÓN, ESTA CUBIERTO POR UN LADO CON ADHESIVO A BASE DE CAUCHO NATURAL, RESINAS Y ÓXIDO DE ZINC. CADA TUBO DEBE CONTENER: ESPARADRAPO TELA TUBO 12 PULGADAS X 10 YARDAS 1 UNIDAD, ESPARADRAPO TELA TUBO 1 PULGADA X 10 YARDAS 1 UNIDAD, ESPARADRAPO TELA TUBO 2 PULGADAS X 10 YARDAS 1 UNIDAD, ESPARADRAPO TELA TUBO 3 PULGADAS X 10 YARDAS 1 UNIDAD, ESPARADRAPO TELA TUBO 4 PULGADAS X 10 YARDAS 1 UNIDAD.</t>
  </si>
  <si>
    <t>TUBO PARA MUESTRA DE SANGRE TAPA LINA X 4ML</t>
  </si>
  <si>
    <t>TUBO PARA MUESTRA DE SANGRE TAPA ROJA 6 ML</t>
  </si>
  <si>
    <t>UNGUENTO CICATRIZANTE DE USO TOPICO A BASE DE  ALANTOINA 2 GM, OXIDO DE ZINC 10 GM, LIDOCAINA 2,75 GM, NEOMICINA SULFATO 1 GM X 100 GRAMOS DE PRODUCTO</t>
  </si>
  <si>
    <t>FRASCO X 100 GM</t>
  </si>
  <si>
    <t>VACUNA PARA CANINOS PARA PROTECCIÓN CONTRA LA TRAQUEOBRONQUITIS INFECCIOSA CANINA (TOS DE PERRERAS) PARA APLICACIÓN NASAL.</t>
  </si>
  <si>
    <t>VACUNA PARA LA PROTECCION DE CANINOS CACHOROS JOVENES CONTRA EL MOQUILLO CANINO Y LA PARVOVIROSIS CANINA</t>
  </si>
  <si>
    <t>VACUNA PENTAVALENTE PARA CANINOS PARA LA PROTECCIÓN CONTRA LAS SIGUIENTES ENFERMEDADES: PARVOVIRUS, MOQUILLO, ADENOVIRUS, PARAINFLUENZA Y LEPTOSPIROSIS.</t>
  </si>
  <si>
    <t>VACUNA TRIPLE FELINA PARA PROTECCIÓN CONTRA CALICIVIRUS FELINO, RINOTRAQUEITIS FELINA Y PANLEUCOPENIA FELINA.</t>
  </si>
  <si>
    <t>VENDA ELÁSTICA AUTOADHERENTE EN LÁTEX TIPO COBAN DE 75 MM DE ANCHO X 4.5 M DE LARGO</t>
  </si>
  <si>
    <t>VENOCLISIS MACROGOTEO EQUIPO PARA LA ADMINISTRACIÓN DE SOLUCIONES PARENTERALES POR VÍA INTRAVENOSA. EQUIPO PARA INGRESO DE AIRE CON CAMARA DE GOTEO DE 10 GOTAS/CC. REGULADOR DE FLUJO TIPO RUEDA - TUBOS EN PVC - LIBRE DE LATEX - CONECTOR TIPO LUER LOCK INCLUYE AGUJA. ESTÉRIL, ATÓXICA, APIRÓGENA.</t>
  </si>
  <si>
    <t>VENOCLISIS MICROGOTEO 60G EQUIPO PARA LA ADMINISTRACIÓN DE SOLUCIONES MICROGOTEO (60 GOTAS= 1G +/- 0.1G) CON PUERTO Y LONGITUD DE TUBO 180 CM</t>
  </si>
  <si>
    <t>VITAMINAS INYECTABLES PARA EL TRATAMIENTO DE HEMORRAGIAS CAUSADAS POR RODENTICIDAS ANTICOAGULANTE  O DEFICIENCIAS EN LOS NIVELES DE VITAMINA K QUE CONTIENE VITAMINA K1 (FITOMENADIONA) A 12.5 MG/1 ML</t>
  </si>
  <si>
    <t>VITAMINAS INYECTABLES PARA EL TRATAMIENTO DE HEMORRAGIAS, DEFICIENCIAS EN LOS NIVELES DE VITAMINA K QUE CONTIENE VITAMINA K  (COMO MSB) 20 MG, VITAMINA C 10 MG / ML</t>
  </si>
  <si>
    <t>VITAMINAS PARA AVES EN POLVO PARA RECONSTITUIR QUE CONTIENE COMO MÍNIMO VITAMINA A, D3, E, C, K, B1, B2, B5, B6, B12, PANTOTENATO DE CALCIO, BIOTINA</t>
  </si>
  <si>
    <t>SOBRE X 10 G</t>
  </si>
  <si>
    <t>SISTEMA DE LIMPIEZA DENTAL CON MANO PREFAABRICADA EN TITANEO, PUNTAS INTERCAMBIABLES G1, G2, G3, G4, P1, LUZ LED ANBAR EN PIEZA DE MANO, ADAPTADOR DE ENTRADA 110 - 50/60 hZ, PRESION DE AGUA 0.01 MPa-0,5 Pa</t>
  </si>
  <si>
    <t>BOZAL ERGONÓMICO DE GOMA, PERMITE JADEAR NORMALMENTE EL PERRO PODRÁ TOMAR AGUA Y RECIBIR ALIMENTOS, MUY RESISTENTE Y A LAS VEZ FLEXIBLE, LIVIANO DISEÑO ÚNICO CON 3 PUNTOS DE AGARRE TALLA NÚMERO 1</t>
  </si>
  <si>
    <t>BOZAL ERGONÓMICO DE GOMA, PERMITE JADEAR NORMALMENTE, EL PERRO PODRÁ TOMAR AGUA Y RECIBIR ALIMENTOS MUY RESISTENTE Y A LAS VEZ FLEXIBLE, LIVIANO DISEÑO ÚNICO CON 3 PUNTOS DE AGARRE TALLA NÚMERO 2</t>
  </si>
  <si>
    <t>BOZAL ERGONÓMICO DE GOMA PERMITE JADEAR NORMALMENTE EL PERRO PODRÁ TOMAR AGUA Y RECIBIR ALIMENTOS MUY RESISTENTE Y A LAS VEZ FLEXIBLE, LIVIANO DISEÑO ÚNICO CON 3 PUNTOS DE AGARRE TALLA NÚMERO 3</t>
  </si>
  <si>
    <t>BOZAL ERGONÓMICO DE GOMA PERMITE JADEAR NORMALMENTE EL PERRO PODRÁ TOMAR AGUA Y RECIBIR ALIMENTOS MUY RESISTENTE Y A LAS VEZ FLEXIBLE, LIVIANO DISEÑO ÚNICO CON 3 PUNTOS DE AGARRE TALLA NÚMERO 4</t>
  </si>
  <si>
    <t>BOZAL ERGONÓMICO DE GOMA PERMITE JADEAR NORMALMENTE EL PERRO PODRÁ TOMAR AGUA Y RECIBIR ALIMENTOS MUY RESISTENTE Y A LAS VEZ FLEXIBLE, LIVIANO DISEÑO ÚNICO CON 3 PUNTOS DE AGARRE TALLA NÚMERO 5</t>
  </si>
  <si>
    <t>BOZAL ERGONÓMICO DE GOMA PERMITE JADEAR NORMALMENTE EL PERRO PODRÁ TOMAR AGUA Y RECIBIR ALIMENTOS MUY RESISTENTE Y A LAS VEZ FLEXIBLE, LIVIANO DISEÑO ÚNICO CON 3 PUNTOS DE AGARRE TALLA NÚMERO 6</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</si>
  <si>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t>
  </si>
  <si>
    <t>SPRAY X 60 ML</t>
  </si>
  <si>
    <t>DIFUSOR + RECARGA 48 ML</t>
  </si>
  <si>
    <t>RECARGA FRASCO X 48 ML</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</si>
  <si>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 TALLA S</t>
  </si>
  <si>
    <t>COLLAR TALLA S</t>
  </si>
  <si>
    <t>PRODUCTO DISEÑADO PARA AYUDAR A CACHORROS Y PERROS ADULTOS A SENTIRSE TRANQUILOS Y SEGUROS EN SITUACIONES DE ESTRÉS. ADAPTIL UTILIZA “MENSAJES DE SEGURIDAD” (FEROMONAS DE APACIGUAMIENTO CANINO) QUE IMITAN LAS SEÑALES NATURALES QUE TRANSMITE LA MADRE A SUS CACHORROS, AYUDANDO A DISMINUIR ANSIEDAD, MIEDO E INCOMODIDAD EN SITUACIONES COMO QUEDARSE SOLOS, VIAJES, RUIDOS FUERTES, VISITAS AL VETERINARIO, ADAPTACIÓN AL HOGAR Y PROCESOS DE SOCIALIZACIÓN. TALLA M</t>
  </si>
  <si>
    <t>COLLAR TALLA M</t>
  </si>
  <si>
    <t>ES UN CALMANTE PARA TU MASCOTA IDEAL PARA SALIDAS O EN CASA, HACE QUE LOS VIAJES Y LAS VISITAS AL VETERINARIO SEAN MENOS ESTRESANTES, PERMITE UN MANEJO CONVENIENTE Y ESPECÍFICO DE LAS ÁREAS MARCADAS POR TU GATO CON ORINA O ARAÑAZOS EN TU HOGAR. PARA EL VIAJE EN CARRO, ROCÍE EN EL CARGADOR DE TU GATO Y VUELVE A APLICAR CADA 4 HORAS, ESPERA 10 MINUTOS DESPUÉS DE ROCIAR ANTES DE COLOCAR A TU PEQUEÑO DENTRO DEL CARGADOR.</t>
  </si>
  <si>
    <t>FELIWAY FRIENDS ARMONÍA CONSTANTE ENTRE LOS GATOS DEL HOGAR DIFUSOR + RECARGA POR 48 ML, AYUDA A REDUCIR LA TENSIÓN Y EL CONFLICTO ENTRE GATOS EN EL HOGAR</t>
  </si>
  <si>
    <t>AYUDA A REDUCIR LA TENSIÓN Y EL CONFLICTO ENTRE GATOS EN EL HOGAR</t>
  </si>
  <si>
    <t>DIFUSOR PARA RECARGA 48 ML</t>
  </si>
  <si>
    <t>FELIWAY TRANQUILIDAD Y BIENESTAR DIFUSOR + RECARGA POR 48 ML, MEJORA EL COMPORTAMIENTO INADECUADO EN GATOS</t>
  </si>
  <si>
    <t>FELIWAY CLASSIC TRANQUILIDAD Y BIENESTAR RECARGA POR 48 ML, MEJORA EL COMPORTAMIENTO INADECUADO EN GATOS</t>
  </si>
  <si>
    <t>SUPLEMENTO FITOTERAPÉUTICO NATURAL PARA ANSIEDAD, ESTRÉS Y MIEDO EN PERROS Y GATOS.</t>
  </si>
  <si>
    <t>ANXOCARE X 100 ML</t>
  </si>
  <si>
    <t>RELAJANTE NATURAL CON VALERIANA, MELISA Y PASIFLORA, ENFOCADO EN DISMINUIR ESTRÉS Y ANSIEDAD EN PERROS Y GATOS.</t>
  </si>
  <si>
    <t>ESCENCIA FLORAL RESCATE GOTAS ES UN PREPARADO NATURAL UTILIZADO PARA CALMAR CRISIS EMOCIONALES, SHOCK, ANSIEDAD, DUELOS Y SITUACIONES TRAUMÁTICAS TANTO EN PERSONAS COMO EN MASCOTAS. AYUDA A EQUILIBRAR EL SISTEMA EMOCIONAL, BRINDANDO SERENIDAD Y BIENESTAR INMEDIATO. GENERALMENTE, SE RECOMIENDA TOMAR 4 GOTAS, 4 VECES AL DÍA O EN MOMENTOS DE CRISIS</t>
  </si>
  <si>
    <t>ESCENCIA FLORAL RESCATE SPRAY ES UN PREPARADO NATURAL UTILIZADO PARA CALMAR CRISIS EMOCIONALES, SHOCK, ANSIEDAD, DUELOS Y SITUACIONES TRAUMÁTICAS TANTO EN PERSONAS COMO EN MASCOTAS. AYUDA A EQUILIBRAR EL SISTEMA EMOCIONAL, BRINDANDO SERENIDAD Y BIENESTAR INMEDIATO. GENERALMENTE, SE RECOMIENDA TOMAR 4 GOTAS, 4 VECES AL DÍA O EN MOMENTOS DE CRISIS</t>
  </si>
  <si>
    <t>SPRAY X 250 ML</t>
  </si>
  <si>
    <t>ESCENCIA FLORAL MIEDO SPRAY RESTITUYE EL CORAJE, LA SERENIDAD, LA CALMA Y EL AUTOCONTROL (MENTAL, EMOCIONAL Y FÍSICO); NORMALIZA EL RITMO RESPIRATORIO Y REDUCIENDO LA TENSIÓN.</t>
  </si>
  <si>
    <t>SPRAY 250 ML</t>
  </si>
  <si>
    <t>ESENCIA FLORAL STRESS SPRAY EN ANIMALES QUE PRESENTAN DIFICULTAD DE ADAPTACIÓN, INSEGURIDAD E INADECUACIÓN A CIRCUNSTANCIAS NUEVAS COMO LARGOS VIAJES ENTRE OTROS.</t>
  </si>
  <si>
    <t>ESCENCIA FLORAL ANSIEDAD SPRAY IDEAL PARA PERROS NERVIOSOS QUE SE SOBRESALTAN ANTE CUALQUIER ESTIMULO O QUE SE AFECTAN MUCHO SI SE LES LLAMA LA ATENCIÓN. PARA GATOS QUE SUFREN DE PÁNICO.</t>
  </si>
  <si>
    <t>ESCENCIA FLORAL ARMONIZACION SPRAY RESTITUYE LA PAZ INTERIOR Y CALMA MENTAL. ÚTIL EN SALAS DE ESPERA, CONSULTORIOS, ÁREAS DE HOSPITALIZACIÓN, TRANSPORTES, GUARDERÍAS O PELUQUERÍAS.</t>
  </si>
  <si>
    <t>ESENCIA FLORAR AGRESIVIDAD SPRAY QUE RESTITUYE LA AFECTIVIDAD, LA TOLERANCIA, LA CALMA, LA ESPONTANEIDAD, EL AUTOCONTROL Y LA FLEXIBILIDAD EN LOS ANIMALES.</t>
  </si>
  <si>
    <t>ESCENCIA FLORAL MIEDO EN GOTAS RESTITUYE EL CORAJE, LA SERENIDAD, LA CALMA Y EL AUTOCONTROL (MENTAL, EMOCIONAL Y FÍSICO); NORMALIZA EL RITMO RESPIRATORIO Y REDUCIENDO LA TENSIÓN.</t>
  </si>
  <si>
    <t>ESENCIA FLORAL STRESS EN GOTAS PARA ANIMALES QUE PRESENTAN DIFICULTAD DE ADAPTACIÓN, INSEGURIDAD E INADECUACIÓN A CIRCUNSTANCIAS NUEVAS COMO LARGOS VIAJES ENTRE OTROS.</t>
  </si>
  <si>
    <t>ESCENCIA FLORAL ANSIAEDAD EN GOTAS, IDEAL PARA PERROS NERVIOSOS QUE SE SOBRESALTAN ANTE CUALQUIER ESTIMULO O QUE SE AFECTAN MUCHO SI SE LES LLAMA LA ATENCIÓN. PARA GATOS QUE SUFREN DE PÁNICO.</t>
  </si>
  <si>
    <t>ESCENCIA FLORAL ARMONIZACION EN GOTAS, RESTITUYE LA PAZ INTERIOR Y CALMA MENTAL. ÚTIL EN SALAS DE ESPERA, CONSULTORIOS, ÁREAS DE HOSPITALIZACIÓN, TRANSPORTES, GUARDERÍAS O PELUQUERÍAS.</t>
  </si>
  <si>
    <t>ESENCIA FLORAL AGRESIVIDAD EN GOTAS, QUE RESTITUYE LA AFECTIVIDAD, LA TOLERANCIA, LA CALMA, LA ESPONTANEIDAD, EL AUTOCONTROL Y LA FLEXIBILIDAD EN LOS ANIMALES.</t>
  </si>
  <si>
    <t>NUPEC TREATS RELAX ES UN SNACK RELAJANTE PARA PERROS, DESARROLLADO COMO PREMIO FUNCIONAL PARA AUXILIAR EN EL MANEJO DEL ESTRÉS Y LA ANSIEDAD CANINA, AYUDANDO A PROMOVER EL EQUILIBRIO EMOCIONAL Y UNA MEJOR CALIDAD DE VIDA. SITUACIONES COMUNES COMO RUIDOS FUERTES, VIAJES, CAMBIOS DE RUTINA, VISITAS AL VETERINARIO O PERIODOS DE SOLEDAD PUEDEN GENERAR NERVIOSISMO EN LOS PERROS; POR ELLO, ESTE NUPEC TREAT OFRECE UN APOYO PRÁCTICO, SEGURO Y FÁCIL DE ADMINISTRAR.</t>
  </si>
  <si>
    <t>18 GRM</t>
  </si>
  <si>
    <t>PECHERA ANTI TIRONES PARA PERROS TALLA  S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</si>
  <si>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M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</si>
  <si>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L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</si>
  <si>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PECHERA ANTI TIRONES PARA PERROS TALLA  XL AIRTREK AVANTE, DISEÑO ERGONÓMICO QUE PERMITE UNA MAYOR LIBERTAD DE MOVIMIENTO EN SUS ARTICULACIONES, LO QUE BRINDA COMODIDAD Y EVITA LESIONES. ADEMÁS, ES LIVIANA Y RESISTENTE GRACIAS A SUS TEXTILES TÉCNICOS DE ALTA CALIDAD. INCLUYE UN BOLSILLO PARA GUARDAR EL LOCALIZADOR, BRINDANDO MAYOR SEGURIDAD EN SUS PASEOS.</t>
  </si>
  <si>
    <t>ARNÉS PARA PERROS URBANTREK TALLA S,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</si>
  <si>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M,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</si>
  <si>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L,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</si>
  <si>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ARNÉS PARA PERROS URBANTREK TALLA XL, LIGERO Y MUY RESISTENTE GRACIAS A SUS TEXTILES TÉCNICOS Y FORRO ACOLCHADO, CON UN DISEÑO ERGONÓMICO QUE SIGUE LA SILUETA CANINA PARA EVITAR PUNTOS DE PRESIÓN; DISPONE DE VELCRO LATERAL PARA PARCHES DE IDENTIFICACIÓN (SIN PERSONALIZAR), MANIJA INTEGRAL QUE RECORRE TODO EL ARNÉS PARA UN AGARRE RÁPIDO EN EMERGENCIAS Y CINTAS REFLECTIVAS FRONTALES Y LATERALES QUE GARANTIZAN SEGURIDAD EN CONDICIONES DE POCA LUZ.</t>
  </si>
  <si>
    <t>ARNES PAW DAY ESSENTIAL TALLA S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</si>
  <si>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ARNES PAW DAY ESSENTIAL TALLA M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</si>
  <si>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ARNES PAW DAY ESSENTIAL TALLA L ESTÁ CONFECCIONADO CON NYLON DE ALTA CALIDAD, LO QUE LO CONVIERTE EN UNA OPCIÓN DURADERA Y LIGERA PARA LOS PERROS. ESTE COLLAR SUELE TENER UN DISEÑO SENCILLO PERO ELEGANTE, CON DETALLES QUE LO HACEN PRÁCTICO Y CÓMODO PARA EL PERRO. ADEMÁS, SU RESISTENCIA AL AGUA LO HACE ADECUADO PARA TODO TIPO DE CLIMA Y ACTIVIDADES AL AIRE LIBRE.</t>
  </si>
  <si>
    <t>COLLAR TIPO AHOGO CON TRAÍLLA TRENZADA TAMAÑO M 1.3X1.5</t>
  </si>
  <si>
    <t>COLLAR TIPO AHOGO CON TRAÍLLA TRENZADA TAMAÑO L 1.3X2.0</t>
  </si>
  <si>
    <t>COLLAR TIPO AHOGO CON TRAÍLLA TRENZADA TAMAÑO XL 1.3X2.5</t>
  </si>
  <si>
    <t>BOLSAS PARA EXCREMENTO DE PERRO DISEÑADAS PARA PASEOS DIARIOS, RESISTENTES Y PRÁCTICAS PARA DISPENSADOR POR 40 BOLSAS</t>
  </si>
  <si>
    <t>GALLETAS DE HÍGADO, SUELEN SER DE LAS MÁS ACEPTADAS POR PERROS REACTIVOS, ANSIOSOS O CON POCO INTERÉS EN PREMIOS NORMALES. EL HÍGADO TIENE UN OLOR MUY ATRACTIVO PARA LA MAYORÍA DE LOS PERROS Y AYUDA MUCHO EN EJERCICIOS DE REFUERZO POSITIVO.</t>
  </si>
  <si>
    <t>BOLSA X 1,25 KG</t>
  </si>
  <si>
    <t>SNACK TIPO JERKY BLANDO DE PAVO, LIBRE DE GRANOS Y CON ALTA ACEPTACIÓN EN PERROS EXIGENTES O SENSIBLES.</t>
  </si>
  <si>
    <t>BOLSA X 340 GM</t>
  </si>
  <si>
    <t>GALLETAS FUNCIONALES NATURALES PARA PERROS, UTILIZADAS COMO PREMIO Y APOYO NUTRICIONAL.</t>
  </si>
  <si>
    <t>BOLSA X 120 GM</t>
  </si>
  <si>
    <t>SNACKS TROCITOS PEQUEÑOS Y BLANDOS IDEALES PARA ENTRENAMIENTO FRECUENTE Y REFUERZO POSITIVO.</t>
  </si>
  <si>
    <t>BOLSA X 200 GM</t>
  </si>
  <si>
    <t>SNAK BOCADITOS SUAVES Y PALATABLES PARA PERROS, UTILIZADOS COMO PREMIO DIARIO Y ENTRENAMIENTO.</t>
  </si>
  <si>
    <t>BOLSA 150 GR</t>
  </si>
  <si>
    <t>SNAK GALLETAS GRANDES DE HÍGADO PARA PERROS MEDIANOS Y GRANDES, CON TEXTURA CROCANTE Y AROMA FUERTE.</t>
  </si>
  <si>
    <t>FRASCO X 1000 MG</t>
  </si>
  <si>
    <t>MINI GALLETAS DE HÍGADO PARA ENTRENAMIENTO RÁPIDO Y PERROS PEQUEÑOS.</t>
  </si>
  <si>
    <t>JUGUETE HUESO COMESTIBLE CARNUDO 15 - 16" PARA ENTRETENIMIENTO, FAVORECERÁ SU HIGIENE ORAL, PUES AL SER UN JUGUETE MASTICABLE, AYUDARÁ EN CADA MORDISCO A RETIRAR LAS ACUMULACIONES DE SARRO.</t>
  </si>
  <si>
    <t>JUGUETE HUESO COMESTIBLE CARNUDO 13 - 14" PARA ENTRETENIMIENTO, FAVORECERÁ SU HIGIENE ORAL, PUES AL SER UN JUGUETE MASTICABLE, AYUDARÁ EN CADA MORDISCO A RETIRAR LAS ACUMULACIONES DE SARRO.</t>
  </si>
  <si>
    <t>JUGUETE HUESO NATURAL CERDO ELABORADO A PARTIR DE LOS SUBPRODUCTOS DEL GANADO PORCINO, EN ESTE CASO HUESOS DE LA PATA TRASERA DE LOS CERDOS, EL FÉMUR, ES UNA RICA FUENTE DE CALCIO.</t>
  </si>
  <si>
    <t>SUPLEMENTO ALIMENTICIO BALANCEDADO PARA BOVINOS EN LACTANCIA O DOBLE PROPOSITO QUE CONTENGA PROTEINA 15,74% MIN, GRASA 2,5% MIN, FIBRA, 12% MIN, HUMEDAD 13% MIN, Eq PNP 4,26%</t>
  </si>
  <si>
    <t>BULTO X 40KL</t>
  </si>
  <si>
    <t>ENSILAJE DE MAIZ PARA SUPLEMENTACION DE ALIMENTACION DE BOVINOS, CAPRINOS, OVINOS</t>
  </si>
  <si>
    <t>TONELADA</t>
  </si>
  <si>
    <t>SUPLEMENTO QUE CONTIENE MELAZA DE CAÑA PARA ALIMENTACION DE BOVINOS, CAPRINOS Y OVINOS</t>
  </si>
  <si>
    <t>BOLSA X 30 KL</t>
  </si>
  <si>
    <t>TOTALES / PRESUPUESTO OFICIAL ESTIMADO</t>
  </si>
  <si>
    <t>Nota: el promedio simple se calcula sobre valores unitarios antes de IVA. Los ítems 38 y 114 cuentan con cuatro cotizaciones con valor informado, debido a que CONCENTRADOS EL RANCHO LTDA. no reportó valor unitario para esos ítems. La tarifa de IVA aplicada corresponde al valor modal de las tasas informadas por los cotizantes para cada ítem; las celdas sin tasa informada no se consideran para determinarla.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</si>
</sst>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9" x14ac:knownFonts="1">
    <font>
      <sz val="11"/>
      <color theme="1"/>
      <name val="Calibri"/>
      <family val="2"/>
      <scheme val="minor"/>
    </font>
    <font>
      <b/>
      <sz val="14"/>
      <color rgb="FFFFFFFF"/>
      <name val="Calibri Light"/>
      <family val="2"/>
      <scheme val="major"/>
    </font>
    <font>
      <b/>
      <sz val="11"/>
      <color theme="1"/>
      <name val="Calibri Light"/>
      <family val="2"/>
      <scheme val="major"/>
    </font>
    <font>
      <sz val="11"/>
      <name val="Calibri Light"/>
      <family val="2"/>
      <scheme val="major"/>
    </font>
    <font>
      <b/>
      <sz val="11"/>
      <color rgb="FFFFFFFF"/>
      <name val="Calibri Light"/>
      <family val="2"/>
      <scheme val="major"/>
    </font>
    <font>
      <b/>
      <sz val="11"/>
      <name val="Calibri Light"/>
      <family val="2"/>
      <scheme val="major"/>
    </font>
    <font>
      <b/>
      <sz val="11"/>
      <color theme="0"/>
      <name val="Calibri Light"/>
      <family val="2"/>
      <scheme val="major"/>
    </font>
    <font>
      <sz val="11"/>
      <color theme="1"/>
      <name val="Calibri Light"/>
      <family val="2"/>
      <scheme val="major"/>
    </font>
    <font>
      <b/>
      <i/>
      <sz val="11"/>
      <name val="Calibri Light"/>
      <family val="2"/>
      <scheme val="major"/>
    </font>
  </fonts>
  <fills count="7">
    <fill>
      <patternFill patternType="none"/>
    </fill>
    <fill>
      <patternFill patternType="gray125"/>
    </fill>
    <fill>
      <patternFill patternType="solid">
        <fgColor rgb="FF1F4E78"/>
      </patternFill>
    </fill>
    <fill>
      <patternFill patternType="solid">
        <fgColor rgb="FF5B9BD5"/>
      </patternFill>
    </fill>
    <fill>
      <patternFill patternType="solid">
        <fgColor rgb="FFD9EAF7"/>
      </patternFill>
    </fill>
    <fill>
      <patternFill patternType="solid">
        <fgColor theme="4" tint="0.59999389629810485"/>
        <bgColor indexed="64"/>
      </patternFill>
    </fill>
    <fill>
      <patternFill patternType="solid">
        <fgColor theme="2" tint="-9.9978637043366805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0">
    <xf numFmtId="0" fontId="0" fillId="0" borderId="0" xfId="0"/>
    <xf numFmtId="0" fontId="1"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3" fillId="0" borderId="0" xfId="0" applyFont="1"/>
    <xf numFmtId="0" fontId="4" fillId="3" borderId="1" xfId="0" applyFont="1" applyFill="1" applyBorder="1" applyAlignment="1">
      <alignment horizontal="center"/>
    </xf>
    <xf numFmtId="0" fontId="5" fillId="4" borderId="1" xfId="0" applyFont="1" applyFill="1" applyBorder="1"/>
    <xf numFmtId="164" fontId="5" fillId="0" borderId="1" xfId="0" applyNumberFormat="1" applyFont="1" applyBorder="1" applyAlignment="1">
      <alignment horizontal="right"/>
    </xf>
    <xf numFmtId="0" fontId="5" fillId="4" borderId="2" xfId="0" applyFont="1" applyFill="1" applyBorder="1"/>
    <xf numFmtId="164" fontId="5" fillId="0" borderId="2" xfId="0" applyNumberFormat="1" applyFont="1" applyBorder="1" applyAlignment="1">
      <alignment horizontal="right"/>
    </xf>
    <xf numFmtId="0" fontId="6"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1" fontId="7" fillId="0" borderId="1" xfId="0" applyNumberFormat="1" applyFont="1" applyBorder="1" applyAlignment="1">
      <alignment horizontal="center" vertical="center"/>
    </xf>
    <xf numFmtId="164" fontId="7" fillId="0" borderId="1" xfId="0" applyNumberFormat="1" applyFont="1" applyBorder="1" applyAlignment="1">
      <alignment vertical="center"/>
    </xf>
    <xf numFmtId="164" fontId="7" fillId="0" borderId="1" xfId="0" applyNumberFormat="1" applyFont="1" applyBorder="1" applyAlignment="1">
      <alignment horizontal="center" vertical="center"/>
    </xf>
    <xf numFmtId="9" fontId="7" fillId="0" borderId="1" xfId="0" applyNumberFormat="1" applyFont="1" applyBorder="1" applyAlignment="1">
      <alignment horizontal="center" vertical="center"/>
    </xf>
    <xf numFmtId="0" fontId="2" fillId="5" borderId="1" xfId="0" applyFont="1" applyFill="1" applyBorder="1" applyAlignment="1">
      <alignment horizontal="center" vertical="center"/>
    </xf>
    <xf numFmtId="164" fontId="2" fillId="5" borderId="1" xfId="0" applyNumberFormat="1" applyFont="1" applyFill="1" applyBorder="1" applyAlignment="1">
      <alignment vertical="center"/>
    </xf>
    <xf numFmtId="0" fontId="8" fillId="6"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FDB95-7468-4CCD-9D5A-8D4A655B8D28}">
  <dimension ref="A1:P421"/>
  <sheetViews>
    <sheetView tabSelected="1" workbookViewId="0">
      <selection activeCell="C390" sqref="C390"/>
    </sheetView>
  </sheetViews>
  <sheetFormatPr baseColWidth="10" defaultRowHeight="14.4" x14ac:dyDescent="0.3"/>
  <cols>
    <col min="1" max="1" width="7.77734375" customWidth="1"/>
    <col min="2" max="2" width="57.77734375" customWidth="1"/>
    <col min="3" max="3" width="24.44140625" customWidth="1"/>
    <col min="4" max="4" width="11.109375" customWidth="1"/>
    <col min="5" max="5" width="15.109375" customWidth="1"/>
    <col min="6" max="6" width="15.88671875" customWidth="1"/>
    <col min="7" max="7" width="16.5546875" customWidth="1"/>
    <col min="8" max="8" width="16.109375" customWidth="1"/>
    <col min="9" max="9" width="14.5546875" customWidth="1"/>
    <col min="10" max="10" width="20" customWidth="1"/>
    <col min="11" max="11" width="12.21875" customWidth="1"/>
    <col min="12" max="12" width="13.44140625" customWidth="1"/>
    <col min="13" max="13" width="15.5546875" customWidth="1"/>
    <col min="14" max="14" width="15.33203125" customWidth="1"/>
    <col min="15" max="15" width="16.77734375" customWidth="1"/>
    <col min="16" max="16" width="17.109375" customWidth="1"/>
  </cols>
  <sheetData>
    <row r="1" spans="1:16" ht="18" x14ac:dyDescent="0.3">
      <c r="A1" s="1" t="s">
        <v>0</v>
      </c>
      <c r="B1" s="1"/>
      <c r="C1" s="1"/>
      <c r="D1" s="1"/>
      <c r="E1" s="1"/>
      <c r="F1" s="1"/>
      <c r="G1" s="1"/>
      <c r="H1" s="1"/>
      <c r="I1" s="1"/>
      <c r="J1" s="1"/>
      <c r="K1" s="1"/>
      <c r="L1" s="1"/>
      <c r="M1" s="1"/>
      <c r="N1" s="1"/>
      <c r="O1" s="1"/>
      <c r="P1" s="1"/>
    </row>
    <row r="2" spans="1:16" ht="29.4" customHeight="1" x14ac:dyDescent="0.3">
      <c r="A2" s="2" t="s">
        <v>1</v>
      </c>
      <c r="B2" s="2"/>
      <c r="C2" s="2"/>
      <c r="D2" s="2"/>
      <c r="E2" s="2"/>
      <c r="F2" s="2"/>
      <c r="G2" s="2"/>
      <c r="H2" s="2"/>
      <c r="I2" s="2"/>
      <c r="J2" s="2"/>
      <c r="K2" s="2"/>
      <c r="L2" s="2"/>
      <c r="M2" s="2"/>
      <c r="N2" s="2"/>
      <c r="O2" s="2"/>
      <c r="P2" s="2"/>
    </row>
    <row r="3" spans="1:16" x14ac:dyDescent="0.3">
      <c r="A3" s="3"/>
      <c r="B3" s="4" t="s">
        <v>2</v>
      </c>
      <c r="C3" s="4"/>
      <c r="D3" s="3"/>
      <c r="E3" s="3"/>
      <c r="F3" s="3"/>
      <c r="G3" s="3"/>
      <c r="H3" s="3"/>
      <c r="I3" s="3"/>
      <c r="J3" s="3"/>
      <c r="K3" s="3"/>
      <c r="L3" s="3"/>
      <c r="M3" s="3"/>
      <c r="N3" s="3"/>
      <c r="O3" s="3"/>
      <c r="P3" s="3"/>
    </row>
    <row r="4" spans="1:16" x14ac:dyDescent="0.3">
      <c r="A4" s="3"/>
      <c r="B4" s="5" t="s">
        <v>3</v>
      </c>
      <c r="C4" s="6">
        <f>N419</f>
        <v>548627887</v>
      </c>
      <c r="D4" s="3"/>
      <c r="E4" s="3"/>
      <c r="F4" s="3"/>
      <c r="G4" s="3"/>
      <c r="H4" s="3"/>
      <c r="I4" s="3"/>
      <c r="J4" s="3"/>
      <c r="K4" s="3"/>
      <c r="L4" s="3"/>
      <c r="M4" s="3"/>
      <c r="N4" s="3"/>
      <c r="O4" s="3"/>
      <c r="P4" s="3"/>
    </row>
    <row r="5" spans="1:16" x14ac:dyDescent="0.3">
      <c r="A5" s="3"/>
      <c r="B5" s="5" t="s">
        <v>4</v>
      </c>
      <c r="C5" s="6">
        <f>O419</f>
        <v>29039711</v>
      </c>
      <c r="D5" s="3"/>
      <c r="E5" s="3"/>
      <c r="F5" s="3"/>
      <c r="G5" s="3"/>
      <c r="H5" s="3"/>
      <c r="I5" s="3"/>
      <c r="J5" s="3"/>
      <c r="K5" s="3"/>
      <c r="L5" s="3"/>
      <c r="M5" s="3"/>
      <c r="N5" s="3"/>
      <c r="O5" s="3"/>
      <c r="P5" s="3"/>
    </row>
    <row r="6" spans="1:16" x14ac:dyDescent="0.3">
      <c r="A6" s="3"/>
      <c r="B6" s="7" t="s">
        <v>5</v>
      </c>
      <c r="C6" s="8">
        <f>P419</f>
        <v>577667598</v>
      </c>
      <c r="D6" s="3"/>
      <c r="E6" s="3"/>
      <c r="F6" s="3"/>
      <c r="G6" s="3"/>
      <c r="H6" s="3"/>
      <c r="I6" s="3"/>
      <c r="J6" s="3"/>
      <c r="K6" s="3"/>
      <c r="L6" s="3"/>
      <c r="M6" s="3"/>
      <c r="N6" s="3"/>
      <c r="O6" s="3"/>
      <c r="P6" s="3"/>
    </row>
    <row r="7" spans="1:16" ht="43.2" x14ac:dyDescent="0.3">
      <c r="A7" s="9" t="s">
        <v>6</v>
      </c>
      <c r="B7" s="9" t="s">
        <v>7</v>
      </c>
      <c r="C7" s="9" t="s">
        <v>8</v>
      </c>
      <c r="D7" s="9" t="s">
        <v>9</v>
      </c>
      <c r="E7" s="9" t="s">
        <v>10</v>
      </c>
      <c r="F7" s="9" t="s">
        <v>11</v>
      </c>
      <c r="G7" s="9" t="s">
        <v>12</v>
      </c>
      <c r="H7" s="9" t="s">
        <v>13</v>
      </c>
      <c r="I7" s="9" t="s">
        <v>14</v>
      </c>
      <c r="J7" s="9" t="s">
        <v>15</v>
      </c>
      <c r="K7" s="9" t="s">
        <v>16</v>
      </c>
      <c r="L7" s="9" t="s">
        <v>17</v>
      </c>
      <c r="M7" s="9" t="s">
        <v>18</v>
      </c>
      <c r="N7" s="9" t="s">
        <v>19</v>
      </c>
      <c r="O7" s="9" t="s">
        <v>20</v>
      </c>
      <c r="P7" s="9" t="s">
        <v>21</v>
      </c>
    </row>
    <row r="8" spans="1:16" ht="100.8" x14ac:dyDescent="0.3">
      <c r="A8" s="10">
        <v>1</v>
      </c>
      <c r="B8" s="11" t="s">
        <v>22</v>
      </c>
      <c r="C8" s="12" t="s">
        <v>23</v>
      </c>
      <c r="D8" s="13">
        <v>4</v>
      </c>
      <c r="E8" s="14">
        <v>641500</v>
      </c>
      <c r="F8" s="14">
        <v>530150</v>
      </c>
      <c r="G8" s="14">
        <v>461000</v>
      </c>
      <c r="H8" s="14">
        <v>673684</v>
      </c>
      <c r="I8" s="14">
        <v>608000</v>
      </c>
      <c r="J8" s="15">
        <f>ROUND(AVERAGE(E8:I8),0)</f>
        <v>582867</v>
      </c>
      <c r="K8" s="16">
        <v>0</v>
      </c>
      <c r="L8" s="14">
        <f t="shared" ref="L8:L71" si="0">ROUND(J8*K8,0)</f>
        <v>0</v>
      </c>
      <c r="M8" s="14">
        <f t="shared" ref="M8:M71" si="1">J8+L8</f>
        <v>582867</v>
      </c>
      <c r="N8" s="14">
        <f>J8*D8</f>
        <v>2331468</v>
      </c>
      <c r="O8" s="14">
        <f>L8*D8</f>
        <v>0</v>
      </c>
      <c r="P8" s="14">
        <f>M8*D8</f>
        <v>2331468</v>
      </c>
    </row>
    <row r="9" spans="1:16" ht="43.2" x14ac:dyDescent="0.3">
      <c r="A9" s="10">
        <v>2</v>
      </c>
      <c r="B9" s="11" t="s">
        <v>24</v>
      </c>
      <c r="C9" s="12" t="s">
        <v>25</v>
      </c>
      <c r="D9" s="13">
        <v>1</v>
      </c>
      <c r="E9" s="14">
        <v>310700</v>
      </c>
      <c r="F9" s="14">
        <v>336950</v>
      </c>
      <c r="G9" s="14">
        <v>293000</v>
      </c>
      <c r="H9" s="14">
        <v>326316</v>
      </c>
      <c r="I9" s="14">
        <v>294500</v>
      </c>
      <c r="J9" s="15">
        <f>ROUND(AVERAGE(E9:I9),0)</f>
        <v>312293</v>
      </c>
      <c r="K9" s="16">
        <v>0</v>
      </c>
      <c r="L9" s="14">
        <f t="shared" si="0"/>
        <v>0</v>
      </c>
      <c r="M9" s="14">
        <f t="shared" si="1"/>
        <v>312293</v>
      </c>
      <c r="N9" s="14">
        <f>J9*D9</f>
        <v>312293</v>
      </c>
      <c r="O9" s="14">
        <f>L9*D9</f>
        <v>0</v>
      </c>
      <c r="P9" s="14">
        <f>M9*D9</f>
        <v>312293</v>
      </c>
    </row>
    <row r="10" spans="1:16" ht="57.6" x14ac:dyDescent="0.3">
      <c r="A10" s="10">
        <v>3</v>
      </c>
      <c r="B10" s="11" t="s">
        <v>26</v>
      </c>
      <c r="C10" s="12" t="s">
        <v>25</v>
      </c>
      <c r="D10" s="13">
        <v>100</v>
      </c>
      <c r="E10" s="14">
        <v>310700</v>
      </c>
      <c r="F10" s="14">
        <v>224250</v>
      </c>
      <c r="G10" s="14">
        <v>195000</v>
      </c>
      <c r="H10" s="14">
        <v>326316</v>
      </c>
      <c r="I10" s="14">
        <v>294500</v>
      </c>
      <c r="J10" s="15">
        <f>ROUND(AVERAGE(E10:I10),0)</f>
        <v>270153</v>
      </c>
      <c r="K10" s="16">
        <v>0</v>
      </c>
      <c r="L10" s="14">
        <f t="shared" si="0"/>
        <v>0</v>
      </c>
      <c r="M10" s="14">
        <f t="shared" si="1"/>
        <v>270153</v>
      </c>
      <c r="N10" s="14">
        <f>J10*D10</f>
        <v>27015300</v>
      </c>
      <c r="O10" s="14">
        <f>L10*D10</f>
        <v>0</v>
      </c>
      <c r="P10" s="14">
        <f>M10*D10</f>
        <v>27015300</v>
      </c>
    </row>
    <row r="11" spans="1:16" ht="72" x14ac:dyDescent="0.3">
      <c r="A11" s="10">
        <v>4</v>
      </c>
      <c r="B11" s="11" t="s">
        <v>27</v>
      </c>
      <c r="C11" s="12" t="s">
        <v>25</v>
      </c>
      <c r="D11" s="13">
        <v>100</v>
      </c>
      <c r="E11" s="14">
        <v>380900</v>
      </c>
      <c r="F11" s="14">
        <v>250700</v>
      </c>
      <c r="G11" s="14">
        <v>218000</v>
      </c>
      <c r="H11" s="14">
        <v>400000</v>
      </c>
      <c r="I11" s="14">
        <v>361000</v>
      </c>
      <c r="J11" s="15">
        <f>ROUND(AVERAGE(E11:I11),0)</f>
        <v>322120</v>
      </c>
      <c r="K11" s="16">
        <v>0</v>
      </c>
      <c r="L11" s="14">
        <f t="shared" si="0"/>
        <v>0</v>
      </c>
      <c r="M11" s="14">
        <f t="shared" si="1"/>
        <v>322120</v>
      </c>
      <c r="N11" s="14">
        <f>J11*D11</f>
        <v>32212000</v>
      </c>
      <c r="O11" s="14">
        <f>L11*D11</f>
        <v>0</v>
      </c>
      <c r="P11" s="14">
        <f>M11*D11</f>
        <v>32212000</v>
      </c>
    </row>
    <row r="12" spans="1:16" ht="43.2" x14ac:dyDescent="0.3">
      <c r="A12" s="10">
        <v>5</v>
      </c>
      <c r="B12" s="11" t="s">
        <v>28</v>
      </c>
      <c r="C12" s="12" t="s">
        <v>29</v>
      </c>
      <c r="D12" s="13">
        <v>2</v>
      </c>
      <c r="E12" s="14">
        <v>68200</v>
      </c>
      <c r="F12" s="14">
        <v>50600</v>
      </c>
      <c r="G12" s="14">
        <v>44000</v>
      </c>
      <c r="H12" s="14">
        <v>71579</v>
      </c>
      <c r="I12" s="14">
        <v>64600</v>
      </c>
      <c r="J12" s="15">
        <f>ROUND(AVERAGE(E12:I12),0)</f>
        <v>59796</v>
      </c>
      <c r="K12" s="16">
        <v>0</v>
      </c>
      <c r="L12" s="14">
        <f t="shared" si="0"/>
        <v>0</v>
      </c>
      <c r="M12" s="14">
        <f t="shared" si="1"/>
        <v>59796</v>
      </c>
      <c r="N12" s="14">
        <f>J12*D12</f>
        <v>119592</v>
      </c>
      <c r="O12" s="14">
        <f>L12*D12</f>
        <v>0</v>
      </c>
      <c r="P12" s="14">
        <f>M12*D12</f>
        <v>119592</v>
      </c>
    </row>
    <row r="13" spans="1:16" ht="28.8" x14ac:dyDescent="0.3">
      <c r="A13" s="10">
        <v>6</v>
      </c>
      <c r="B13" s="11" t="s">
        <v>30</v>
      </c>
      <c r="C13" s="12" t="s">
        <v>31</v>
      </c>
      <c r="D13" s="13">
        <v>1</v>
      </c>
      <c r="E13" s="14">
        <v>236600</v>
      </c>
      <c r="F13" s="14">
        <v>162150</v>
      </c>
      <c r="G13" s="14">
        <v>141000</v>
      </c>
      <c r="H13" s="14">
        <v>248421</v>
      </c>
      <c r="I13" s="14">
        <v>224200</v>
      </c>
      <c r="J13" s="15">
        <f>ROUND(AVERAGE(E13:I13),0)</f>
        <v>202474</v>
      </c>
      <c r="K13" s="16">
        <v>0</v>
      </c>
      <c r="L13" s="14">
        <f t="shared" si="0"/>
        <v>0</v>
      </c>
      <c r="M13" s="14">
        <f t="shared" si="1"/>
        <v>202474</v>
      </c>
      <c r="N13" s="14">
        <f>J13*D13</f>
        <v>202474</v>
      </c>
      <c r="O13" s="14">
        <f>L13*D13</f>
        <v>0</v>
      </c>
      <c r="P13" s="14">
        <f>M13*D13</f>
        <v>202474</v>
      </c>
    </row>
    <row r="14" spans="1:16" ht="43.2" x14ac:dyDescent="0.3">
      <c r="A14" s="10">
        <v>7</v>
      </c>
      <c r="B14" s="11" t="s">
        <v>32</v>
      </c>
      <c r="C14" s="12" t="s">
        <v>31</v>
      </c>
      <c r="D14" s="13">
        <v>2</v>
      </c>
      <c r="E14" s="14">
        <v>31100</v>
      </c>
      <c r="F14" s="14">
        <v>24150</v>
      </c>
      <c r="G14" s="14">
        <v>21000</v>
      </c>
      <c r="H14" s="14">
        <v>32632</v>
      </c>
      <c r="I14" s="14">
        <v>29450</v>
      </c>
      <c r="J14" s="15">
        <f>ROUND(AVERAGE(E14:I14),0)</f>
        <v>27666</v>
      </c>
      <c r="K14" s="16">
        <v>0</v>
      </c>
      <c r="L14" s="14">
        <f t="shared" si="0"/>
        <v>0</v>
      </c>
      <c r="M14" s="14">
        <f t="shared" si="1"/>
        <v>27666</v>
      </c>
      <c r="N14" s="14">
        <f>J14*D14</f>
        <v>55332</v>
      </c>
      <c r="O14" s="14">
        <f>L14*D14</f>
        <v>0</v>
      </c>
      <c r="P14" s="14">
        <f>M14*D14</f>
        <v>55332</v>
      </c>
    </row>
    <row r="15" spans="1:16" x14ac:dyDescent="0.3">
      <c r="A15" s="10">
        <v>8</v>
      </c>
      <c r="B15" s="11" t="s">
        <v>33</v>
      </c>
      <c r="C15" s="12" t="s">
        <v>34</v>
      </c>
      <c r="D15" s="13">
        <v>1</v>
      </c>
      <c r="E15" s="14">
        <v>116300</v>
      </c>
      <c r="F15" s="14">
        <v>265650</v>
      </c>
      <c r="G15" s="14">
        <v>231000</v>
      </c>
      <c r="H15" s="14">
        <v>122105</v>
      </c>
      <c r="I15" s="14">
        <v>110200</v>
      </c>
      <c r="J15" s="15">
        <f>ROUND(AVERAGE(E15:I15),0)</f>
        <v>169051</v>
      </c>
      <c r="K15" s="16">
        <v>0</v>
      </c>
      <c r="L15" s="14">
        <f t="shared" si="0"/>
        <v>0</v>
      </c>
      <c r="M15" s="14">
        <f t="shared" si="1"/>
        <v>169051</v>
      </c>
      <c r="N15" s="14">
        <f>J15*D15</f>
        <v>169051</v>
      </c>
      <c r="O15" s="14">
        <f>L15*D15</f>
        <v>0</v>
      </c>
      <c r="P15" s="14">
        <f>M15*D15</f>
        <v>169051</v>
      </c>
    </row>
    <row r="16" spans="1:16" ht="28.8" x14ac:dyDescent="0.3">
      <c r="A16" s="10">
        <v>9</v>
      </c>
      <c r="B16" s="11" t="s">
        <v>35</v>
      </c>
      <c r="C16" s="12" t="s">
        <v>34</v>
      </c>
      <c r="D16" s="13">
        <v>1</v>
      </c>
      <c r="E16" s="14">
        <v>330800</v>
      </c>
      <c r="F16" s="14">
        <v>293250</v>
      </c>
      <c r="G16" s="14">
        <v>255000</v>
      </c>
      <c r="H16" s="14">
        <v>347368</v>
      </c>
      <c r="I16" s="14">
        <v>313500</v>
      </c>
      <c r="J16" s="15">
        <f>ROUND(AVERAGE(E16:I16),0)</f>
        <v>307984</v>
      </c>
      <c r="K16" s="16">
        <v>0</v>
      </c>
      <c r="L16" s="14">
        <f t="shared" si="0"/>
        <v>0</v>
      </c>
      <c r="M16" s="14">
        <f t="shared" si="1"/>
        <v>307984</v>
      </c>
      <c r="N16" s="14">
        <f>J16*D16</f>
        <v>307984</v>
      </c>
      <c r="O16" s="14">
        <f>L16*D16</f>
        <v>0</v>
      </c>
      <c r="P16" s="14">
        <f>M16*D16</f>
        <v>307984</v>
      </c>
    </row>
    <row r="17" spans="1:16" ht="28.8" x14ac:dyDescent="0.3">
      <c r="A17" s="10">
        <v>10</v>
      </c>
      <c r="B17" s="11" t="s">
        <v>36</v>
      </c>
      <c r="C17" s="12" t="s">
        <v>31</v>
      </c>
      <c r="D17" s="13">
        <v>3</v>
      </c>
      <c r="E17" s="14">
        <v>54200</v>
      </c>
      <c r="F17" s="14">
        <v>44850</v>
      </c>
      <c r="G17" s="14">
        <v>39000</v>
      </c>
      <c r="H17" s="14">
        <v>56842</v>
      </c>
      <c r="I17" s="14">
        <v>51300</v>
      </c>
      <c r="J17" s="15">
        <f>ROUND(AVERAGE(E17:I17),0)</f>
        <v>49238</v>
      </c>
      <c r="K17" s="16">
        <v>0</v>
      </c>
      <c r="L17" s="14">
        <f t="shared" si="0"/>
        <v>0</v>
      </c>
      <c r="M17" s="14">
        <f t="shared" si="1"/>
        <v>49238</v>
      </c>
      <c r="N17" s="14">
        <f>J17*D17</f>
        <v>147714</v>
      </c>
      <c r="O17" s="14">
        <f>L17*D17</f>
        <v>0</v>
      </c>
      <c r="P17" s="14">
        <f>M17*D17</f>
        <v>147714</v>
      </c>
    </row>
    <row r="18" spans="1:16" ht="28.8" x14ac:dyDescent="0.3">
      <c r="A18" s="10">
        <v>11</v>
      </c>
      <c r="B18" s="11" t="s">
        <v>37</v>
      </c>
      <c r="C18" s="12" t="s">
        <v>38</v>
      </c>
      <c r="D18" s="13">
        <v>3</v>
      </c>
      <c r="E18" s="14">
        <v>102300</v>
      </c>
      <c r="F18" s="14">
        <v>89700</v>
      </c>
      <c r="G18" s="14">
        <v>78000</v>
      </c>
      <c r="H18" s="14">
        <v>107368</v>
      </c>
      <c r="I18" s="14">
        <v>96900</v>
      </c>
      <c r="J18" s="15">
        <f>ROUND(AVERAGE(E18:I18),0)</f>
        <v>94854</v>
      </c>
      <c r="K18" s="16">
        <v>0</v>
      </c>
      <c r="L18" s="14">
        <f t="shared" si="0"/>
        <v>0</v>
      </c>
      <c r="M18" s="14">
        <f t="shared" si="1"/>
        <v>94854</v>
      </c>
      <c r="N18" s="14">
        <f>J18*D18</f>
        <v>284562</v>
      </c>
      <c r="O18" s="14">
        <f>L18*D18</f>
        <v>0</v>
      </c>
      <c r="P18" s="14">
        <f>M18*D18</f>
        <v>284562</v>
      </c>
    </row>
    <row r="19" spans="1:16" ht="28.8" x14ac:dyDescent="0.3">
      <c r="A19" s="10">
        <v>12</v>
      </c>
      <c r="B19" s="11" t="s">
        <v>39</v>
      </c>
      <c r="C19" s="12" t="s">
        <v>31</v>
      </c>
      <c r="D19" s="13">
        <v>1</v>
      </c>
      <c r="E19" s="14">
        <v>136400</v>
      </c>
      <c r="F19" s="14">
        <v>117300</v>
      </c>
      <c r="G19" s="14">
        <v>102000</v>
      </c>
      <c r="H19" s="14">
        <v>143158</v>
      </c>
      <c r="I19" s="14">
        <v>129200</v>
      </c>
      <c r="J19" s="15">
        <f>ROUND(AVERAGE(E19:I19),0)</f>
        <v>125612</v>
      </c>
      <c r="K19" s="16">
        <v>0</v>
      </c>
      <c r="L19" s="14">
        <f t="shared" si="0"/>
        <v>0</v>
      </c>
      <c r="M19" s="14">
        <f t="shared" si="1"/>
        <v>125612</v>
      </c>
      <c r="N19" s="14">
        <f>J19*D19</f>
        <v>125612</v>
      </c>
      <c r="O19" s="14">
        <f>L19*D19</f>
        <v>0</v>
      </c>
      <c r="P19" s="14">
        <f>M19*D19</f>
        <v>125612</v>
      </c>
    </row>
    <row r="20" spans="1:16" x14ac:dyDescent="0.3">
      <c r="A20" s="10">
        <v>13</v>
      </c>
      <c r="B20" s="11" t="s">
        <v>40</v>
      </c>
      <c r="C20" s="12" t="s">
        <v>31</v>
      </c>
      <c r="D20" s="13">
        <v>1</v>
      </c>
      <c r="E20" s="14">
        <v>350800</v>
      </c>
      <c r="F20" s="14">
        <v>103500</v>
      </c>
      <c r="G20" s="14">
        <v>90000</v>
      </c>
      <c r="H20" s="14">
        <v>368421</v>
      </c>
      <c r="I20" s="14">
        <v>332500</v>
      </c>
      <c r="J20" s="15">
        <f>ROUND(AVERAGE(E20:I20),0)</f>
        <v>249044</v>
      </c>
      <c r="K20" s="16">
        <v>0</v>
      </c>
      <c r="L20" s="14">
        <f t="shared" si="0"/>
        <v>0</v>
      </c>
      <c r="M20" s="14">
        <f t="shared" si="1"/>
        <v>249044</v>
      </c>
      <c r="N20" s="14">
        <f>J20*D20</f>
        <v>249044</v>
      </c>
      <c r="O20" s="14">
        <f>L20*D20</f>
        <v>0</v>
      </c>
      <c r="P20" s="14">
        <f>M20*D20</f>
        <v>249044</v>
      </c>
    </row>
    <row r="21" spans="1:16" x14ac:dyDescent="0.3">
      <c r="A21" s="10">
        <v>14</v>
      </c>
      <c r="B21" s="11" t="s">
        <v>41</v>
      </c>
      <c r="C21" s="12" t="s">
        <v>42</v>
      </c>
      <c r="D21" s="13">
        <v>1</v>
      </c>
      <c r="E21" s="14">
        <v>100300</v>
      </c>
      <c r="F21" s="14">
        <v>78200</v>
      </c>
      <c r="G21" s="14">
        <v>68000</v>
      </c>
      <c r="H21" s="14">
        <v>105263</v>
      </c>
      <c r="I21" s="14">
        <v>95000</v>
      </c>
      <c r="J21" s="15">
        <f>ROUND(AVERAGE(E21:I21),0)</f>
        <v>89353</v>
      </c>
      <c r="K21" s="16">
        <v>0</v>
      </c>
      <c r="L21" s="14">
        <f t="shared" si="0"/>
        <v>0</v>
      </c>
      <c r="M21" s="14">
        <f t="shared" si="1"/>
        <v>89353</v>
      </c>
      <c r="N21" s="14">
        <f>J21*D21</f>
        <v>89353</v>
      </c>
      <c r="O21" s="14">
        <f>L21*D21</f>
        <v>0</v>
      </c>
      <c r="P21" s="14">
        <f>M21*D21</f>
        <v>89353</v>
      </c>
    </row>
    <row r="22" spans="1:16" ht="28.8" x14ac:dyDescent="0.3">
      <c r="A22" s="10">
        <v>15</v>
      </c>
      <c r="B22" s="11" t="s">
        <v>43</v>
      </c>
      <c r="C22" s="12" t="s">
        <v>31</v>
      </c>
      <c r="D22" s="13">
        <v>1</v>
      </c>
      <c r="E22" s="14">
        <v>310700</v>
      </c>
      <c r="F22" s="14">
        <v>227700</v>
      </c>
      <c r="G22" s="14">
        <v>198000</v>
      </c>
      <c r="H22" s="14">
        <v>326316</v>
      </c>
      <c r="I22" s="14">
        <v>294500</v>
      </c>
      <c r="J22" s="15">
        <f>ROUND(AVERAGE(E22:I22),0)</f>
        <v>271443</v>
      </c>
      <c r="K22" s="16">
        <v>0</v>
      </c>
      <c r="L22" s="14">
        <f t="shared" si="0"/>
        <v>0</v>
      </c>
      <c r="M22" s="14">
        <f t="shared" si="1"/>
        <v>271443</v>
      </c>
      <c r="N22" s="14">
        <f>J22*D22</f>
        <v>271443</v>
      </c>
      <c r="O22" s="14">
        <f>L22*D22</f>
        <v>0</v>
      </c>
      <c r="P22" s="14">
        <f>M22*D22</f>
        <v>271443</v>
      </c>
    </row>
    <row r="23" spans="1:16" ht="100.8" x14ac:dyDescent="0.3">
      <c r="A23" s="10">
        <v>16</v>
      </c>
      <c r="B23" s="11" t="s">
        <v>44</v>
      </c>
      <c r="C23" s="12" t="s">
        <v>45</v>
      </c>
      <c r="D23" s="13">
        <v>3</v>
      </c>
      <c r="E23" s="14">
        <v>33100</v>
      </c>
      <c r="F23" s="14">
        <v>27600</v>
      </c>
      <c r="G23" s="14">
        <v>24000</v>
      </c>
      <c r="H23" s="14">
        <v>34737</v>
      </c>
      <c r="I23" s="14">
        <v>31350</v>
      </c>
      <c r="J23" s="15">
        <f>ROUND(AVERAGE(E23:I23),0)</f>
        <v>30157</v>
      </c>
      <c r="K23" s="16">
        <v>0</v>
      </c>
      <c r="L23" s="14">
        <f t="shared" si="0"/>
        <v>0</v>
      </c>
      <c r="M23" s="14">
        <f t="shared" si="1"/>
        <v>30157</v>
      </c>
      <c r="N23" s="14">
        <f>J23*D23</f>
        <v>90471</v>
      </c>
      <c r="O23" s="14">
        <f>L23*D23</f>
        <v>0</v>
      </c>
      <c r="P23" s="14">
        <f>M23*D23</f>
        <v>90471</v>
      </c>
    </row>
    <row r="24" spans="1:16" ht="57.6" x14ac:dyDescent="0.3">
      <c r="A24" s="10">
        <v>17</v>
      </c>
      <c r="B24" s="11" t="s">
        <v>46</v>
      </c>
      <c r="C24" s="12" t="s">
        <v>47</v>
      </c>
      <c r="D24" s="13">
        <v>1</v>
      </c>
      <c r="E24" s="14">
        <v>380900</v>
      </c>
      <c r="F24" s="14">
        <v>332350</v>
      </c>
      <c r="G24" s="14">
        <v>289000</v>
      </c>
      <c r="H24" s="14">
        <v>400000</v>
      </c>
      <c r="I24" s="14">
        <v>361000</v>
      </c>
      <c r="J24" s="15">
        <f>ROUND(AVERAGE(E24:I24),0)</f>
        <v>352650</v>
      </c>
      <c r="K24" s="16">
        <v>0</v>
      </c>
      <c r="L24" s="14">
        <f t="shared" si="0"/>
        <v>0</v>
      </c>
      <c r="M24" s="14">
        <f t="shared" si="1"/>
        <v>352650</v>
      </c>
      <c r="N24" s="14">
        <f>J24*D24</f>
        <v>352650</v>
      </c>
      <c r="O24" s="14">
        <f>L24*D24</f>
        <v>0</v>
      </c>
      <c r="P24" s="14">
        <f>M24*D24</f>
        <v>352650</v>
      </c>
    </row>
    <row r="25" spans="1:16" ht="72" x14ac:dyDescent="0.3">
      <c r="A25" s="10">
        <v>18</v>
      </c>
      <c r="B25" s="11" t="s">
        <v>48</v>
      </c>
      <c r="C25" s="12" t="s">
        <v>47</v>
      </c>
      <c r="D25" s="13">
        <v>1</v>
      </c>
      <c r="E25" s="14">
        <v>671600</v>
      </c>
      <c r="F25" s="14">
        <v>552000</v>
      </c>
      <c r="G25" s="14">
        <v>480000</v>
      </c>
      <c r="H25" s="14">
        <v>705263</v>
      </c>
      <c r="I25" s="14">
        <v>636500</v>
      </c>
      <c r="J25" s="15">
        <f>ROUND(AVERAGE(E25:I25),0)</f>
        <v>609073</v>
      </c>
      <c r="K25" s="16">
        <v>0</v>
      </c>
      <c r="L25" s="14">
        <f t="shared" si="0"/>
        <v>0</v>
      </c>
      <c r="M25" s="14">
        <f t="shared" si="1"/>
        <v>609073</v>
      </c>
      <c r="N25" s="14">
        <f>J25*D25</f>
        <v>609073</v>
      </c>
      <c r="O25" s="14">
        <f>L25*D25</f>
        <v>0</v>
      </c>
      <c r="P25" s="14">
        <f>M25*D25</f>
        <v>609073</v>
      </c>
    </row>
    <row r="26" spans="1:16" x14ac:dyDescent="0.3">
      <c r="A26" s="10">
        <v>19</v>
      </c>
      <c r="B26" s="11" t="s">
        <v>49</v>
      </c>
      <c r="C26" s="12" t="s">
        <v>31</v>
      </c>
      <c r="D26" s="13">
        <v>1</v>
      </c>
      <c r="E26" s="14">
        <v>280700</v>
      </c>
      <c r="F26" s="14">
        <v>258750</v>
      </c>
      <c r="G26" s="14">
        <v>225000</v>
      </c>
      <c r="H26" s="14">
        <v>294737</v>
      </c>
      <c r="I26" s="14">
        <v>266000</v>
      </c>
      <c r="J26" s="15">
        <f>ROUND(AVERAGE(E26:I26),0)</f>
        <v>265037</v>
      </c>
      <c r="K26" s="16">
        <v>0</v>
      </c>
      <c r="L26" s="14">
        <f t="shared" si="0"/>
        <v>0</v>
      </c>
      <c r="M26" s="14">
        <f t="shared" si="1"/>
        <v>265037</v>
      </c>
      <c r="N26" s="14">
        <f>J26*D26</f>
        <v>265037</v>
      </c>
      <c r="O26" s="14">
        <f>L26*D26</f>
        <v>0</v>
      </c>
      <c r="P26" s="14">
        <f>M26*D26</f>
        <v>265037</v>
      </c>
    </row>
    <row r="27" spans="1:16" ht="57.6" x14ac:dyDescent="0.3">
      <c r="A27" s="10">
        <v>20</v>
      </c>
      <c r="B27" s="11" t="s">
        <v>50</v>
      </c>
      <c r="C27" s="12" t="s">
        <v>51</v>
      </c>
      <c r="D27" s="13">
        <v>18</v>
      </c>
      <c r="E27" s="14">
        <v>144400</v>
      </c>
      <c r="F27" s="14">
        <v>60950</v>
      </c>
      <c r="G27" s="14">
        <v>53000</v>
      </c>
      <c r="H27" s="14">
        <v>151579</v>
      </c>
      <c r="I27" s="14">
        <v>136800</v>
      </c>
      <c r="J27" s="15">
        <f>ROUND(AVERAGE(E27:I27),0)</f>
        <v>109346</v>
      </c>
      <c r="K27" s="16">
        <v>0</v>
      </c>
      <c r="L27" s="14">
        <f t="shared" si="0"/>
        <v>0</v>
      </c>
      <c r="M27" s="14">
        <f t="shared" si="1"/>
        <v>109346</v>
      </c>
      <c r="N27" s="14">
        <f>J27*D27</f>
        <v>1968228</v>
      </c>
      <c r="O27" s="14">
        <f>L27*D27</f>
        <v>0</v>
      </c>
      <c r="P27" s="14">
        <f>M27*D27</f>
        <v>1968228</v>
      </c>
    </row>
    <row r="28" spans="1:16" x14ac:dyDescent="0.3">
      <c r="A28" s="10">
        <v>21</v>
      </c>
      <c r="B28" s="11" t="s">
        <v>52</v>
      </c>
      <c r="C28" s="12" t="s">
        <v>53</v>
      </c>
      <c r="D28" s="13">
        <v>2</v>
      </c>
      <c r="E28" s="14">
        <v>110300</v>
      </c>
      <c r="F28" s="14">
        <v>59800</v>
      </c>
      <c r="G28" s="14">
        <v>52000</v>
      </c>
      <c r="H28" s="14">
        <v>115789</v>
      </c>
      <c r="I28" s="14">
        <v>104500</v>
      </c>
      <c r="J28" s="15">
        <f>ROUND(AVERAGE(E28:I28),0)</f>
        <v>88478</v>
      </c>
      <c r="K28" s="16">
        <v>0</v>
      </c>
      <c r="L28" s="14">
        <f t="shared" si="0"/>
        <v>0</v>
      </c>
      <c r="M28" s="14">
        <f t="shared" si="1"/>
        <v>88478</v>
      </c>
      <c r="N28" s="14">
        <f>J28*D28</f>
        <v>176956</v>
      </c>
      <c r="O28" s="14">
        <f>L28*D28</f>
        <v>0</v>
      </c>
      <c r="P28" s="14">
        <f>M28*D28</f>
        <v>176956</v>
      </c>
    </row>
    <row r="29" spans="1:16" x14ac:dyDescent="0.3">
      <c r="A29" s="10">
        <v>22</v>
      </c>
      <c r="B29" s="11" t="s">
        <v>54</v>
      </c>
      <c r="C29" s="12" t="s">
        <v>55</v>
      </c>
      <c r="D29" s="13">
        <v>2</v>
      </c>
      <c r="E29" s="14">
        <v>57200</v>
      </c>
      <c r="F29" s="14">
        <v>33350</v>
      </c>
      <c r="G29" s="14">
        <v>29000</v>
      </c>
      <c r="H29" s="14">
        <v>60000</v>
      </c>
      <c r="I29" s="14">
        <v>54150</v>
      </c>
      <c r="J29" s="15">
        <f>ROUND(AVERAGE(E29:I29),0)</f>
        <v>46740</v>
      </c>
      <c r="K29" s="16">
        <v>0.19</v>
      </c>
      <c r="L29" s="14">
        <f t="shared" si="0"/>
        <v>8881</v>
      </c>
      <c r="M29" s="14">
        <f t="shared" si="1"/>
        <v>55621</v>
      </c>
      <c r="N29" s="14">
        <f>J29*D29</f>
        <v>93480</v>
      </c>
      <c r="O29" s="14">
        <f>L29*D29</f>
        <v>17762</v>
      </c>
      <c r="P29" s="14">
        <f>M29*D29</f>
        <v>111242</v>
      </c>
    </row>
    <row r="30" spans="1:16" x14ac:dyDescent="0.3">
      <c r="A30" s="10">
        <v>23</v>
      </c>
      <c r="B30" s="11" t="s">
        <v>56</v>
      </c>
      <c r="C30" s="12" t="s">
        <v>57</v>
      </c>
      <c r="D30" s="13">
        <v>3</v>
      </c>
      <c r="E30" s="14">
        <v>341000</v>
      </c>
      <c r="F30" s="14">
        <v>24150</v>
      </c>
      <c r="G30" s="14">
        <v>21000</v>
      </c>
      <c r="H30" s="14">
        <v>358105</v>
      </c>
      <c r="I30" s="14">
        <v>323190</v>
      </c>
      <c r="J30" s="15">
        <f>ROUND(AVERAGE(E30:I30),0)</f>
        <v>213489</v>
      </c>
      <c r="K30" s="16">
        <v>0.19</v>
      </c>
      <c r="L30" s="14">
        <f t="shared" si="0"/>
        <v>40563</v>
      </c>
      <c r="M30" s="14">
        <f t="shared" si="1"/>
        <v>254052</v>
      </c>
      <c r="N30" s="14">
        <f>J30*D30</f>
        <v>640467</v>
      </c>
      <c r="O30" s="14">
        <f>L30*D30</f>
        <v>121689</v>
      </c>
      <c r="P30" s="14">
        <f>M30*D30</f>
        <v>762156</v>
      </c>
    </row>
    <row r="31" spans="1:16" ht="72" x14ac:dyDescent="0.3">
      <c r="A31" s="10">
        <v>24</v>
      </c>
      <c r="B31" s="11" t="s">
        <v>58</v>
      </c>
      <c r="C31" s="12" t="s">
        <v>59</v>
      </c>
      <c r="D31" s="13">
        <v>30</v>
      </c>
      <c r="E31" s="14">
        <v>591400</v>
      </c>
      <c r="F31" s="14">
        <v>346380</v>
      </c>
      <c r="G31" s="14">
        <v>301200</v>
      </c>
      <c r="H31" s="14">
        <v>621053</v>
      </c>
      <c r="I31" s="14">
        <v>560500</v>
      </c>
      <c r="J31" s="15">
        <f>ROUND(AVERAGE(E31:I31),0)</f>
        <v>484107</v>
      </c>
      <c r="K31" s="16">
        <v>0.19</v>
      </c>
      <c r="L31" s="14">
        <f t="shared" si="0"/>
        <v>91980</v>
      </c>
      <c r="M31" s="14">
        <f t="shared" si="1"/>
        <v>576087</v>
      </c>
      <c r="N31" s="14">
        <f>J31*D31</f>
        <v>14523210</v>
      </c>
      <c r="O31" s="14">
        <f>L31*D31</f>
        <v>2759400</v>
      </c>
      <c r="P31" s="14">
        <f>M31*D31</f>
        <v>17282610</v>
      </c>
    </row>
    <row r="32" spans="1:16" x14ac:dyDescent="0.3">
      <c r="A32" s="10">
        <v>25</v>
      </c>
      <c r="B32" s="11" t="s">
        <v>60</v>
      </c>
      <c r="C32" s="12" t="s">
        <v>61</v>
      </c>
      <c r="D32" s="13">
        <v>3</v>
      </c>
      <c r="E32" s="14">
        <v>18100</v>
      </c>
      <c r="F32" s="14">
        <v>129950</v>
      </c>
      <c r="G32" s="14">
        <v>113000</v>
      </c>
      <c r="H32" s="14">
        <v>18947</v>
      </c>
      <c r="I32" s="14">
        <v>17100</v>
      </c>
      <c r="J32" s="15">
        <f>ROUND(AVERAGE(E32:I32),0)</f>
        <v>59419</v>
      </c>
      <c r="K32" s="16">
        <v>0.19</v>
      </c>
      <c r="L32" s="14">
        <f t="shared" si="0"/>
        <v>11290</v>
      </c>
      <c r="M32" s="14">
        <f t="shared" si="1"/>
        <v>70709</v>
      </c>
      <c r="N32" s="14">
        <f>J32*D32</f>
        <v>178257</v>
      </c>
      <c r="O32" s="14">
        <f>L32*D32</f>
        <v>33870</v>
      </c>
      <c r="P32" s="14">
        <f>M32*D32</f>
        <v>212127</v>
      </c>
    </row>
    <row r="33" spans="1:16" ht="72" x14ac:dyDescent="0.3">
      <c r="A33" s="10">
        <v>26</v>
      </c>
      <c r="B33" s="11" t="s">
        <v>62</v>
      </c>
      <c r="C33" s="12" t="s">
        <v>53</v>
      </c>
      <c r="D33" s="13">
        <v>1</v>
      </c>
      <c r="E33" s="14">
        <v>130300</v>
      </c>
      <c r="F33" s="14">
        <v>86250</v>
      </c>
      <c r="G33" s="14">
        <v>75000</v>
      </c>
      <c r="H33" s="14">
        <v>136842</v>
      </c>
      <c r="I33" s="14">
        <v>123500</v>
      </c>
      <c r="J33" s="15">
        <f>ROUND(AVERAGE(E33:I33),0)</f>
        <v>110378</v>
      </c>
      <c r="K33" s="16">
        <v>0</v>
      </c>
      <c r="L33" s="14">
        <f t="shared" si="0"/>
        <v>0</v>
      </c>
      <c r="M33" s="14">
        <f t="shared" si="1"/>
        <v>110378</v>
      </c>
      <c r="N33" s="14">
        <f>J33*D33</f>
        <v>110378</v>
      </c>
      <c r="O33" s="14">
        <f>L33*D33</f>
        <v>0</v>
      </c>
      <c r="P33" s="14">
        <f>M33*D33</f>
        <v>110378</v>
      </c>
    </row>
    <row r="34" spans="1:16" x14ac:dyDescent="0.3">
      <c r="A34" s="10">
        <v>27</v>
      </c>
      <c r="B34" s="11" t="s">
        <v>63</v>
      </c>
      <c r="C34" s="12" t="s">
        <v>64</v>
      </c>
      <c r="D34" s="13">
        <v>15</v>
      </c>
      <c r="E34" s="14">
        <v>200500</v>
      </c>
      <c r="F34" s="14">
        <v>24150</v>
      </c>
      <c r="G34" s="14">
        <v>21000</v>
      </c>
      <c r="H34" s="14">
        <v>210526</v>
      </c>
      <c r="I34" s="14">
        <v>190000</v>
      </c>
      <c r="J34" s="15">
        <f>ROUND(AVERAGE(E34:I34),0)</f>
        <v>129235</v>
      </c>
      <c r="K34" s="16">
        <v>0</v>
      </c>
      <c r="L34" s="14">
        <f t="shared" si="0"/>
        <v>0</v>
      </c>
      <c r="M34" s="14">
        <f t="shared" si="1"/>
        <v>129235</v>
      </c>
      <c r="N34" s="14">
        <f>J34*D34</f>
        <v>1938525</v>
      </c>
      <c r="O34" s="14">
        <f>L34*D34</f>
        <v>0</v>
      </c>
      <c r="P34" s="14">
        <f>M34*D34</f>
        <v>1938525</v>
      </c>
    </row>
    <row r="35" spans="1:16" x14ac:dyDescent="0.3">
      <c r="A35" s="10">
        <v>28</v>
      </c>
      <c r="B35" s="11" t="s">
        <v>65</v>
      </c>
      <c r="C35" s="12" t="s">
        <v>55</v>
      </c>
      <c r="D35" s="13">
        <v>1</v>
      </c>
      <c r="E35" s="14">
        <v>330800</v>
      </c>
      <c r="F35" s="14">
        <v>847550</v>
      </c>
      <c r="G35" s="14">
        <v>737000</v>
      </c>
      <c r="H35" s="14">
        <v>347368</v>
      </c>
      <c r="I35" s="14">
        <v>313500</v>
      </c>
      <c r="J35" s="15">
        <f>ROUND(AVERAGE(E35:I35),0)</f>
        <v>515244</v>
      </c>
      <c r="K35" s="16">
        <v>0.19</v>
      </c>
      <c r="L35" s="14">
        <f t="shared" si="0"/>
        <v>97896</v>
      </c>
      <c r="M35" s="14">
        <f t="shared" si="1"/>
        <v>613140</v>
      </c>
      <c r="N35" s="14">
        <f>J35*D35</f>
        <v>515244</v>
      </c>
      <c r="O35" s="14">
        <f>L35*D35</f>
        <v>97896</v>
      </c>
      <c r="P35" s="14">
        <f>M35*D35</f>
        <v>613140</v>
      </c>
    </row>
    <row r="36" spans="1:16" ht="57.6" x14ac:dyDescent="0.3">
      <c r="A36" s="10">
        <v>29</v>
      </c>
      <c r="B36" s="11" t="s">
        <v>66</v>
      </c>
      <c r="C36" s="12" t="s">
        <v>55</v>
      </c>
      <c r="D36" s="13">
        <v>4</v>
      </c>
      <c r="E36" s="14">
        <v>150400</v>
      </c>
      <c r="F36" s="14">
        <v>77050</v>
      </c>
      <c r="G36" s="14">
        <v>67000</v>
      </c>
      <c r="H36" s="14">
        <v>157895</v>
      </c>
      <c r="I36" s="14">
        <v>142500</v>
      </c>
      <c r="J36" s="15">
        <f>ROUND(AVERAGE(E36:I36),0)</f>
        <v>118969</v>
      </c>
      <c r="K36" s="16">
        <v>0.19</v>
      </c>
      <c r="L36" s="14">
        <f t="shared" si="0"/>
        <v>22604</v>
      </c>
      <c r="M36" s="14">
        <f t="shared" si="1"/>
        <v>141573</v>
      </c>
      <c r="N36" s="14">
        <f>J36*D36</f>
        <v>475876</v>
      </c>
      <c r="O36" s="14">
        <f>L36*D36</f>
        <v>90416</v>
      </c>
      <c r="P36" s="14">
        <f>M36*D36</f>
        <v>566292</v>
      </c>
    </row>
    <row r="37" spans="1:16" ht="100.8" x14ac:dyDescent="0.3">
      <c r="A37" s="10">
        <v>30</v>
      </c>
      <c r="B37" s="11" t="s">
        <v>67</v>
      </c>
      <c r="C37" s="12" t="s">
        <v>55</v>
      </c>
      <c r="D37" s="13">
        <v>2</v>
      </c>
      <c r="E37" s="14">
        <v>17500</v>
      </c>
      <c r="F37" s="14">
        <v>40250</v>
      </c>
      <c r="G37" s="14">
        <v>35000</v>
      </c>
      <c r="H37" s="14">
        <v>18316</v>
      </c>
      <c r="I37" s="14">
        <v>16530</v>
      </c>
      <c r="J37" s="15">
        <f>ROUND(AVERAGE(E37:I37),0)</f>
        <v>25519</v>
      </c>
      <c r="K37" s="16">
        <v>0.19</v>
      </c>
      <c r="L37" s="14">
        <f t="shared" si="0"/>
        <v>4849</v>
      </c>
      <c r="M37" s="14">
        <f t="shared" si="1"/>
        <v>30368</v>
      </c>
      <c r="N37" s="14">
        <f>J37*D37</f>
        <v>51038</v>
      </c>
      <c r="O37" s="14">
        <f>L37*D37</f>
        <v>9698</v>
      </c>
      <c r="P37" s="14">
        <f>M37*D37</f>
        <v>60736</v>
      </c>
    </row>
    <row r="38" spans="1:16" x14ac:dyDescent="0.3">
      <c r="A38" s="10">
        <v>31</v>
      </c>
      <c r="B38" s="11" t="s">
        <v>68</v>
      </c>
      <c r="C38" s="12" t="s">
        <v>69</v>
      </c>
      <c r="D38" s="13">
        <v>12</v>
      </c>
      <c r="E38" s="14">
        <v>46200</v>
      </c>
      <c r="F38" s="14">
        <v>24265</v>
      </c>
      <c r="G38" s="14">
        <v>21100</v>
      </c>
      <c r="H38" s="14">
        <v>48421</v>
      </c>
      <c r="I38" s="14">
        <v>43700</v>
      </c>
      <c r="J38" s="15">
        <f>ROUND(AVERAGE(E38:I38),0)</f>
        <v>36737</v>
      </c>
      <c r="K38" s="16">
        <v>0.19</v>
      </c>
      <c r="L38" s="14">
        <f t="shared" si="0"/>
        <v>6980</v>
      </c>
      <c r="M38" s="14">
        <f t="shared" si="1"/>
        <v>43717</v>
      </c>
      <c r="N38" s="14">
        <f>J38*D38</f>
        <v>440844</v>
      </c>
      <c r="O38" s="14">
        <f>L38*D38</f>
        <v>83760</v>
      </c>
      <c r="P38" s="14">
        <f>M38*D38</f>
        <v>524604</v>
      </c>
    </row>
    <row r="39" spans="1:16" x14ac:dyDescent="0.3">
      <c r="A39" s="10">
        <v>32</v>
      </c>
      <c r="B39" s="11" t="s">
        <v>70</v>
      </c>
      <c r="C39" s="12" t="s">
        <v>71</v>
      </c>
      <c r="D39" s="13">
        <v>1</v>
      </c>
      <c r="E39" s="14">
        <v>104300</v>
      </c>
      <c r="F39" s="14">
        <v>607200</v>
      </c>
      <c r="G39" s="14">
        <v>528000</v>
      </c>
      <c r="H39" s="14">
        <v>109474</v>
      </c>
      <c r="I39" s="14">
        <v>98800</v>
      </c>
      <c r="J39" s="15">
        <f>ROUND(AVERAGE(E39:I39),0)</f>
        <v>289555</v>
      </c>
      <c r="K39" s="16">
        <v>0.19</v>
      </c>
      <c r="L39" s="14">
        <f t="shared" si="0"/>
        <v>55015</v>
      </c>
      <c r="M39" s="14">
        <f t="shared" si="1"/>
        <v>344570</v>
      </c>
      <c r="N39" s="14">
        <f>J39*D39</f>
        <v>289555</v>
      </c>
      <c r="O39" s="14">
        <f>L39*D39</f>
        <v>55015</v>
      </c>
      <c r="P39" s="14">
        <f>M39*D39</f>
        <v>344570</v>
      </c>
    </row>
    <row r="40" spans="1:16" x14ac:dyDescent="0.3">
      <c r="A40" s="10">
        <v>33</v>
      </c>
      <c r="B40" s="11" t="s">
        <v>72</v>
      </c>
      <c r="C40" s="12" t="s">
        <v>73</v>
      </c>
      <c r="D40" s="13">
        <v>1</v>
      </c>
      <c r="E40" s="14">
        <v>34100</v>
      </c>
      <c r="F40" s="14">
        <v>16100</v>
      </c>
      <c r="G40" s="14">
        <v>14000</v>
      </c>
      <c r="H40" s="14">
        <v>35789</v>
      </c>
      <c r="I40" s="14">
        <v>32300</v>
      </c>
      <c r="J40" s="15">
        <f>ROUND(AVERAGE(E40:I40),0)</f>
        <v>26458</v>
      </c>
      <c r="K40" s="16">
        <v>0</v>
      </c>
      <c r="L40" s="14">
        <f t="shared" si="0"/>
        <v>0</v>
      </c>
      <c r="M40" s="14">
        <f t="shared" si="1"/>
        <v>26458</v>
      </c>
      <c r="N40" s="14">
        <f>J40*D40</f>
        <v>26458</v>
      </c>
      <c r="O40" s="14">
        <f>L40*D40</f>
        <v>0</v>
      </c>
      <c r="P40" s="14">
        <f>M40*D40</f>
        <v>26458</v>
      </c>
    </row>
    <row r="41" spans="1:16" ht="28.8" x14ac:dyDescent="0.3">
      <c r="A41" s="10">
        <v>34</v>
      </c>
      <c r="B41" s="11" t="s">
        <v>74</v>
      </c>
      <c r="C41" s="12" t="s">
        <v>75</v>
      </c>
      <c r="D41" s="13">
        <v>2</v>
      </c>
      <c r="E41" s="14">
        <v>60200</v>
      </c>
      <c r="F41" s="14">
        <v>20700</v>
      </c>
      <c r="G41" s="14">
        <v>18000</v>
      </c>
      <c r="H41" s="14">
        <v>63158</v>
      </c>
      <c r="I41" s="14">
        <v>57000</v>
      </c>
      <c r="J41" s="15">
        <f>ROUND(AVERAGE(E41:I41),0)</f>
        <v>43812</v>
      </c>
      <c r="K41" s="16">
        <v>0.19</v>
      </c>
      <c r="L41" s="14">
        <f t="shared" si="0"/>
        <v>8324</v>
      </c>
      <c r="M41" s="14">
        <f t="shared" si="1"/>
        <v>52136</v>
      </c>
      <c r="N41" s="14">
        <f>J41*D41</f>
        <v>87624</v>
      </c>
      <c r="O41" s="14">
        <f>L41*D41</f>
        <v>16648</v>
      </c>
      <c r="P41" s="14">
        <f>M41*D41</f>
        <v>104272</v>
      </c>
    </row>
    <row r="42" spans="1:16" x14ac:dyDescent="0.3">
      <c r="A42" s="10">
        <v>35</v>
      </c>
      <c r="B42" s="11" t="s">
        <v>76</v>
      </c>
      <c r="C42" s="12" t="s">
        <v>77</v>
      </c>
      <c r="D42" s="13">
        <v>1</v>
      </c>
      <c r="E42" s="14">
        <v>15100</v>
      </c>
      <c r="F42" s="14">
        <v>6900</v>
      </c>
      <c r="G42" s="14">
        <v>6000</v>
      </c>
      <c r="H42" s="14">
        <v>15789</v>
      </c>
      <c r="I42" s="14">
        <v>14250</v>
      </c>
      <c r="J42" s="15">
        <f>ROUND(AVERAGE(E42:I42),0)</f>
        <v>11608</v>
      </c>
      <c r="K42" s="16">
        <v>0.19</v>
      </c>
      <c r="L42" s="14">
        <f t="shared" si="0"/>
        <v>2206</v>
      </c>
      <c r="M42" s="14">
        <f t="shared" si="1"/>
        <v>13814</v>
      </c>
      <c r="N42" s="14">
        <f>J42*D42</f>
        <v>11608</v>
      </c>
      <c r="O42" s="14">
        <f>L42*D42</f>
        <v>2206</v>
      </c>
      <c r="P42" s="14">
        <f>M42*D42</f>
        <v>13814</v>
      </c>
    </row>
    <row r="43" spans="1:16" ht="43.2" x14ac:dyDescent="0.3">
      <c r="A43" s="10">
        <v>36</v>
      </c>
      <c r="B43" s="11" t="s">
        <v>78</v>
      </c>
      <c r="C43" s="12" t="s">
        <v>79</v>
      </c>
      <c r="D43" s="13">
        <v>1</v>
      </c>
      <c r="E43" s="14">
        <v>43100</v>
      </c>
      <c r="F43" s="14">
        <v>33350</v>
      </c>
      <c r="G43" s="14">
        <v>29000</v>
      </c>
      <c r="H43" s="14">
        <v>45263</v>
      </c>
      <c r="I43" s="14">
        <v>40850</v>
      </c>
      <c r="J43" s="15">
        <f>ROUND(AVERAGE(E43:I43),0)</f>
        <v>38313</v>
      </c>
      <c r="K43" s="16">
        <v>0.19</v>
      </c>
      <c r="L43" s="14">
        <f t="shared" si="0"/>
        <v>7279</v>
      </c>
      <c r="M43" s="14">
        <f t="shared" si="1"/>
        <v>45592</v>
      </c>
      <c r="N43" s="14">
        <f>J43*D43</f>
        <v>38313</v>
      </c>
      <c r="O43" s="14">
        <f>L43*D43</f>
        <v>7279</v>
      </c>
      <c r="P43" s="14">
        <f>M43*D43</f>
        <v>45592</v>
      </c>
    </row>
    <row r="44" spans="1:16" x14ac:dyDescent="0.3">
      <c r="A44" s="10">
        <v>37</v>
      </c>
      <c r="B44" s="11" t="s">
        <v>80</v>
      </c>
      <c r="C44" s="12" t="s">
        <v>81</v>
      </c>
      <c r="D44" s="13">
        <v>2</v>
      </c>
      <c r="E44" s="14">
        <v>591400</v>
      </c>
      <c r="F44" s="14">
        <v>33350</v>
      </c>
      <c r="G44" s="14">
        <v>29000</v>
      </c>
      <c r="H44" s="14">
        <v>621053</v>
      </c>
      <c r="I44" s="14">
        <v>560500</v>
      </c>
      <c r="J44" s="15">
        <f>ROUND(AVERAGE(E44:I44),0)</f>
        <v>367061</v>
      </c>
      <c r="K44" s="16">
        <v>0.19</v>
      </c>
      <c r="L44" s="14">
        <f t="shared" si="0"/>
        <v>69742</v>
      </c>
      <c r="M44" s="14">
        <f t="shared" si="1"/>
        <v>436803</v>
      </c>
      <c r="N44" s="14">
        <f>J44*D44</f>
        <v>734122</v>
      </c>
      <c r="O44" s="14">
        <f>L44*D44</f>
        <v>139484</v>
      </c>
      <c r="P44" s="14">
        <f>M44*D44</f>
        <v>873606</v>
      </c>
    </row>
    <row r="45" spans="1:16" ht="28.8" x14ac:dyDescent="0.3">
      <c r="A45" s="10">
        <v>38</v>
      </c>
      <c r="B45" s="11" t="s">
        <v>82</v>
      </c>
      <c r="C45" s="12" t="s">
        <v>55</v>
      </c>
      <c r="D45" s="13">
        <v>1</v>
      </c>
      <c r="E45" s="14">
        <v>120300</v>
      </c>
      <c r="F45" s="14">
        <v>0</v>
      </c>
      <c r="G45" s="14"/>
      <c r="H45" s="14">
        <v>126316</v>
      </c>
      <c r="I45" s="14">
        <v>114000</v>
      </c>
      <c r="J45" s="15">
        <f>ROUND(AVERAGE(E45:I45),0)</f>
        <v>90154</v>
      </c>
      <c r="K45" s="16">
        <v>0.19</v>
      </c>
      <c r="L45" s="14">
        <f t="shared" si="0"/>
        <v>17129</v>
      </c>
      <c r="M45" s="14">
        <f t="shared" si="1"/>
        <v>107283</v>
      </c>
      <c r="N45" s="14">
        <f>J45*D45</f>
        <v>90154</v>
      </c>
      <c r="O45" s="14">
        <f>L45*D45</f>
        <v>17129</v>
      </c>
      <c r="P45" s="14">
        <f>M45*D45</f>
        <v>107283</v>
      </c>
    </row>
    <row r="46" spans="1:16" x14ac:dyDescent="0.3">
      <c r="A46" s="10">
        <v>39</v>
      </c>
      <c r="B46" s="11" t="s">
        <v>83</v>
      </c>
      <c r="C46" s="12" t="s">
        <v>55</v>
      </c>
      <c r="D46" s="13">
        <v>1</v>
      </c>
      <c r="E46" s="14">
        <v>80200</v>
      </c>
      <c r="F46" s="14">
        <v>164450</v>
      </c>
      <c r="G46" s="14">
        <v>143000</v>
      </c>
      <c r="H46" s="14">
        <v>84211</v>
      </c>
      <c r="I46" s="14">
        <v>76000</v>
      </c>
      <c r="J46" s="15">
        <f>ROUND(AVERAGE(E46:I46),0)</f>
        <v>109572</v>
      </c>
      <c r="K46" s="16">
        <v>0.19</v>
      </c>
      <c r="L46" s="14">
        <f t="shared" si="0"/>
        <v>20819</v>
      </c>
      <c r="M46" s="14">
        <f t="shared" si="1"/>
        <v>130391</v>
      </c>
      <c r="N46" s="14">
        <f>J46*D46</f>
        <v>109572</v>
      </c>
      <c r="O46" s="14">
        <f>L46*D46</f>
        <v>20819</v>
      </c>
      <c r="P46" s="14">
        <f>M46*D46</f>
        <v>130391</v>
      </c>
    </row>
    <row r="47" spans="1:16" ht="43.2" x14ac:dyDescent="0.3">
      <c r="A47" s="10">
        <v>40</v>
      </c>
      <c r="B47" s="11" t="s">
        <v>84</v>
      </c>
      <c r="C47" s="12" t="s">
        <v>85</v>
      </c>
      <c r="D47" s="13">
        <v>4</v>
      </c>
      <c r="E47" s="14">
        <v>26100</v>
      </c>
      <c r="F47" s="14">
        <v>181700</v>
      </c>
      <c r="G47" s="14">
        <v>158000</v>
      </c>
      <c r="H47" s="14">
        <v>27368</v>
      </c>
      <c r="I47" s="14">
        <v>24700</v>
      </c>
      <c r="J47" s="15">
        <f>ROUND(AVERAGE(E47:I47),0)</f>
        <v>83574</v>
      </c>
      <c r="K47" s="16">
        <v>0.19</v>
      </c>
      <c r="L47" s="14">
        <f t="shared" si="0"/>
        <v>15879</v>
      </c>
      <c r="M47" s="14">
        <f t="shared" si="1"/>
        <v>99453</v>
      </c>
      <c r="N47" s="14">
        <f>J47*D47</f>
        <v>334296</v>
      </c>
      <c r="O47" s="14">
        <f>L47*D47</f>
        <v>63516</v>
      </c>
      <c r="P47" s="14">
        <f>M47*D47</f>
        <v>397812</v>
      </c>
    </row>
    <row r="48" spans="1:16" ht="28.8" x14ac:dyDescent="0.3">
      <c r="A48" s="10">
        <v>41</v>
      </c>
      <c r="B48" s="11" t="s">
        <v>86</v>
      </c>
      <c r="C48" s="12" t="s">
        <v>87</v>
      </c>
      <c r="D48" s="13">
        <v>4</v>
      </c>
      <c r="E48" s="14">
        <v>15100</v>
      </c>
      <c r="F48" s="14">
        <v>34500</v>
      </c>
      <c r="G48" s="14">
        <v>30000</v>
      </c>
      <c r="H48" s="14">
        <v>15789</v>
      </c>
      <c r="I48" s="14">
        <v>14250</v>
      </c>
      <c r="J48" s="15">
        <f>ROUND(AVERAGE(E48:I48),0)</f>
        <v>21928</v>
      </c>
      <c r="K48" s="16">
        <v>0.19</v>
      </c>
      <c r="L48" s="14">
        <f t="shared" si="0"/>
        <v>4166</v>
      </c>
      <c r="M48" s="14">
        <f t="shared" si="1"/>
        <v>26094</v>
      </c>
      <c r="N48" s="14">
        <f>J48*D48</f>
        <v>87712</v>
      </c>
      <c r="O48" s="14">
        <f>L48*D48</f>
        <v>16664</v>
      </c>
      <c r="P48" s="14">
        <f>M48*D48</f>
        <v>104376</v>
      </c>
    </row>
    <row r="49" spans="1:16" x14ac:dyDescent="0.3">
      <c r="A49" s="10">
        <v>42</v>
      </c>
      <c r="B49" s="11" t="s">
        <v>88</v>
      </c>
      <c r="C49" s="12" t="s">
        <v>87</v>
      </c>
      <c r="D49" s="13">
        <v>12</v>
      </c>
      <c r="E49" s="14">
        <v>8000</v>
      </c>
      <c r="F49" s="14">
        <v>238050</v>
      </c>
      <c r="G49" s="14">
        <v>207000</v>
      </c>
      <c r="H49" s="14">
        <v>8316</v>
      </c>
      <c r="I49" s="14">
        <v>7505</v>
      </c>
      <c r="J49" s="15">
        <f>ROUND(AVERAGE(E49:I49),0)</f>
        <v>93774</v>
      </c>
      <c r="K49" s="16">
        <v>0.19</v>
      </c>
      <c r="L49" s="14">
        <f t="shared" si="0"/>
        <v>17817</v>
      </c>
      <c r="M49" s="14">
        <f t="shared" si="1"/>
        <v>111591</v>
      </c>
      <c r="N49" s="14">
        <f>J49*D49</f>
        <v>1125288</v>
      </c>
      <c r="O49" s="14">
        <f>L49*D49</f>
        <v>213804</v>
      </c>
      <c r="P49" s="14">
        <f>M49*D49</f>
        <v>1339092</v>
      </c>
    </row>
    <row r="50" spans="1:16" x14ac:dyDescent="0.3">
      <c r="A50" s="10">
        <v>43</v>
      </c>
      <c r="B50" s="11" t="s">
        <v>89</v>
      </c>
      <c r="C50" s="12" t="s">
        <v>90</v>
      </c>
      <c r="D50" s="13">
        <v>3</v>
      </c>
      <c r="E50" s="14">
        <v>9100</v>
      </c>
      <c r="F50" s="14">
        <v>72450</v>
      </c>
      <c r="G50" s="14">
        <v>63000</v>
      </c>
      <c r="H50" s="14">
        <v>9474</v>
      </c>
      <c r="I50" s="14">
        <v>8550</v>
      </c>
      <c r="J50" s="15">
        <f>ROUND(AVERAGE(E50:I50),0)</f>
        <v>32515</v>
      </c>
      <c r="K50" s="16">
        <v>0.19</v>
      </c>
      <c r="L50" s="14">
        <f t="shared" si="0"/>
        <v>6178</v>
      </c>
      <c r="M50" s="14">
        <f t="shared" si="1"/>
        <v>38693</v>
      </c>
      <c r="N50" s="14">
        <f>J50*D50</f>
        <v>97545</v>
      </c>
      <c r="O50" s="14">
        <f>L50*D50</f>
        <v>18534</v>
      </c>
      <c r="P50" s="14">
        <f>M50*D50</f>
        <v>116079</v>
      </c>
    </row>
    <row r="51" spans="1:16" ht="28.8" x14ac:dyDescent="0.3">
      <c r="A51" s="10">
        <v>44</v>
      </c>
      <c r="B51" s="11" t="s">
        <v>91</v>
      </c>
      <c r="C51" s="12" t="s">
        <v>92</v>
      </c>
      <c r="D51" s="13">
        <v>25</v>
      </c>
      <c r="E51" s="14">
        <v>8700</v>
      </c>
      <c r="F51" s="14">
        <v>11500</v>
      </c>
      <c r="G51" s="14">
        <v>10000</v>
      </c>
      <c r="H51" s="14">
        <v>9053</v>
      </c>
      <c r="I51" s="14">
        <v>8170</v>
      </c>
      <c r="J51" s="15">
        <f>ROUND(AVERAGE(E51:I51),0)</f>
        <v>9485</v>
      </c>
      <c r="K51" s="16">
        <v>0</v>
      </c>
      <c r="L51" s="14">
        <f t="shared" si="0"/>
        <v>0</v>
      </c>
      <c r="M51" s="14">
        <f t="shared" si="1"/>
        <v>9485</v>
      </c>
      <c r="N51" s="14">
        <f>J51*D51</f>
        <v>237125</v>
      </c>
      <c r="O51" s="14">
        <f>L51*D51</f>
        <v>0</v>
      </c>
      <c r="P51" s="14">
        <f>M51*D51</f>
        <v>237125</v>
      </c>
    </row>
    <row r="52" spans="1:16" ht="43.2" x14ac:dyDescent="0.3">
      <c r="A52" s="10">
        <v>45</v>
      </c>
      <c r="B52" s="11" t="s">
        <v>93</v>
      </c>
      <c r="C52" s="12" t="s">
        <v>94</v>
      </c>
      <c r="D52" s="13">
        <v>20</v>
      </c>
      <c r="E52" s="14">
        <v>13900</v>
      </c>
      <c r="F52" s="14">
        <v>11500</v>
      </c>
      <c r="G52" s="14">
        <v>10000</v>
      </c>
      <c r="H52" s="14">
        <v>14526</v>
      </c>
      <c r="I52" s="14">
        <v>13110</v>
      </c>
      <c r="J52" s="15">
        <f>ROUND(AVERAGE(E52:I52),0)</f>
        <v>12607</v>
      </c>
      <c r="K52" s="16">
        <v>0</v>
      </c>
      <c r="L52" s="14">
        <f t="shared" si="0"/>
        <v>0</v>
      </c>
      <c r="M52" s="14">
        <f t="shared" si="1"/>
        <v>12607</v>
      </c>
      <c r="N52" s="14">
        <f>J52*D52</f>
        <v>252140</v>
      </c>
      <c r="O52" s="14">
        <f>L52*D52</f>
        <v>0</v>
      </c>
      <c r="P52" s="14">
        <f>M52*D52</f>
        <v>252140</v>
      </c>
    </row>
    <row r="53" spans="1:16" x14ac:dyDescent="0.3">
      <c r="A53" s="10">
        <v>46</v>
      </c>
      <c r="B53" s="11" t="s">
        <v>95</v>
      </c>
      <c r="C53" s="12" t="s">
        <v>96</v>
      </c>
      <c r="D53" s="13">
        <v>2</v>
      </c>
      <c r="E53" s="14">
        <v>174400</v>
      </c>
      <c r="F53" s="14">
        <v>92000</v>
      </c>
      <c r="G53" s="14">
        <v>80000</v>
      </c>
      <c r="H53" s="14">
        <v>183158</v>
      </c>
      <c r="I53" s="14">
        <v>165300</v>
      </c>
      <c r="J53" s="15">
        <f>ROUND(AVERAGE(E53:I53),0)</f>
        <v>138972</v>
      </c>
      <c r="K53" s="16">
        <v>0</v>
      </c>
      <c r="L53" s="14">
        <f t="shared" si="0"/>
        <v>0</v>
      </c>
      <c r="M53" s="14">
        <f t="shared" si="1"/>
        <v>138972</v>
      </c>
      <c r="N53" s="14">
        <f>J53*D53</f>
        <v>277944</v>
      </c>
      <c r="O53" s="14">
        <f>L53*D53</f>
        <v>0</v>
      </c>
      <c r="P53" s="14">
        <f>M53*D53</f>
        <v>277944</v>
      </c>
    </row>
    <row r="54" spans="1:16" x14ac:dyDescent="0.3">
      <c r="A54" s="10">
        <v>47</v>
      </c>
      <c r="B54" s="11" t="s">
        <v>97</v>
      </c>
      <c r="C54" s="12" t="s">
        <v>98</v>
      </c>
      <c r="D54" s="13">
        <v>4</v>
      </c>
      <c r="E54" s="14">
        <v>932100</v>
      </c>
      <c r="F54" s="14">
        <v>690000</v>
      </c>
      <c r="G54" s="14">
        <v>600000</v>
      </c>
      <c r="H54" s="14">
        <v>978947</v>
      </c>
      <c r="I54" s="14">
        <v>883500</v>
      </c>
      <c r="J54" s="15">
        <f>ROUND(AVERAGE(E54:I54),0)</f>
        <v>816909</v>
      </c>
      <c r="K54" s="16">
        <v>0</v>
      </c>
      <c r="L54" s="14">
        <f t="shared" si="0"/>
        <v>0</v>
      </c>
      <c r="M54" s="14">
        <f t="shared" si="1"/>
        <v>816909</v>
      </c>
      <c r="N54" s="14">
        <f>J54*D54</f>
        <v>3267636</v>
      </c>
      <c r="O54" s="14">
        <f>L54*D54</f>
        <v>0</v>
      </c>
      <c r="P54" s="14">
        <f>M54*D54</f>
        <v>3267636</v>
      </c>
    </row>
    <row r="55" spans="1:16" x14ac:dyDescent="0.3">
      <c r="A55" s="10">
        <v>48</v>
      </c>
      <c r="B55" s="11" t="s">
        <v>99</v>
      </c>
      <c r="C55" s="12" t="s">
        <v>100</v>
      </c>
      <c r="D55" s="13">
        <v>5</v>
      </c>
      <c r="E55" s="14">
        <v>766800</v>
      </c>
      <c r="F55" s="14">
        <v>581900</v>
      </c>
      <c r="G55" s="14">
        <v>506000</v>
      </c>
      <c r="H55" s="14">
        <v>805263</v>
      </c>
      <c r="I55" s="14">
        <v>726750</v>
      </c>
      <c r="J55" s="15">
        <f>ROUND(AVERAGE(E55:I55),0)</f>
        <v>677343</v>
      </c>
      <c r="K55" s="16">
        <v>0</v>
      </c>
      <c r="L55" s="14">
        <f t="shared" si="0"/>
        <v>0</v>
      </c>
      <c r="M55" s="14">
        <f t="shared" si="1"/>
        <v>677343</v>
      </c>
      <c r="N55" s="14">
        <f>J55*D55</f>
        <v>3386715</v>
      </c>
      <c r="O55" s="14">
        <f>L55*D55</f>
        <v>0</v>
      </c>
      <c r="P55" s="14">
        <f>M55*D55</f>
        <v>3386715</v>
      </c>
    </row>
    <row r="56" spans="1:16" x14ac:dyDescent="0.3">
      <c r="A56" s="10">
        <v>49</v>
      </c>
      <c r="B56" s="11" t="s">
        <v>101</v>
      </c>
      <c r="C56" s="12" t="s">
        <v>102</v>
      </c>
      <c r="D56" s="13">
        <v>100</v>
      </c>
      <c r="E56" s="14">
        <v>17900</v>
      </c>
      <c r="F56" s="14">
        <v>13800</v>
      </c>
      <c r="G56" s="14">
        <v>12000</v>
      </c>
      <c r="H56" s="14">
        <v>18737</v>
      </c>
      <c r="I56" s="14">
        <v>16910</v>
      </c>
      <c r="J56" s="15">
        <f>ROUND(AVERAGE(E56:I56),0)</f>
        <v>15869</v>
      </c>
      <c r="K56" s="16">
        <v>0</v>
      </c>
      <c r="L56" s="14">
        <f t="shared" si="0"/>
        <v>0</v>
      </c>
      <c r="M56" s="14">
        <f t="shared" si="1"/>
        <v>15869</v>
      </c>
      <c r="N56" s="14">
        <f>J56*D56</f>
        <v>1586900</v>
      </c>
      <c r="O56" s="14">
        <f>L56*D56</f>
        <v>0</v>
      </c>
      <c r="P56" s="14">
        <f>M56*D56</f>
        <v>1586900</v>
      </c>
    </row>
    <row r="57" spans="1:16" x14ac:dyDescent="0.3">
      <c r="A57" s="10">
        <v>50</v>
      </c>
      <c r="B57" s="11" t="s">
        <v>103</v>
      </c>
      <c r="C57" s="12" t="s">
        <v>104</v>
      </c>
      <c r="D57" s="13">
        <v>60</v>
      </c>
      <c r="E57" s="14">
        <v>264600</v>
      </c>
      <c r="F57" s="14">
        <v>151800</v>
      </c>
      <c r="G57" s="14">
        <v>132000</v>
      </c>
      <c r="H57" s="14">
        <v>277895</v>
      </c>
      <c r="I57" s="14">
        <v>250800</v>
      </c>
      <c r="J57" s="15">
        <f>ROUND(AVERAGE(E57:I57),0)</f>
        <v>215419</v>
      </c>
      <c r="K57" s="16">
        <v>0</v>
      </c>
      <c r="L57" s="14">
        <f t="shared" si="0"/>
        <v>0</v>
      </c>
      <c r="M57" s="14">
        <f t="shared" si="1"/>
        <v>215419</v>
      </c>
      <c r="N57" s="14">
        <f>J57*D57</f>
        <v>12925140</v>
      </c>
      <c r="O57" s="14">
        <f>L57*D57</f>
        <v>0</v>
      </c>
      <c r="P57" s="14">
        <f>M57*D57</f>
        <v>12925140</v>
      </c>
    </row>
    <row r="58" spans="1:16" x14ac:dyDescent="0.3">
      <c r="A58" s="10">
        <v>51</v>
      </c>
      <c r="B58" s="11" t="s">
        <v>105</v>
      </c>
      <c r="C58" s="12" t="s">
        <v>106</v>
      </c>
      <c r="D58" s="13">
        <v>1</v>
      </c>
      <c r="E58" s="14">
        <v>270700</v>
      </c>
      <c r="F58" s="14">
        <v>326600</v>
      </c>
      <c r="G58" s="14">
        <v>284000</v>
      </c>
      <c r="H58" s="14">
        <v>284211</v>
      </c>
      <c r="I58" s="14">
        <v>256500</v>
      </c>
      <c r="J58" s="15">
        <f>ROUND(AVERAGE(E58:I58),0)</f>
        <v>284402</v>
      </c>
      <c r="K58" s="16">
        <v>0</v>
      </c>
      <c r="L58" s="14">
        <f t="shared" si="0"/>
        <v>0</v>
      </c>
      <c r="M58" s="14">
        <f t="shared" si="1"/>
        <v>284402</v>
      </c>
      <c r="N58" s="14">
        <f>J58*D58</f>
        <v>284402</v>
      </c>
      <c r="O58" s="14">
        <f>L58*D58</f>
        <v>0</v>
      </c>
      <c r="P58" s="14">
        <f>M58*D58</f>
        <v>284402</v>
      </c>
    </row>
    <row r="59" spans="1:16" x14ac:dyDescent="0.3">
      <c r="A59" s="10">
        <v>52</v>
      </c>
      <c r="B59" s="11" t="s">
        <v>107</v>
      </c>
      <c r="C59" s="12" t="s">
        <v>108</v>
      </c>
      <c r="D59" s="13">
        <v>3</v>
      </c>
      <c r="E59" s="14">
        <v>5913300</v>
      </c>
      <c r="F59" s="14">
        <v>3545450</v>
      </c>
      <c r="G59" s="14">
        <v>3083000</v>
      </c>
      <c r="H59" s="14">
        <v>6210526</v>
      </c>
      <c r="I59" s="14">
        <v>5605000</v>
      </c>
      <c r="J59" s="15">
        <f>ROUND(AVERAGE(E59:I59),0)</f>
        <v>4871455</v>
      </c>
      <c r="K59" s="16">
        <v>0</v>
      </c>
      <c r="L59" s="14">
        <f t="shared" si="0"/>
        <v>0</v>
      </c>
      <c r="M59" s="14">
        <f t="shared" si="1"/>
        <v>4871455</v>
      </c>
      <c r="N59" s="14">
        <f>J59*D59</f>
        <v>14614365</v>
      </c>
      <c r="O59" s="14">
        <f>L59*D59</f>
        <v>0</v>
      </c>
      <c r="P59" s="14">
        <f>M59*D59</f>
        <v>14614365</v>
      </c>
    </row>
    <row r="60" spans="1:16" x14ac:dyDescent="0.3">
      <c r="A60" s="10">
        <v>53</v>
      </c>
      <c r="B60" s="11" t="s">
        <v>109</v>
      </c>
      <c r="C60" s="12" t="s">
        <v>108</v>
      </c>
      <c r="D60" s="13">
        <v>100</v>
      </c>
      <c r="E60" s="14">
        <v>169400</v>
      </c>
      <c r="F60" s="14">
        <v>139380</v>
      </c>
      <c r="G60" s="14">
        <v>121200</v>
      </c>
      <c r="H60" s="14">
        <v>177895</v>
      </c>
      <c r="I60" s="14">
        <v>160550</v>
      </c>
      <c r="J60" s="15">
        <f>ROUND(AVERAGE(E60:I60),0)</f>
        <v>153685</v>
      </c>
      <c r="K60" s="16">
        <v>0</v>
      </c>
      <c r="L60" s="14">
        <f t="shared" si="0"/>
        <v>0</v>
      </c>
      <c r="M60" s="14">
        <f t="shared" si="1"/>
        <v>153685</v>
      </c>
      <c r="N60" s="14">
        <f>J60*D60</f>
        <v>15368500</v>
      </c>
      <c r="O60" s="14">
        <f>L60*D60</f>
        <v>0</v>
      </c>
      <c r="P60" s="14">
        <f>M60*D60</f>
        <v>15368500</v>
      </c>
    </row>
    <row r="61" spans="1:16" x14ac:dyDescent="0.3">
      <c r="A61" s="10">
        <v>54</v>
      </c>
      <c r="B61" s="11" t="s">
        <v>110</v>
      </c>
      <c r="C61" s="12" t="s">
        <v>108</v>
      </c>
      <c r="D61" s="13">
        <v>1</v>
      </c>
      <c r="E61" s="14">
        <v>15100</v>
      </c>
      <c r="F61" s="14">
        <v>2520800</v>
      </c>
      <c r="G61" s="14">
        <v>2192000</v>
      </c>
      <c r="H61" s="14">
        <v>15789</v>
      </c>
      <c r="I61" s="14">
        <v>14250</v>
      </c>
      <c r="J61" s="15">
        <f>ROUND(AVERAGE(E61:I61),0)</f>
        <v>951588</v>
      </c>
      <c r="K61" s="16">
        <v>0</v>
      </c>
      <c r="L61" s="14">
        <f t="shared" si="0"/>
        <v>0</v>
      </c>
      <c r="M61" s="14">
        <f t="shared" si="1"/>
        <v>951588</v>
      </c>
      <c r="N61" s="14">
        <f>J61*D61</f>
        <v>951588</v>
      </c>
      <c r="O61" s="14">
        <f>L61*D61</f>
        <v>0</v>
      </c>
      <c r="P61" s="14">
        <f>M61*D61</f>
        <v>951588</v>
      </c>
    </row>
    <row r="62" spans="1:16" x14ac:dyDescent="0.3">
      <c r="A62" s="10">
        <v>55</v>
      </c>
      <c r="B62" s="11" t="s">
        <v>111</v>
      </c>
      <c r="C62" s="12" t="s">
        <v>112</v>
      </c>
      <c r="D62" s="13">
        <v>200</v>
      </c>
      <c r="E62" s="14">
        <v>39100</v>
      </c>
      <c r="F62" s="14">
        <v>21850</v>
      </c>
      <c r="G62" s="14">
        <v>19000</v>
      </c>
      <c r="H62" s="14">
        <v>41053</v>
      </c>
      <c r="I62" s="14">
        <v>37050</v>
      </c>
      <c r="J62" s="15">
        <f>ROUND(AVERAGE(E62:I62),0)</f>
        <v>31611</v>
      </c>
      <c r="K62" s="16">
        <v>0</v>
      </c>
      <c r="L62" s="14">
        <f t="shared" si="0"/>
        <v>0</v>
      </c>
      <c r="M62" s="14">
        <f t="shared" si="1"/>
        <v>31611</v>
      </c>
      <c r="N62" s="14">
        <f>J62*D62</f>
        <v>6322200</v>
      </c>
      <c r="O62" s="14">
        <f>L62*D62</f>
        <v>0</v>
      </c>
      <c r="P62" s="14">
        <f>M62*D62</f>
        <v>6322200</v>
      </c>
    </row>
    <row r="63" spans="1:16" x14ac:dyDescent="0.3">
      <c r="A63" s="10">
        <v>56</v>
      </c>
      <c r="B63" s="11" t="s">
        <v>113</v>
      </c>
      <c r="C63" s="12" t="s">
        <v>114</v>
      </c>
      <c r="D63" s="13">
        <v>6</v>
      </c>
      <c r="E63" s="14">
        <v>260600</v>
      </c>
      <c r="F63" s="14">
        <v>48300</v>
      </c>
      <c r="G63" s="14">
        <v>42000</v>
      </c>
      <c r="H63" s="14">
        <v>273684</v>
      </c>
      <c r="I63" s="14">
        <v>247000</v>
      </c>
      <c r="J63" s="15">
        <f>ROUND(AVERAGE(E63:I63),0)</f>
        <v>174317</v>
      </c>
      <c r="K63" s="16">
        <v>0</v>
      </c>
      <c r="L63" s="14">
        <f t="shared" si="0"/>
        <v>0</v>
      </c>
      <c r="M63" s="14">
        <f t="shared" si="1"/>
        <v>174317</v>
      </c>
      <c r="N63" s="14">
        <f>J63*D63</f>
        <v>1045902</v>
      </c>
      <c r="O63" s="14">
        <f>L63*D63</f>
        <v>0</v>
      </c>
      <c r="P63" s="14">
        <f>M63*D63</f>
        <v>1045902</v>
      </c>
    </row>
    <row r="64" spans="1:16" x14ac:dyDescent="0.3">
      <c r="A64" s="10">
        <v>57</v>
      </c>
      <c r="B64" s="11" t="s">
        <v>115</v>
      </c>
      <c r="C64" s="12" t="s">
        <v>116</v>
      </c>
      <c r="D64" s="13">
        <v>2</v>
      </c>
      <c r="E64" s="14">
        <v>142400</v>
      </c>
      <c r="F64" s="14">
        <v>142600</v>
      </c>
      <c r="G64" s="14">
        <v>124000</v>
      </c>
      <c r="H64" s="14">
        <v>149474</v>
      </c>
      <c r="I64" s="14">
        <v>134900</v>
      </c>
      <c r="J64" s="15">
        <f>ROUND(AVERAGE(E64:I64),0)</f>
        <v>138675</v>
      </c>
      <c r="K64" s="16">
        <v>0</v>
      </c>
      <c r="L64" s="14">
        <f t="shared" si="0"/>
        <v>0</v>
      </c>
      <c r="M64" s="14">
        <f t="shared" si="1"/>
        <v>138675</v>
      </c>
      <c r="N64" s="14">
        <f>J64*D64</f>
        <v>277350</v>
      </c>
      <c r="O64" s="14">
        <f>L64*D64</f>
        <v>0</v>
      </c>
      <c r="P64" s="14">
        <f>M64*D64</f>
        <v>277350</v>
      </c>
    </row>
    <row r="65" spans="1:16" x14ac:dyDescent="0.3">
      <c r="A65" s="10">
        <v>58</v>
      </c>
      <c r="B65" s="11" t="s">
        <v>117</v>
      </c>
      <c r="C65" s="12" t="s">
        <v>116</v>
      </c>
      <c r="D65" s="13">
        <v>2</v>
      </c>
      <c r="E65" s="14">
        <v>384900</v>
      </c>
      <c r="F65" s="14">
        <v>142600</v>
      </c>
      <c r="G65" s="14">
        <v>124000</v>
      </c>
      <c r="H65" s="14">
        <v>404211</v>
      </c>
      <c r="I65" s="14">
        <v>364800</v>
      </c>
      <c r="J65" s="15">
        <f>ROUND(AVERAGE(E65:I65),0)</f>
        <v>284102</v>
      </c>
      <c r="K65" s="16">
        <v>0</v>
      </c>
      <c r="L65" s="14">
        <f t="shared" si="0"/>
        <v>0</v>
      </c>
      <c r="M65" s="14">
        <f t="shared" si="1"/>
        <v>284102</v>
      </c>
      <c r="N65" s="14">
        <f>J65*D65</f>
        <v>568204</v>
      </c>
      <c r="O65" s="14">
        <f>L65*D65</f>
        <v>0</v>
      </c>
      <c r="P65" s="14">
        <f>M65*D65</f>
        <v>568204</v>
      </c>
    </row>
    <row r="66" spans="1:16" x14ac:dyDescent="0.3">
      <c r="A66" s="10">
        <v>59</v>
      </c>
      <c r="B66" s="11" t="s">
        <v>118</v>
      </c>
      <c r="C66" s="12" t="s">
        <v>119</v>
      </c>
      <c r="D66" s="13">
        <v>120</v>
      </c>
      <c r="E66" s="14">
        <v>29100</v>
      </c>
      <c r="F66" s="14">
        <v>14950</v>
      </c>
      <c r="G66" s="14">
        <v>13000</v>
      </c>
      <c r="H66" s="14">
        <v>30526</v>
      </c>
      <c r="I66" s="14">
        <v>27550</v>
      </c>
      <c r="J66" s="15">
        <f>ROUND(AVERAGE(E66:I66),0)</f>
        <v>23025</v>
      </c>
      <c r="K66" s="16">
        <v>0</v>
      </c>
      <c r="L66" s="14">
        <f t="shared" si="0"/>
        <v>0</v>
      </c>
      <c r="M66" s="14">
        <f t="shared" si="1"/>
        <v>23025</v>
      </c>
      <c r="N66" s="14">
        <f>J66*D66</f>
        <v>2763000</v>
      </c>
      <c r="O66" s="14">
        <f>L66*D66</f>
        <v>0</v>
      </c>
      <c r="P66" s="14">
        <f>M66*D66</f>
        <v>2763000</v>
      </c>
    </row>
    <row r="67" spans="1:16" x14ac:dyDescent="0.3">
      <c r="A67" s="10">
        <v>60</v>
      </c>
      <c r="B67" s="11" t="s">
        <v>120</v>
      </c>
      <c r="C67" s="12" t="s">
        <v>121</v>
      </c>
      <c r="D67" s="13">
        <v>2</v>
      </c>
      <c r="E67" s="14">
        <v>631500</v>
      </c>
      <c r="F67" s="14">
        <v>759000</v>
      </c>
      <c r="G67" s="14">
        <v>660000</v>
      </c>
      <c r="H67" s="14">
        <v>663158</v>
      </c>
      <c r="I67" s="14">
        <v>598500</v>
      </c>
      <c r="J67" s="15">
        <f>ROUND(AVERAGE(E67:I67),0)</f>
        <v>662432</v>
      </c>
      <c r="K67" s="16">
        <v>0</v>
      </c>
      <c r="L67" s="14">
        <f t="shared" si="0"/>
        <v>0</v>
      </c>
      <c r="M67" s="14">
        <f t="shared" si="1"/>
        <v>662432</v>
      </c>
      <c r="N67" s="14">
        <f>J67*D67</f>
        <v>1324864</v>
      </c>
      <c r="O67" s="14">
        <f>L67*D67</f>
        <v>0</v>
      </c>
      <c r="P67" s="14">
        <f>M67*D67</f>
        <v>1324864</v>
      </c>
    </row>
    <row r="68" spans="1:16" x14ac:dyDescent="0.3">
      <c r="A68" s="10">
        <v>61</v>
      </c>
      <c r="B68" s="11" t="s">
        <v>122</v>
      </c>
      <c r="C68" s="12" t="s">
        <v>123</v>
      </c>
      <c r="D68" s="13">
        <v>5</v>
      </c>
      <c r="E68" s="14">
        <v>89700</v>
      </c>
      <c r="F68" s="14">
        <v>77050</v>
      </c>
      <c r="G68" s="14">
        <v>67000</v>
      </c>
      <c r="H68" s="14">
        <v>94105</v>
      </c>
      <c r="I68" s="14">
        <v>84930</v>
      </c>
      <c r="J68" s="15">
        <f>ROUND(AVERAGE(E68:I68),0)</f>
        <v>82557</v>
      </c>
      <c r="K68" s="16">
        <v>0</v>
      </c>
      <c r="L68" s="14">
        <f t="shared" si="0"/>
        <v>0</v>
      </c>
      <c r="M68" s="14">
        <f t="shared" si="1"/>
        <v>82557</v>
      </c>
      <c r="N68" s="14">
        <f>J68*D68</f>
        <v>412785</v>
      </c>
      <c r="O68" s="14">
        <f>L68*D68</f>
        <v>0</v>
      </c>
      <c r="P68" s="14">
        <f>M68*D68</f>
        <v>412785</v>
      </c>
    </row>
    <row r="69" spans="1:16" x14ac:dyDescent="0.3">
      <c r="A69" s="10">
        <v>62</v>
      </c>
      <c r="B69" s="11" t="s">
        <v>124</v>
      </c>
      <c r="C69" s="12" t="s">
        <v>125</v>
      </c>
      <c r="D69" s="13">
        <v>3</v>
      </c>
      <c r="E69" s="14">
        <v>1431300</v>
      </c>
      <c r="F69" s="14">
        <v>1897500</v>
      </c>
      <c r="G69" s="14">
        <v>1650000</v>
      </c>
      <c r="H69" s="14">
        <v>1503158</v>
      </c>
      <c r="I69" s="14">
        <v>1356600</v>
      </c>
      <c r="J69" s="15">
        <f>ROUND(AVERAGE(E69:I69),0)</f>
        <v>1567712</v>
      </c>
      <c r="K69" s="16">
        <v>0</v>
      </c>
      <c r="L69" s="14">
        <f t="shared" si="0"/>
        <v>0</v>
      </c>
      <c r="M69" s="14">
        <f t="shared" si="1"/>
        <v>1567712</v>
      </c>
      <c r="N69" s="14">
        <f>J69*D69</f>
        <v>4703136</v>
      </c>
      <c r="O69" s="14">
        <f>L69*D69</f>
        <v>0</v>
      </c>
      <c r="P69" s="14">
        <f>M69*D69</f>
        <v>4703136</v>
      </c>
    </row>
    <row r="70" spans="1:16" x14ac:dyDescent="0.3">
      <c r="A70" s="10">
        <v>63</v>
      </c>
      <c r="B70" s="11" t="s">
        <v>126</v>
      </c>
      <c r="C70" s="12" t="s">
        <v>71</v>
      </c>
      <c r="D70" s="13">
        <v>3</v>
      </c>
      <c r="E70" s="14">
        <v>21700</v>
      </c>
      <c r="F70" s="14">
        <v>18400</v>
      </c>
      <c r="G70" s="14">
        <v>16000</v>
      </c>
      <c r="H70" s="14">
        <v>22737</v>
      </c>
      <c r="I70" s="14">
        <v>20520</v>
      </c>
      <c r="J70" s="15">
        <f>ROUND(AVERAGE(E70:I70),0)</f>
        <v>19871</v>
      </c>
      <c r="K70" s="16">
        <v>0.19</v>
      </c>
      <c r="L70" s="14">
        <f t="shared" si="0"/>
        <v>3775</v>
      </c>
      <c r="M70" s="14">
        <f t="shared" si="1"/>
        <v>23646</v>
      </c>
      <c r="N70" s="14">
        <f>J70*D70</f>
        <v>59613</v>
      </c>
      <c r="O70" s="14">
        <f>L70*D70</f>
        <v>11325</v>
      </c>
      <c r="P70" s="14">
        <f>M70*D70</f>
        <v>70938</v>
      </c>
    </row>
    <row r="71" spans="1:16" x14ac:dyDescent="0.3">
      <c r="A71" s="10">
        <v>64</v>
      </c>
      <c r="B71" s="11" t="s">
        <v>127</v>
      </c>
      <c r="C71" s="12" t="s">
        <v>53</v>
      </c>
      <c r="D71" s="13">
        <v>30</v>
      </c>
      <c r="E71" s="14">
        <v>20100</v>
      </c>
      <c r="F71" s="14">
        <v>108100</v>
      </c>
      <c r="G71" s="14">
        <v>94000</v>
      </c>
      <c r="H71" s="14">
        <v>21053</v>
      </c>
      <c r="I71" s="14">
        <v>19000</v>
      </c>
      <c r="J71" s="15">
        <f>ROUND(AVERAGE(E71:I71),0)</f>
        <v>52451</v>
      </c>
      <c r="K71" s="16">
        <v>0.19</v>
      </c>
      <c r="L71" s="14">
        <f t="shared" si="0"/>
        <v>9966</v>
      </c>
      <c r="M71" s="14">
        <f t="shared" si="1"/>
        <v>62417</v>
      </c>
      <c r="N71" s="14">
        <f>J71*D71</f>
        <v>1573530</v>
      </c>
      <c r="O71" s="14">
        <f>L71*D71</f>
        <v>298980</v>
      </c>
      <c r="P71" s="14">
        <f>M71*D71</f>
        <v>1872510</v>
      </c>
    </row>
    <row r="72" spans="1:16" x14ac:dyDescent="0.3">
      <c r="A72" s="10">
        <v>65</v>
      </c>
      <c r="B72" s="11" t="s">
        <v>128</v>
      </c>
      <c r="C72" s="12" t="s">
        <v>129</v>
      </c>
      <c r="D72" s="13">
        <v>30</v>
      </c>
      <c r="E72" s="14">
        <v>189500</v>
      </c>
      <c r="F72" s="14">
        <v>165600</v>
      </c>
      <c r="G72" s="14">
        <v>144000</v>
      </c>
      <c r="H72" s="14">
        <v>198947</v>
      </c>
      <c r="I72" s="14">
        <v>179550</v>
      </c>
      <c r="J72" s="15">
        <f>ROUND(AVERAGE(E72:I72),0)</f>
        <v>175519</v>
      </c>
      <c r="K72" s="16">
        <v>0.19</v>
      </c>
      <c r="L72" s="14">
        <f t="shared" ref="L72:L135" si="2">ROUND(J72*K72,0)</f>
        <v>33349</v>
      </c>
      <c r="M72" s="14">
        <f t="shared" ref="M72:M135" si="3">J72+L72</f>
        <v>208868</v>
      </c>
      <c r="N72" s="14">
        <f>J72*D72</f>
        <v>5265570</v>
      </c>
      <c r="O72" s="14">
        <f>L72*D72</f>
        <v>1000470</v>
      </c>
      <c r="P72" s="14">
        <f>M72*D72</f>
        <v>6266040</v>
      </c>
    </row>
    <row r="73" spans="1:16" ht="43.2" x14ac:dyDescent="0.3">
      <c r="A73" s="10">
        <v>66</v>
      </c>
      <c r="B73" s="11" t="s">
        <v>130</v>
      </c>
      <c r="C73" s="12" t="s">
        <v>131</v>
      </c>
      <c r="D73" s="13">
        <v>1</v>
      </c>
      <c r="E73" s="14">
        <v>801800</v>
      </c>
      <c r="F73" s="14">
        <v>672750</v>
      </c>
      <c r="G73" s="14">
        <v>585000</v>
      </c>
      <c r="H73" s="14">
        <v>842105</v>
      </c>
      <c r="I73" s="14">
        <v>760000</v>
      </c>
      <c r="J73" s="15">
        <f>ROUND(AVERAGE(E73:I73),0)</f>
        <v>732331</v>
      </c>
      <c r="K73" s="16">
        <v>0.19</v>
      </c>
      <c r="L73" s="14">
        <f t="shared" si="2"/>
        <v>139143</v>
      </c>
      <c r="M73" s="14">
        <f t="shared" si="3"/>
        <v>871474</v>
      </c>
      <c r="N73" s="14">
        <f>J73*D73</f>
        <v>732331</v>
      </c>
      <c r="O73" s="14">
        <f>L73*D73</f>
        <v>139143</v>
      </c>
      <c r="P73" s="14">
        <f>M73*D73</f>
        <v>871474</v>
      </c>
    </row>
    <row r="74" spans="1:16" ht="72" x14ac:dyDescent="0.3">
      <c r="A74" s="10">
        <v>67</v>
      </c>
      <c r="B74" s="11" t="s">
        <v>132</v>
      </c>
      <c r="C74" s="12" t="s">
        <v>133</v>
      </c>
      <c r="D74" s="13">
        <v>150</v>
      </c>
      <c r="E74" s="14">
        <v>15100</v>
      </c>
      <c r="F74" s="14">
        <v>2300</v>
      </c>
      <c r="G74" s="14">
        <v>2000</v>
      </c>
      <c r="H74" s="14">
        <v>15789</v>
      </c>
      <c r="I74" s="14">
        <v>14250</v>
      </c>
      <c r="J74" s="15">
        <f>ROUND(AVERAGE(E74:I74),0)</f>
        <v>9888</v>
      </c>
      <c r="K74" s="16">
        <v>0.19</v>
      </c>
      <c r="L74" s="14">
        <f t="shared" si="2"/>
        <v>1879</v>
      </c>
      <c r="M74" s="14">
        <f t="shared" si="3"/>
        <v>11767</v>
      </c>
      <c r="N74" s="14">
        <f>J74*D74</f>
        <v>1483200</v>
      </c>
      <c r="O74" s="14">
        <f>L74*D74</f>
        <v>281850</v>
      </c>
      <c r="P74" s="14">
        <f>M74*D74</f>
        <v>1765050</v>
      </c>
    </row>
    <row r="75" spans="1:16" ht="86.4" x14ac:dyDescent="0.3">
      <c r="A75" s="10">
        <v>68</v>
      </c>
      <c r="B75" s="11" t="s">
        <v>134</v>
      </c>
      <c r="C75" s="12" t="s">
        <v>135</v>
      </c>
      <c r="D75" s="13">
        <v>2</v>
      </c>
      <c r="E75" s="14">
        <v>3900</v>
      </c>
      <c r="F75" s="14">
        <v>241500</v>
      </c>
      <c r="G75" s="14">
        <v>210000</v>
      </c>
      <c r="H75" s="14">
        <v>4000</v>
      </c>
      <c r="I75" s="14">
        <v>3610</v>
      </c>
      <c r="J75" s="15">
        <f>ROUND(AVERAGE(E75:I75),0)</f>
        <v>92602</v>
      </c>
      <c r="K75" s="16">
        <v>0.19</v>
      </c>
      <c r="L75" s="14">
        <f t="shared" si="2"/>
        <v>17594</v>
      </c>
      <c r="M75" s="14">
        <f t="shared" si="3"/>
        <v>110196</v>
      </c>
      <c r="N75" s="14">
        <f>J75*D75</f>
        <v>185204</v>
      </c>
      <c r="O75" s="14">
        <f>L75*D75</f>
        <v>35188</v>
      </c>
      <c r="P75" s="14">
        <f>M75*D75</f>
        <v>220392</v>
      </c>
    </row>
    <row r="76" spans="1:16" ht="57.6" x14ac:dyDescent="0.3">
      <c r="A76" s="10">
        <v>69</v>
      </c>
      <c r="B76" s="11" t="s">
        <v>136</v>
      </c>
      <c r="C76" s="12" t="s">
        <v>53</v>
      </c>
      <c r="D76" s="13">
        <v>50</v>
      </c>
      <c r="E76" s="14">
        <v>130300</v>
      </c>
      <c r="F76" s="14">
        <v>29900</v>
      </c>
      <c r="G76" s="14">
        <v>26000</v>
      </c>
      <c r="H76" s="14">
        <v>136842</v>
      </c>
      <c r="I76" s="14">
        <v>123500</v>
      </c>
      <c r="J76" s="15">
        <f>ROUND(AVERAGE(E76:I76),0)</f>
        <v>89308</v>
      </c>
      <c r="K76" s="16">
        <v>0</v>
      </c>
      <c r="L76" s="14">
        <f t="shared" si="2"/>
        <v>0</v>
      </c>
      <c r="M76" s="14">
        <f t="shared" si="3"/>
        <v>89308</v>
      </c>
      <c r="N76" s="14">
        <f>J76*D76</f>
        <v>4465400</v>
      </c>
      <c r="O76" s="14">
        <f>L76*D76</f>
        <v>0</v>
      </c>
      <c r="P76" s="14">
        <f>M76*D76</f>
        <v>4465400</v>
      </c>
    </row>
    <row r="77" spans="1:16" ht="28.8" x14ac:dyDescent="0.3">
      <c r="A77" s="10">
        <v>70</v>
      </c>
      <c r="B77" s="11" t="s">
        <v>137</v>
      </c>
      <c r="C77" s="12" t="s">
        <v>55</v>
      </c>
      <c r="D77" s="13">
        <v>1</v>
      </c>
      <c r="E77" s="14">
        <v>260600</v>
      </c>
      <c r="F77" s="14">
        <v>103500</v>
      </c>
      <c r="G77" s="14">
        <v>90000</v>
      </c>
      <c r="H77" s="14">
        <v>273684</v>
      </c>
      <c r="I77" s="14">
        <v>247000</v>
      </c>
      <c r="J77" s="15">
        <f>ROUND(AVERAGE(E77:I77),0)</f>
        <v>194957</v>
      </c>
      <c r="K77" s="16">
        <v>0.19</v>
      </c>
      <c r="L77" s="14">
        <f t="shared" si="2"/>
        <v>37042</v>
      </c>
      <c r="M77" s="14">
        <f t="shared" si="3"/>
        <v>231999</v>
      </c>
      <c r="N77" s="14">
        <f>J77*D77</f>
        <v>194957</v>
      </c>
      <c r="O77" s="14">
        <f>L77*D77</f>
        <v>37042</v>
      </c>
      <c r="P77" s="14">
        <f>M77*D77</f>
        <v>231999</v>
      </c>
    </row>
    <row r="78" spans="1:16" x14ac:dyDescent="0.3">
      <c r="A78" s="10">
        <v>71</v>
      </c>
      <c r="B78" s="11" t="s">
        <v>138</v>
      </c>
      <c r="C78" s="12" t="s">
        <v>55</v>
      </c>
      <c r="D78" s="13">
        <v>1</v>
      </c>
      <c r="E78" s="14">
        <v>32100</v>
      </c>
      <c r="F78" s="14">
        <v>109250</v>
      </c>
      <c r="G78" s="14">
        <v>95000</v>
      </c>
      <c r="H78" s="14">
        <v>33684</v>
      </c>
      <c r="I78" s="14">
        <v>30400</v>
      </c>
      <c r="J78" s="15">
        <f>ROUND(AVERAGE(E78:I78),0)</f>
        <v>60087</v>
      </c>
      <c r="K78" s="16">
        <v>0.05</v>
      </c>
      <c r="L78" s="14">
        <f t="shared" si="2"/>
        <v>3004</v>
      </c>
      <c r="M78" s="14">
        <f t="shared" si="3"/>
        <v>63091</v>
      </c>
      <c r="N78" s="14">
        <f>J78*D78</f>
        <v>60087</v>
      </c>
      <c r="O78" s="14">
        <f>L78*D78</f>
        <v>3004</v>
      </c>
      <c r="P78" s="14">
        <f>M78*D78</f>
        <v>63091</v>
      </c>
    </row>
    <row r="79" spans="1:16" x14ac:dyDescent="0.3">
      <c r="A79" s="10">
        <v>72</v>
      </c>
      <c r="B79" s="11" t="s">
        <v>139</v>
      </c>
      <c r="C79" s="12" t="s">
        <v>140</v>
      </c>
      <c r="D79" s="13">
        <v>1</v>
      </c>
      <c r="E79" s="14">
        <v>370900</v>
      </c>
      <c r="F79" s="14">
        <v>493350</v>
      </c>
      <c r="G79" s="14">
        <v>429000</v>
      </c>
      <c r="H79" s="14">
        <v>389474</v>
      </c>
      <c r="I79" s="14">
        <v>351500</v>
      </c>
      <c r="J79" s="15">
        <f>ROUND(AVERAGE(E79:I79),0)</f>
        <v>406845</v>
      </c>
      <c r="K79" s="16">
        <v>0.19</v>
      </c>
      <c r="L79" s="14">
        <f t="shared" si="2"/>
        <v>77301</v>
      </c>
      <c r="M79" s="14">
        <f t="shared" si="3"/>
        <v>484146</v>
      </c>
      <c r="N79" s="14">
        <f>J79*D79</f>
        <v>406845</v>
      </c>
      <c r="O79" s="14">
        <f>L79*D79</f>
        <v>77301</v>
      </c>
      <c r="P79" s="14">
        <f>M79*D79</f>
        <v>484146</v>
      </c>
    </row>
    <row r="80" spans="1:16" x14ac:dyDescent="0.3">
      <c r="A80" s="10">
        <v>73</v>
      </c>
      <c r="B80" s="11" t="s">
        <v>141</v>
      </c>
      <c r="C80" s="12" t="s">
        <v>64</v>
      </c>
      <c r="D80" s="13">
        <v>30</v>
      </c>
      <c r="E80" s="14">
        <v>94300</v>
      </c>
      <c r="F80" s="14">
        <v>67735</v>
      </c>
      <c r="G80" s="14">
        <v>58900</v>
      </c>
      <c r="H80" s="14">
        <v>98947</v>
      </c>
      <c r="I80" s="14">
        <v>89300</v>
      </c>
      <c r="J80" s="15">
        <f>ROUND(AVERAGE(E80:I80),0)</f>
        <v>81836</v>
      </c>
      <c r="K80" s="16">
        <v>0.19</v>
      </c>
      <c r="L80" s="14">
        <f t="shared" si="2"/>
        <v>15549</v>
      </c>
      <c r="M80" s="14">
        <f t="shared" si="3"/>
        <v>97385</v>
      </c>
      <c r="N80" s="14">
        <f>J80*D80</f>
        <v>2455080</v>
      </c>
      <c r="O80" s="14">
        <f>L80*D80</f>
        <v>466470</v>
      </c>
      <c r="P80" s="14">
        <f>M80*D80</f>
        <v>2921550</v>
      </c>
    </row>
    <row r="81" spans="1:16" x14ac:dyDescent="0.3">
      <c r="A81" s="10">
        <v>74</v>
      </c>
      <c r="B81" s="11" t="s">
        <v>142</v>
      </c>
      <c r="C81" s="12" t="s">
        <v>55</v>
      </c>
      <c r="D81" s="13">
        <v>120</v>
      </c>
      <c r="E81" s="14">
        <v>18100</v>
      </c>
      <c r="F81" s="14">
        <v>13800</v>
      </c>
      <c r="G81" s="14">
        <v>12000</v>
      </c>
      <c r="H81" s="14">
        <v>18947</v>
      </c>
      <c r="I81" s="14">
        <v>17100</v>
      </c>
      <c r="J81" s="15">
        <f>ROUND(AVERAGE(E81:I81),0)</f>
        <v>15989</v>
      </c>
      <c r="K81" s="16">
        <v>0.19</v>
      </c>
      <c r="L81" s="14">
        <f t="shared" si="2"/>
        <v>3038</v>
      </c>
      <c r="M81" s="14">
        <f t="shared" si="3"/>
        <v>19027</v>
      </c>
      <c r="N81" s="14">
        <f>J81*D81</f>
        <v>1918680</v>
      </c>
      <c r="O81" s="14">
        <f>L81*D81</f>
        <v>364560</v>
      </c>
      <c r="P81" s="14">
        <f>M81*D81</f>
        <v>2283240</v>
      </c>
    </row>
    <row r="82" spans="1:16" ht="28.8" x14ac:dyDescent="0.3">
      <c r="A82" s="10">
        <v>75</v>
      </c>
      <c r="B82" s="11" t="s">
        <v>143</v>
      </c>
      <c r="C82" s="12" t="s">
        <v>55</v>
      </c>
      <c r="D82" s="13">
        <v>120</v>
      </c>
      <c r="E82" s="14">
        <v>18100</v>
      </c>
      <c r="F82" s="14">
        <v>13800</v>
      </c>
      <c r="G82" s="14">
        <v>12000</v>
      </c>
      <c r="H82" s="14">
        <v>18947</v>
      </c>
      <c r="I82" s="14">
        <v>17100</v>
      </c>
      <c r="J82" s="15">
        <f>ROUND(AVERAGE(E82:I82),0)</f>
        <v>15989</v>
      </c>
      <c r="K82" s="16">
        <v>0.19</v>
      </c>
      <c r="L82" s="14">
        <f t="shared" si="2"/>
        <v>3038</v>
      </c>
      <c r="M82" s="14">
        <f t="shared" si="3"/>
        <v>19027</v>
      </c>
      <c r="N82" s="14">
        <f>J82*D82</f>
        <v>1918680</v>
      </c>
      <c r="O82" s="14">
        <f>L82*D82</f>
        <v>364560</v>
      </c>
      <c r="P82" s="14">
        <f>M82*D82</f>
        <v>2283240</v>
      </c>
    </row>
    <row r="83" spans="1:16" ht="28.8" x14ac:dyDescent="0.3">
      <c r="A83" s="10">
        <v>76</v>
      </c>
      <c r="B83" s="11" t="s">
        <v>144</v>
      </c>
      <c r="C83" s="12" t="s">
        <v>145</v>
      </c>
      <c r="D83" s="13">
        <v>20</v>
      </c>
      <c r="E83" s="14">
        <v>76200</v>
      </c>
      <c r="F83" s="14">
        <v>63250</v>
      </c>
      <c r="G83" s="14">
        <v>55000</v>
      </c>
      <c r="H83" s="14">
        <v>80000</v>
      </c>
      <c r="I83" s="14">
        <v>72200</v>
      </c>
      <c r="J83" s="15">
        <f>ROUND(AVERAGE(E83:I83),0)</f>
        <v>69330</v>
      </c>
      <c r="K83" s="16">
        <v>0</v>
      </c>
      <c r="L83" s="14">
        <f t="shared" si="2"/>
        <v>0</v>
      </c>
      <c r="M83" s="14">
        <f t="shared" si="3"/>
        <v>69330</v>
      </c>
      <c r="N83" s="14">
        <f>J83*D83</f>
        <v>1386600</v>
      </c>
      <c r="O83" s="14">
        <f>L83*D83</f>
        <v>0</v>
      </c>
      <c r="P83" s="14">
        <f>M83*D83</f>
        <v>1386600</v>
      </c>
    </row>
    <row r="84" spans="1:16" ht="100.8" x14ac:dyDescent="0.3">
      <c r="A84" s="10">
        <v>77</v>
      </c>
      <c r="B84" s="11" t="s">
        <v>146</v>
      </c>
      <c r="C84" s="12" t="s">
        <v>145</v>
      </c>
      <c r="D84" s="13">
        <v>50</v>
      </c>
      <c r="E84" s="14">
        <v>170400</v>
      </c>
      <c r="F84" s="14">
        <v>136850</v>
      </c>
      <c r="G84" s="14">
        <v>119000</v>
      </c>
      <c r="H84" s="14">
        <v>178947</v>
      </c>
      <c r="I84" s="14">
        <v>161500</v>
      </c>
      <c r="J84" s="15">
        <f>ROUND(AVERAGE(E84:I84),0)</f>
        <v>153339</v>
      </c>
      <c r="K84" s="16">
        <v>0</v>
      </c>
      <c r="L84" s="14">
        <f t="shared" si="2"/>
        <v>0</v>
      </c>
      <c r="M84" s="14">
        <f t="shared" si="3"/>
        <v>153339</v>
      </c>
      <c r="N84" s="14">
        <f>J84*D84</f>
        <v>7666950</v>
      </c>
      <c r="O84" s="14">
        <f>L84*D84</f>
        <v>0</v>
      </c>
      <c r="P84" s="14">
        <f>M84*D84</f>
        <v>7666950</v>
      </c>
    </row>
    <row r="85" spans="1:16" ht="28.8" x14ac:dyDescent="0.3">
      <c r="A85" s="10">
        <v>78</v>
      </c>
      <c r="B85" s="11" t="s">
        <v>147</v>
      </c>
      <c r="C85" s="12" t="s">
        <v>148</v>
      </c>
      <c r="D85" s="13">
        <v>10</v>
      </c>
      <c r="E85" s="14">
        <v>36100</v>
      </c>
      <c r="F85" s="14">
        <v>29095</v>
      </c>
      <c r="G85" s="14">
        <v>25300</v>
      </c>
      <c r="H85" s="14">
        <v>37895</v>
      </c>
      <c r="I85" s="14">
        <v>34200</v>
      </c>
      <c r="J85" s="15">
        <f>ROUND(AVERAGE(E85:I85),0)</f>
        <v>32518</v>
      </c>
      <c r="K85" s="16">
        <v>0.19</v>
      </c>
      <c r="L85" s="14">
        <f t="shared" si="2"/>
        <v>6178</v>
      </c>
      <c r="M85" s="14">
        <f t="shared" si="3"/>
        <v>38696</v>
      </c>
      <c r="N85" s="14">
        <f>J85*D85</f>
        <v>325180</v>
      </c>
      <c r="O85" s="14">
        <f>L85*D85</f>
        <v>61780</v>
      </c>
      <c r="P85" s="14">
        <f>M85*D85</f>
        <v>386960</v>
      </c>
    </row>
    <row r="86" spans="1:16" ht="28.8" x14ac:dyDescent="0.3">
      <c r="A86" s="10">
        <v>79</v>
      </c>
      <c r="B86" s="11" t="s">
        <v>149</v>
      </c>
      <c r="C86" s="12" t="s">
        <v>150</v>
      </c>
      <c r="D86" s="13">
        <v>40</v>
      </c>
      <c r="E86" s="14">
        <v>120300</v>
      </c>
      <c r="F86" s="14">
        <v>74520</v>
      </c>
      <c r="G86" s="14">
        <v>64800</v>
      </c>
      <c r="H86" s="14">
        <v>126316</v>
      </c>
      <c r="I86" s="14">
        <v>114000</v>
      </c>
      <c r="J86" s="15">
        <f>ROUND(AVERAGE(E86:I86),0)</f>
        <v>99987</v>
      </c>
      <c r="K86" s="16">
        <v>0.05</v>
      </c>
      <c r="L86" s="14">
        <f t="shared" si="2"/>
        <v>4999</v>
      </c>
      <c r="M86" s="14">
        <f t="shared" si="3"/>
        <v>104986</v>
      </c>
      <c r="N86" s="14">
        <f>J86*D86</f>
        <v>3999480</v>
      </c>
      <c r="O86" s="14">
        <f>L86*D86</f>
        <v>199960</v>
      </c>
      <c r="P86" s="14">
        <f>M86*D86</f>
        <v>4199440</v>
      </c>
    </row>
    <row r="87" spans="1:16" x14ac:dyDescent="0.3">
      <c r="A87" s="10">
        <v>80</v>
      </c>
      <c r="B87" s="11" t="s">
        <v>151</v>
      </c>
      <c r="C87" s="12" t="s">
        <v>152</v>
      </c>
      <c r="D87" s="13">
        <v>1</v>
      </c>
      <c r="E87" s="14">
        <v>13100</v>
      </c>
      <c r="F87" s="14">
        <v>11500</v>
      </c>
      <c r="G87" s="14">
        <v>10000</v>
      </c>
      <c r="H87" s="14">
        <v>13684</v>
      </c>
      <c r="I87" s="14">
        <v>12350</v>
      </c>
      <c r="J87" s="15">
        <f>ROUND(AVERAGE(E87:I87),0)</f>
        <v>12127</v>
      </c>
      <c r="K87" s="16">
        <v>0.19</v>
      </c>
      <c r="L87" s="14">
        <f t="shared" si="2"/>
        <v>2304</v>
      </c>
      <c r="M87" s="14">
        <f t="shared" si="3"/>
        <v>14431</v>
      </c>
      <c r="N87" s="14">
        <f>J87*D87</f>
        <v>12127</v>
      </c>
      <c r="O87" s="14">
        <f>L87*D87</f>
        <v>2304</v>
      </c>
      <c r="P87" s="14">
        <f>M87*D87</f>
        <v>14431</v>
      </c>
    </row>
    <row r="88" spans="1:16" ht="28.8" x14ac:dyDescent="0.3">
      <c r="A88" s="10">
        <v>81</v>
      </c>
      <c r="B88" s="11" t="s">
        <v>153</v>
      </c>
      <c r="C88" s="12" t="s">
        <v>154</v>
      </c>
      <c r="D88" s="13">
        <v>1</v>
      </c>
      <c r="E88" s="14">
        <v>280700</v>
      </c>
      <c r="F88" s="14">
        <v>141450</v>
      </c>
      <c r="G88" s="14">
        <v>123000</v>
      </c>
      <c r="H88" s="14">
        <v>294737</v>
      </c>
      <c r="I88" s="14">
        <v>266000</v>
      </c>
      <c r="J88" s="15">
        <f>ROUND(AVERAGE(E88:I88),0)</f>
        <v>221177</v>
      </c>
      <c r="K88" s="16">
        <v>0</v>
      </c>
      <c r="L88" s="14">
        <f t="shared" si="2"/>
        <v>0</v>
      </c>
      <c r="M88" s="14">
        <f t="shared" si="3"/>
        <v>221177</v>
      </c>
      <c r="N88" s="14">
        <f>J88*D88</f>
        <v>221177</v>
      </c>
      <c r="O88" s="14">
        <f>L88*D88</f>
        <v>0</v>
      </c>
      <c r="P88" s="14">
        <f>M88*D88</f>
        <v>221177</v>
      </c>
    </row>
    <row r="89" spans="1:16" ht="28.8" x14ac:dyDescent="0.3">
      <c r="A89" s="10">
        <v>82</v>
      </c>
      <c r="B89" s="11" t="s">
        <v>155</v>
      </c>
      <c r="C89" s="12" t="s">
        <v>156</v>
      </c>
      <c r="D89" s="13">
        <v>2</v>
      </c>
      <c r="E89" s="14">
        <v>491200</v>
      </c>
      <c r="F89" s="14">
        <v>36225</v>
      </c>
      <c r="G89" s="14">
        <v>31500</v>
      </c>
      <c r="H89" s="14">
        <v>515789</v>
      </c>
      <c r="I89" s="14">
        <v>465500</v>
      </c>
      <c r="J89" s="15">
        <f>ROUND(AVERAGE(E89:I89),0)</f>
        <v>308043</v>
      </c>
      <c r="K89" s="16">
        <v>0</v>
      </c>
      <c r="L89" s="14">
        <f t="shared" si="2"/>
        <v>0</v>
      </c>
      <c r="M89" s="14">
        <f t="shared" si="3"/>
        <v>308043</v>
      </c>
      <c r="N89" s="14">
        <f>J89*D89</f>
        <v>616086</v>
      </c>
      <c r="O89" s="14">
        <f>L89*D89</f>
        <v>0</v>
      </c>
      <c r="P89" s="14">
        <f>M89*D89</f>
        <v>616086</v>
      </c>
    </row>
    <row r="90" spans="1:16" ht="43.2" x14ac:dyDescent="0.3">
      <c r="A90" s="10">
        <v>83</v>
      </c>
      <c r="B90" s="11" t="s">
        <v>157</v>
      </c>
      <c r="C90" s="12" t="s">
        <v>158</v>
      </c>
      <c r="D90" s="13">
        <v>2</v>
      </c>
      <c r="E90" s="14">
        <v>25100</v>
      </c>
      <c r="F90" s="14">
        <v>13800</v>
      </c>
      <c r="G90" s="14">
        <v>12000</v>
      </c>
      <c r="H90" s="14">
        <v>26316</v>
      </c>
      <c r="I90" s="14">
        <v>23750</v>
      </c>
      <c r="J90" s="15">
        <f>ROUND(AVERAGE(E90:I90),0)</f>
        <v>20193</v>
      </c>
      <c r="K90" s="16">
        <v>0</v>
      </c>
      <c r="L90" s="14">
        <f t="shared" si="2"/>
        <v>0</v>
      </c>
      <c r="M90" s="14">
        <f t="shared" si="3"/>
        <v>20193</v>
      </c>
      <c r="N90" s="14">
        <f>J90*D90</f>
        <v>40386</v>
      </c>
      <c r="O90" s="14">
        <f>L90*D90</f>
        <v>0</v>
      </c>
      <c r="P90" s="14">
        <f>M90*D90</f>
        <v>40386</v>
      </c>
    </row>
    <row r="91" spans="1:16" ht="28.8" x14ac:dyDescent="0.3">
      <c r="A91" s="10">
        <v>84</v>
      </c>
      <c r="B91" s="11" t="s">
        <v>159</v>
      </c>
      <c r="C91" s="12" t="s">
        <v>158</v>
      </c>
      <c r="D91" s="13">
        <v>2</v>
      </c>
      <c r="E91" s="14">
        <v>12100</v>
      </c>
      <c r="F91" s="14">
        <v>6900</v>
      </c>
      <c r="G91" s="14">
        <v>6000</v>
      </c>
      <c r="H91" s="14">
        <v>12632</v>
      </c>
      <c r="I91" s="14">
        <v>11400</v>
      </c>
      <c r="J91" s="15">
        <f>ROUND(AVERAGE(E91:I91),0)</f>
        <v>9806</v>
      </c>
      <c r="K91" s="16">
        <v>0.19</v>
      </c>
      <c r="L91" s="14">
        <f t="shared" si="2"/>
        <v>1863</v>
      </c>
      <c r="M91" s="14">
        <f t="shared" si="3"/>
        <v>11669</v>
      </c>
      <c r="N91" s="14">
        <f>J91*D91</f>
        <v>19612</v>
      </c>
      <c r="O91" s="14">
        <f>L91*D91</f>
        <v>3726</v>
      </c>
      <c r="P91" s="14">
        <f>M91*D91</f>
        <v>23338</v>
      </c>
    </row>
    <row r="92" spans="1:16" x14ac:dyDescent="0.3">
      <c r="A92" s="10">
        <v>85</v>
      </c>
      <c r="B92" s="11" t="s">
        <v>160</v>
      </c>
      <c r="C92" s="12" t="s">
        <v>47</v>
      </c>
      <c r="D92" s="13">
        <v>2</v>
      </c>
      <c r="E92" s="14">
        <v>136400</v>
      </c>
      <c r="F92" s="14">
        <v>105800</v>
      </c>
      <c r="G92" s="14">
        <v>92000</v>
      </c>
      <c r="H92" s="14">
        <v>143158</v>
      </c>
      <c r="I92" s="14">
        <v>129200</v>
      </c>
      <c r="J92" s="15">
        <f>ROUND(AVERAGE(E92:I92),0)</f>
        <v>121312</v>
      </c>
      <c r="K92" s="16">
        <v>0</v>
      </c>
      <c r="L92" s="14">
        <f t="shared" si="2"/>
        <v>0</v>
      </c>
      <c r="M92" s="14">
        <f t="shared" si="3"/>
        <v>121312</v>
      </c>
      <c r="N92" s="14">
        <f>J92*D92</f>
        <v>242624</v>
      </c>
      <c r="O92" s="14">
        <f>L92*D92</f>
        <v>0</v>
      </c>
      <c r="P92" s="14">
        <f>M92*D92</f>
        <v>242624</v>
      </c>
    </row>
    <row r="93" spans="1:16" ht="28.8" x14ac:dyDescent="0.3">
      <c r="A93" s="10">
        <v>86</v>
      </c>
      <c r="B93" s="11" t="s">
        <v>161</v>
      </c>
      <c r="C93" s="12" t="s">
        <v>47</v>
      </c>
      <c r="D93" s="13">
        <v>2</v>
      </c>
      <c r="E93" s="14">
        <v>90300</v>
      </c>
      <c r="F93" s="14">
        <v>85100</v>
      </c>
      <c r="G93" s="14">
        <v>74000</v>
      </c>
      <c r="H93" s="14">
        <v>94737</v>
      </c>
      <c r="I93" s="14">
        <v>85500</v>
      </c>
      <c r="J93" s="15">
        <f>ROUND(AVERAGE(E93:I93),0)</f>
        <v>85927</v>
      </c>
      <c r="K93" s="16">
        <v>0</v>
      </c>
      <c r="L93" s="14">
        <f t="shared" si="2"/>
        <v>0</v>
      </c>
      <c r="M93" s="14">
        <f t="shared" si="3"/>
        <v>85927</v>
      </c>
      <c r="N93" s="14">
        <f>J93*D93</f>
        <v>171854</v>
      </c>
      <c r="O93" s="14">
        <f>L93*D93</f>
        <v>0</v>
      </c>
      <c r="P93" s="14">
        <f>M93*D93</f>
        <v>171854</v>
      </c>
    </row>
    <row r="94" spans="1:16" ht="57.6" x14ac:dyDescent="0.3">
      <c r="A94" s="10">
        <v>87</v>
      </c>
      <c r="B94" s="11" t="s">
        <v>162</v>
      </c>
      <c r="C94" s="12" t="s">
        <v>163</v>
      </c>
      <c r="D94" s="13">
        <v>1</v>
      </c>
      <c r="E94" s="14">
        <v>721700</v>
      </c>
      <c r="F94" s="14">
        <v>104650</v>
      </c>
      <c r="G94" s="14">
        <v>91000</v>
      </c>
      <c r="H94" s="14">
        <v>757895</v>
      </c>
      <c r="I94" s="14">
        <v>684000</v>
      </c>
      <c r="J94" s="15">
        <f>ROUND(AVERAGE(E94:I94),0)</f>
        <v>471849</v>
      </c>
      <c r="K94" s="16">
        <v>0.19</v>
      </c>
      <c r="L94" s="14">
        <f t="shared" si="2"/>
        <v>89651</v>
      </c>
      <c r="M94" s="14">
        <f t="shared" si="3"/>
        <v>561500</v>
      </c>
      <c r="N94" s="14">
        <f>J94*D94</f>
        <v>471849</v>
      </c>
      <c r="O94" s="14">
        <f>L94*D94</f>
        <v>89651</v>
      </c>
      <c r="P94" s="14">
        <f>M94*D94</f>
        <v>561500</v>
      </c>
    </row>
    <row r="95" spans="1:16" ht="158.4" x14ac:dyDescent="0.3">
      <c r="A95" s="10">
        <v>88</v>
      </c>
      <c r="B95" s="11" t="s">
        <v>164</v>
      </c>
      <c r="C95" s="12" t="s">
        <v>163</v>
      </c>
      <c r="D95" s="13">
        <v>1</v>
      </c>
      <c r="E95" s="14">
        <v>800800</v>
      </c>
      <c r="F95" s="14">
        <v>104650</v>
      </c>
      <c r="G95" s="14">
        <v>91000</v>
      </c>
      <c r="H95" s="14">
        <v>841053</v>
      </c>
      <c r="I95" s="14">
        <v>759050</v>
      </c>
      <c r="J95" s="15">
        <f>ROUND(AVERAGE(E95:I95),0)</f>
        <v>519311</v>
      </c>
      <c r="K95" s="16">
        <v>0.19</v>
      </c>
      <c r="L95" s="14">
        <f t="shared" si="2"/>
        <v>98669</v>
      </c>
      <c r="M95" s="14">
        <f t="shared" si="3"/>
        <v>617980</v>
      </c>
      <c r="N95" s="14">
        <f>J95*D95</f>
        <v>519311</v>
      </c>
      <c r="O95" s="14">
        <f>L95*D95</f>
        <v>98669</v>
      </c>
      <c r="P95" s="14">
        <f>M95*D95</f>
        <v>617980</v>
      </c>
    </row>
    <row r="96" spans="1:16" ht="144" x14ac:dyDescent="0.3">
      <c r="A96" s="10">
        <v>89</v>
      </c>
      <c r="B96" s="11" t="s">
        <v>165</v>
      </c>
      <c r="C96" s="12" t="s">
        <v>163</v>
      </c>
      <c r="D96" s="13">
        <v>1</v>
      </c>
      <c r="E96" s="14">
        <v>801700</v>
      </c>
      <c r="F96" s="14">
        <v>104650</v>
      </c>
      <c r="G96" s="14">
        <v>91000</v>
      </c>
      <c r="H96" s="14">
        <v>842000</v>
      </c>
      <c r="I96" s="14">
        <v>759905</v>
      </c>
      <c r="J96" s="15">
        <f>ROUND(AVERAGE(E96:I96),0)</f>
        <v>519851</v>
      </c>
      <c r="K96" s="16">
        <v>0.19</v>
      </c>
      <c r="L96" s="14">
        <f t="shared" si="2"/>
        <v>98772</v>
      </c>
      <c r="M96" s="14">
        <f t="shared" si="3"/>
        <v>618623</v>
      </c>
      <c r="N96" s="14">
        <f>J96*D96</f>
        <v>519851</v>
      </c>
      <c r="O96" s="14">
        <f>L96*D96</f>
        <v>98772</v>
      </c>
      <c r="P96" s="14">
        <f>M96*D96</f>
        <v>618623</v>
      </c>
    </row>
    <row r="97" spans="1:16" ht="158.4" x14ac:dyDescent="0.3">
      <c r="A97" s="10">
        <v>90</v>
      </c>
      <c r="B97" s="11" t="s">
        <v>166</v>
      </c>
      <c r="C97" s="12" t="s">
        <v>163</v>
      </c>
      <c r="D97" s="13">
        <v>1</v>
      </c>
      <c r="E97" s="14">
        <v>801700</v>
      </c>
      <c r="F97" s="14">
        <v>104650</v>
      </c>
      <c r="G97" s="14">
        <v>91000</v>
      </c>
      <c r="H97" s="14">
        <v>842000</v>
      </c>
      <c r="I97" s="14">
        <v>759905</v>
      </c>
      <c r="J97" s="15">
        <f>ROUND(AVERAGE(E97:I97),0)</f>
        <v>519851</v>
      </c>
      <c r="K97" s="16">
        <v>0.19</v>
      </c>
      <c r="L97" s="14">
        <f t="shared" si="2"/>
        <v>98772</v>
      </c>
      <c r="M97" s="14">
        <f t="shared" si="3"/>
        <v>618623</v>
      </c>
      <c r="N97" s="14">
        <f>J97*D97</f>
        <v>519851</v>
      </c>
      <c r="O97" s="14">
        <f>L97*D97</f>
        <v>98772</v>
      </c>
      <c r="P97" s="14">
        <f>M97*D97</f>
        <v>618623</v>
      </c>
    </row>
    <row r="98" spans="1:16" ht="129.6" x14ac:dyDescent="0.3">
      <c r="A98" s="10">
        <v>91</v>
      </c>
      <c r="B98" s="11" t="s">
        <v>167</v>
      </c>
      <c r="C98" s="12" t="s">
        <v>168</v>
      </c>
      <c r="D98" s="13">
        <v>1</v>
      </c>
      <c r="E98" s="14">
        <v>801700</v>
      </c>
      <c r="F98" s="14">
        <v>104650</v>
      </c>
      <c r="G98" s="14">
        <v>91000</v>
      </c>
      <c r="H98" s="14">
        <v>842000</v>
      </c>
      <c r="I98" s="14">
        <v>759905</v>
      </c>
      <c r="J98" s="15">
        <f>ROUND(AVERAGE(E98:I98),0)</f>
        <v>519851</v>
      </c>
      <c r="K98" s="16">
        <v>0.19</v>
      </c>
      <c r="L98" s="14">
        <f t="shared" si="2"/>
        <v>98772</v>
      </c>
      <c r="M98" s="14">
        <f t="shared" si="3"/>
        <v>618623</v>
      </c>
      <c r="N98" s="14">
        <f>J98*D98</f>
        <v>519851</v>
      </c>
      <c r="O98" s="14">
        <f>L98*D98</f>
        <v>98772</v>
      </c>
      <c r="P98" s="14">
        <f>M98*D98</f>
        <v>618623</v>
      </c>
    </row>
    <row r="99" spans="1:16" x14ac:dyDescent="0.3">
      <c r="A99" s="10">
        <v>92</v>
      </c>
      <c r="B99" s="11" t="s">
        <v>169</v>
      </c>
      <c r="C99" s="12" t="s">
        <v>170</v>
      </c>
      <c r="D99" s="13">
        <v>1</v>
      </c>
      <c r="E99" s="14">
        <v>380900</v>
      </c>
      <c r="F99" s="14">
        <v>638250</v>
      </c>
      <c r="G99" s="14">
        <v>555000</v>
      </c>
      <c r="H99" s="14">
        <v>400000</v>
      </c>
      <c r="I99" s="14">
        <v>361000</v>
      </c>
      <c r="J99" s="15">
        <f>ROUND(AVERAGE(E99:I99),0)</f>
        <v>467030</v>
      </c>
      <c r="K99" s="16">
        <v>0.19</v>
      </c>
      <c r="L99" s="14">
        <f t="shared" si="2"/>
        <v>88736</v>
      </c>
      <c r="M99" s="14">
        <f t="shared" si="3"/>
        <v>555766</v>
      </c>
      <c r="N99" s="14">
        <f>J99*D99</f>
        <v>467030</v>
      </c>
      <c r="O99" s="14">
        <f>L99*D99</f>
        <v>88736</v>
      </c>
      <c r="P99" s="14">
        <f>M99*D99</f>
        <v>555766</v>
      </c>
    </row>
    <row r="100" spans="1:16" x14ac:dyDescent="0.3">
      <c r="A100" s="10">
        <v>93</v>
      </c>
      <c r="B100" s="11" t="s">
        <v>171</v>
      </c>
      <c r="C100" s="12" t="s">
        <v>170</v>
      </c>
      <c r="D100" s="13">
        <v>1</v>
      </c>
      <c r="E100" s="14">
        <v>270700</v>
      </c>
      <c r="F100" s="14">
        <v>788900</v>
      </c>
      <c r="G100" s="14">
        <v>686000</v>
      </c>
      <c r="H100" s="14">
        <v>284211</v>
      </c>
      <c r="I100" s="14">
        <v>256500</v>
      </c>
      <c r="J100" s="15">
        <f>ROUND(AVERAGE(E100:I100),0)</f>
        <v>457262</v>
      </c>
      <c r="K100" s="16">
        <v>0.19</v>
      </c>
      <c r="L100" s="14">
        <f t="shared" si="2"/>
        <v>86880</v>
      </c>
      <c r="M100" s="14">
        <f t="shared" si="3"/>
        <v>544142</v>
      </c>
      <c r="N100" s="14">
        <f>J100*D100</f>
        <v>457262</v>
      </c>
      <c r="O100" s="14">
        <f>L100*D100</f>
        <v>86880</v>
      </c>
      <c r="P100" s="14">
        <f>M100*D100</f>
        <v>544142</v>
      </c>
    </row>
    <row r="101" spans="1:16" ht="28.8" x14ac:dyDescent="0.3">
      <c r="A101" s="10">
        <v>94</v>
      </c>
      <c r="B101" s="11" t="s">
        <v>172</v>
      </c>
      <c r="C101" s="12" t="s">
        <v>170</v>
      </c>
      <c r="D101" s="13">
        <v>10</v>
      </c>
      <c r="E101" s="14">
        <v>8700</v>
      </c>
      <c r="F101" s="14">
        <v>6900</v>
      </c>
      <c r="G101" s="14">
        <v>6000</v>
      </c>
      <c r="H101" s="14">
        <v>9053</v>
      </c>
      <c r="I101" s="14">
        <v>8170</v>
      </c>
      <c r="J101" s="15">
        <f>ROUND(AVERAGE(E101:I101),0)</f>
        <v>7765</v>
      </c>
      <c r="K101" s="16">
        <v>0.19</v>
      </c>
      <c r="L101" s="14">
        <f t="shared" si="2"/>
        <v>1475</v>
      </c>
      <c r="M101" s="14">
        <f t="shared" si="3"/>
        <v>9240</v>
      </c>
      <c r="N101" s="14">
        <f>J101*D101</f>
        <v>77650</v>
      </c>
      <c r="O101" s="14">
        <f>L101*D101</f>
        <v>14750</v>
      </c>
      <c r="P101" s="14">
        <f>M101*D101</f>
        <v>92400</v>
      </c>
    </row>
    <row r="102" spans="1:16" x14ac:dyDescent="0.3">
      <c r="A102" s="10">
        <v>95</v>
      </c>
      <c r="B102" s="11" t="s">
        <v>173</v>
      </c>
      <c r="C102" s="12" t="s">
        <v>174</v>
      </c>
      <c r="D102" s="13">
        <v>2</v>
      </c>
      <c r="E102" s="14">
        <v>22100</v>
      </c>
      <c r="F102" s="14">
        <v>21850</v>
      </c>
      <c r="G102" s="14">
        <v>19000</v>
      </c>
      <c r="H102" s="14">
        <v>23158</v>
      </c>
      <c r="I102" s="14">
        <v>20900</v>
      </c>
      <c r="J102" s="15">
        <f>ROUND(AVERAGE(E102:I102),0)</f>
        <v>21402</v>
      </c>
      <c r="K102" s="16">
        <v>0.19</v>
      </c>
      <c r="L102" s="14">
        <f t="shared" si="2"/>
        <v>4066</v>
      </c>
      <c r="M102" s="14">
        <f t="shared" si="3"/>
        <v>25468</v>
      </c>
      <c r="N102" s="14">
        <f>J102*D102</f>
        <v>42804</v>
      </c>
      <c r="O102" s="14">
        <f>L102*D102</f>
        <v>8132</v>
      </c>
      <c r="P102" s="14">
        <f>M102*D102</f>
        <v>50936</v>
      </c>
    </row>
    <row r="103" spans="1:16" ht="28.8" x14ac:dyDescent="0.3">
      <c r="A103" s="10">
        <v>96</v>
      </c>
      <c r="B103" s="11" t="s">
        <v>175</v>
      </c>
      <c r="C103" s="12" t="s">
        <v>170</v>
      </c>
      <c r="D103" s="13">
        <v>2</v>
      </c>
      <c r="E103" s="14">
        <v>104300</v>
      </c>
      <c r="F103" s="14">
        <v>112700</v>
      </c>
      <c r="G103" s="14">
        <v>98000</v>
      </c>
      <c r="H103" s="14">
        <v>109474</v>
      </c>
      <c r="I103" s="14">
        <v>98800</v>
      </c>
      <c r="J103" s="15">
        <f>ROUND(AVERAGE(E103:I103),0)</f>
        <v>104655</v>
      </c>
      <c r="K103" s="16">
        <v>0.19</v>
      </c>
      <c r="L103" s="14">
        <f t="shared" si="2"/>
        <v>19884</v>
      </c>
      <c r="M103" s="14">
        <f t="shared" si="3"/>
        <v>124539</v>
      </c>
      <c r="N103" s="14">
        <f>J103*D103</f>
        <v>209310</v>
      </c>
      <c r="O103" s="14">
        <f>L103*D103</f>
        <v>39768</v>
      </c>
      <c r="P103" s="14">
        <f>M103*D103</f>
        <v>249078</v>
      </c>
    </row>
    <row r="104" spans="1:16" x14ac:dyDescent="0.3">
      <c r="A104" s="10">
        <v>97</v>
      </c>
      <c r="B104" s="11" t="s">
        <v>176</v>
      </c>
      <c r="C104" s="12" t="s">
        <v>177</v>
      </c>
      <c r="D104" s="13">
        <v>5</v>
      </c>
      <c r="E104" s="14">
        <v>71600</v>
      </c>
      <c r="F104" s="14">
        <v>23000</v>
      </c>
      <c r="G104" s="14">
        <v>20000</v>
      </c>
      <c r="H104" s="14">
        <v>75158</v>
      </c>
      <c r="I104" s="14">
        <v>67830</v>
      </c>
      <c r="J104" s="15">
        <f>ROUND(AVERAGE(E104:I104),0)</f>
        <v>51518</v>
      </c>
      <c r="K104" s="16">
        <v>0.19</v>
      </c>
      <c r="L104" s="14">
        <f t="shared" si="2"/>
        <v>9788</v>
      </c>
      <c r="M104" s="14">
        <f t="shared" si="3"/>
        <v>61306</v>
      </c>
      <c r="N104" s="14">
        <f>J104*D104</f>
        <v>257590</v>
      </c>
      <c r="O104" s="14">
        <f>L104*D104</f>
        <v>48940</v>
      </c>
      <c r="P104" s="14">
        <f>M104*D104</f>
        <v>306530</v>
      </c>
    </row>
    <row r="105" spans="1:16" x14ac:dyDescent="0.3">
      <c r="A105" s="10">
        <v>98</v>
      </c>
      <c r="B105" s="11" t="s">
        <v>178</v>
      </c>
      <c r="C105" s="12" t="s">
        <v>179</v>
      </c>
      <c r="D105" s="13">
        <v>3</v>
      </c>
      <c r="E105" s="14">
        <v>96300</v>
      </c>
      <c r="F105" s="14">
        <v>78200</v>
      </c>
      <c r="G105" s="14">
        <v>68000</v>
      </c>
      <c r="H105" s="14">
        <v>101053</v>
      </c>
      <c r="I105" s="14">
        <v>91200</v>
      </c>
      <c r="J105" s="15">
        <f>ROUND(AVERAGE(E105:I105),0)</f>
        <v>86951</v>
      </c>
      <c r="K105" s="16">
        <v>0.19</v>
      </c>
      <c r="L105" s="14">
        <f t="shared" si="2"/>
        <v>16521</v>
      </c>
      <c r="M105" s="14">
        <f t="shared" si="3"/>
        <v>103472</v>
      </c>
      <c r="N105" s="14">
        <f>J105*D105</f>
        <v>260853</v>
      </c>
      <c r="O105" s="14">
        <f>L105*D105</f>
        <v>49563</v>
      </c>
      <c r="P105" s="14">
        <f>M105*D105</f>
        <v>310416</v>
      </c>
    </row>
    <row r="106" spans="1:16" ht="28.8" x14ac:dyDescent="0.3">
      <c r="A106" s="10">
        <v>99</v>
      </c>
      <c r="B106" s="11" t="s">
        <v>180</v>
      </c>
      <c r="C106" s="12" t="s">
        <v>55</v>
      </c>
      <c r="D106" s="13">
        <v>1</v>
      </c>
      <c r="E106" s="14">
        <v>2605900</v>
      </c>
      <c r="F106" s="14">
        <v>1121250</v>
      </c>
      <c r="G106" s="14">
        <v>975000</v>
      </c>
      <c r="H106" s="14">
        <v>2736842</v>
      </c>
      <c r="I106" s="14">
        <v>2470000</v>
      </c>
      <c r="J106" s="15">
        <f>ROUND(AVERAGE(E106:I106),0)</f>
        <v>1981798</v>
      </c>
      <c r="K106" s="16">
        <v>0.19</v>
      </c>
      <c r="L106" s="14">
        <f t="shared" si="2"/>
        <v>376542</v>
      </c>
      <c r="M106" s="14">
        <f t="shared" si="3"/>
        <v>2358340</v>
      </c>
      <c r="N106" s="14">
        <f>J106*D106</f>
        <v>1981798</v>
      </c>
      <c r="O106" s="14">
        <f>L106*D106</f>
        <v>376542</v>
      </c>
      <c r="P106" s="14">
        <f>M106*D106</f>
        <v>2358340</v>
      </c>
    </row>
    <row r="107" spans="1:16" ht="72" x14ac:dyDescent="0.3">
      <c r="A107" s="10">
        <v>100</v>
      </c>
      <c r="B107" s="11" t="s">
        <v>181</v>
      </c>
      <c r="C107" s="12" t="s">
        <v>182</v>
      </c>
      <c r="D107" s="13">
        <v>10</v>
      </c>
      <c r="E107" s="14">
        <v>81300</v>
      </c>
      <c r="F107" s="14">
        <v>102350</v>
      </c>
      <c r="G107" s="14">
        <v>89000</v>
      </c>
      <c r="H107" s="14">
        <v>85364</v>
      </c>
      <c r="I107" s="14">
        <v>77041</v>
      </c>
      <c r="J107" s="15">
        <f>ROUND(AVERAGE(E107:I107),0)</f>
        <v>87011</v>
      </c>
      <c r="K107" s="16">
        <v>0</v>
      </c>
      <c r="L107" s="14">
        <f t="shared" si="2"/>
        <v>0</v>
      </c>
      <c r="M107" s="14">
        <f t="shared" si="3"/>
        <v>87011</v>
      </c>
      <c r="N107" s="14">
        <f>J107*D107</f>
        <v>870110</v>
      </c>
      <c r="O107" s="14">
        <f>L107*D107</f>
        <v>0</v>
      </c>
      <c r="P107" s="14">
        <f>M107*D107</f>
        <v>870110</v>
      </c>
    </row>
    <row r="108" spans="1:16" x14ac:dyDescent="0.3">
      <c r="A108" s="10">
        <v>101</v>
      </c>
      <c r="B108" s="11" t="s">
        <v>183</v>
      </c>
      <c r="C108" s="12" t="s">
        <v>184</v>
      </c>
      <c r="D108" s="13">
        <v>20</v>
      </c>
      <c r="E108" s="14">
        <v>9700</v>
      </c>
      <c r="F108" s="14">
        <v>6900</v>
      </c>
      <c r="G108" s="14">
        <v>6000</v>
      </c>
      <c r="H108" s="14">
        <v>10105</v>
      </c>
      <c r="I108" s="14">
        <v>9120</v>
      </c>
      <c r="J108" s="15">
        <f>ROUND(AVERAGE(E108:I108),0)</f>
        <v>8365</v>
      </c>
      <c r="K108" s="16">
        <v>0</v>
      </c>
      <c r="L108" s="14">
        <f t="shared" si="2"/>
        <v>0</v>
      </c>
      <c r="M108" s="14">
        <f t="shared" si="3"/>
        <v>8365</v>
      </c>
      <c r="N108" s="14">
        <f>J108*D108</f>
        <v>167300</v>
      </c>
      <c r="O108" s="14">
        <f>L108*D108</f>
        <v>0</v>
      </c>
      <c r="P108" s="14">
        <f>M108*D108</f>
        <v>167300</v>
      </c>
    </row>
    <row r="109" spans="1:16" ht="28.8" x14ac:dyDescent="0.3">
      <c r="A109" s="10">
        <v>102</v>
      </c>
      <c r="B109" s="11" t="s">
        <v>185</v>
      </c>
      <c r="C109" s="12" t="s">
        <v>186</v>
      </c>
      <c r="D109" s="13">
        <v>20</v>
      </c>
      <c r="E109" s="14">
        <v>30100</v>
      </c>
      <c r="F109" s="14">
        <v>11500</v>
      </c>
      <c r="G109" s="14">
        <v>10000</v>
      </c>
      <c r="H109" s="14">
        <v>31579</v>
      </c>
      <c r="I109" s="14">
        <v>28500</v>
      </c>
      <c r="J109" s="15">
        <f>ROUND(AVERAGE(E109:I109),0)</f>
        <v>22336</v>
      </c>
      <c r="K109" s="16">
        <v>0.19</v>
      </c>
      <c r="L109" s="14">
        <f t="shared" si="2"/>
        <v>4244</v>
      </c>
      <c r="M109" s="14">
        <f t="shared" si="3"/>
        <v>26580</v>
      </c>
      <c r="N109" s="14">
        <f>J109*D109</f>
        <v>446720</v>
      </c>
      <c r="O109" s="14">
        <f>L109*D109</f>
        <v>84880</v>
      </c>
      <c r="P109" s="14">
        <f>M109*D109</f>
        <v>531600</v>
      </c>
    </row>
    <row r="110" spans="1:16" ht="129.6" x14ac:dyDescent="0.3">
      <c r="A110" s="10">
        <v>103</v>
      </c>
      <c r="B110" s="11" t="s">
        <v>187</v>
      </c>
      <c r="C110" s="12" t="s">
        <v>77</v>
      </c>
      <c r="D110" s="13">
        <v>210</v>
      </c>
      <c r="E110" s="14">
        <v>17800</v>
      </c>
      <c r="F110" s="14">
        <v>13225</v>
      </c>
      <c r="G110" s="14">
        <v>11500</v>
      </c>
      <c r="H110" s="14">
        <v>19705</v>
      </c>
      <c r="I110" s="14">
        <v>17784</v>
      </c>
      <c r="J110" s="15">
        <f>ROUND(AVERAGE(E110:I110),0)</f>
        <v>16003</v>
      </c>
      <c r="K110" s="16">
        <v>0.05</v>
      </c>
      <c r="L110" s="14">
        <f t="shared" si="2"/>
        <v>800</v>
      </c>
      <c r="M110" s="14">
        <f t="shared" si="3"/>
        <v>16803</v>
      </c>
      <c r="N110" s="14">
        <f>J110*D110</f>
        <v>3360630</v>
      </c>
      <c r="O110" s="14">
        <f>L110*D110</f>
        <v>168000</v>
      </c>
      <c r="P110" s="14">
        <f>M110*D110</f>
        <v>3528630</v>
      </c>
    </row>
    <row r="111" spans="1:16" ht="129.6" x14ac:dyDescent="0.3">
      <c r="A111" s="10">
        <v>104</v>
      </c>
      <c r="B111" s="11" t="s">
        <v>188</v>
      </c>
      <c r="C111" s="12" t="s">
        <v>77</v>
      </c>
      <c r="D111" s="13">
        <v>15</v>
      </c>
      <c r="E111" s="14">
        <v>18000</v>
      </c>
      <c r="F111" s="14">
        <v>14260</v>
      </c>
      <c r="G111" s="14">
        <v>12400</v>
      </c>
      <c r="H111" s="14">
        <v>21032</v>
      </c>
      <c r="I111" s="14">
        <v>18981</v>
      </c>
      <c r="J111" s="15">
        <f>ROUND(AVERAGE(E111:I111),0)</f>
        <v>16935</v>
      </c>
      <c r="K111" s="16">
        <v>0.05</v>
      </c>
      <c r="L111" s="14">
        <f t="shared" si="2"/>
        <v>847</v>
      </c>
      <c r="M111" s="14">
        <f t="shared" si="3"/>
        <v>17782</v>
      </c>
      <c r="N111" s="14">
        <f>J111*D111</f>
        <v>254025</v>
      </c>
      <c r="O111" s="14">
        <f>L111*D111</f>
        <v>12705</v>
      </c>
      <c r="P111" s="14">
        <f>M111*D111</f>
        <v>266730</v>
      </c>
    </row>
    <row r="112" spans="1:16" ht="115.2" x14ac:dyDescent="0.3">
      <c r="A112" s="10">
        <v>105</v>
      </c>
      <c r="B112" s="11" t="s">
        <v>189</v>
      </c>
      <c r="C112" s="12" t="s">
        <v>77</v>
      </c>
      <c r="D112" s="13">
        <v>500</v>
      </c>
      <c r="E112" s="14">
        <v>9000</v>
      </c>
      <c r="F112" s="14">
        <v>7475</v>
      </c>
      <c r="G112" s="14">
        <v>6500</v>
      </c>
      <c r="H112" s="14">
        <v>9720</v>
      </c>
      <c r="I112" s="14">
        <v>8772</v>
      </c>
      <c r="J112" s="15">
        <f>ROUND(AVERAGE(E112:I112),0)</f>
        <v>8293</v>
      </c>
      <c r="K112" s="16">
        <v>0.05</v>
      </c>
      <c r="L112" s="14">
        <f t="shared" si="2"/>
        <v>415</v>
      </c>
      <c r="M112" s="14">
        <f t="shared" si="3"/>
        <v>8708</v>
      </c>
      <c r="N112" s="14">
        <f>J112*D112</f>
        <v>4146500</v>
      </c>
      <c r="O112" s="14">
        <f>L112*D112</f>
        <v>207500</v>
      </c>
      <c r="P112" s="14">
        <f>M112*D112</f>
        <v>4354000</v>
      </c>
    </row>
    <row r="113" spans="1:16" ht="115.2" x14ac:dyDescent="0.3">
      <c r="A113" s="10">
        <v>106</v>
      </c>
      <c r="B113" s="11" t="s">
        <v>190</v>
      </c>
      <c r="C113" s="12" t="s">
        <v>191</v>
      </c>
      <c r="D113" s="13">
        <v>400</v>
      </c>
      <c r="E113" s="14">
        <v>10700</v>
      </c>
      <c r="F113" s="14">
        <v>8625</v>
      </c>
      <c r="G113" s="14">
        <v>7500</v>
      </c>
      <c r="H113" s="14">
        <v>11141</v>
      </c>
      <c r="I113" s="14">
        <v>10055</v>
      </c>
      <c r="J113" s="15">
        <f>ROUND(AVERAGE(E113:I113),0)</f>
        <v>9604</v>
      </c>
      <c r="K113" s="16">
        <v>0.05</v>
      </c>
      <c r="L113" s="14">
        <f t="shared" si="2"/>
        <v>480</v>
      </c>
      <c r="M113" s="14">
        <f t="shared" si="3"/>
        <v>10084</v>
      </c>
      <c r="N113" s="14">
        <f>J113*D113</f>
        <v>3841600</v>
      </c>
      <c r="O113" s="14">
        <f>L113*D113</f>
        <v>192000</v>
      </c>
      <c r="P113" s="14">
        <f>M113*D113</f>
        <v>4033600</v>
      </c>
    </row>
    <row r="114" spans="1:16" ht="115.2" x14ac:dyDescent="0.3">
      <c r="A114" s="10">
        <v>107</v>
      </c>
      <c r="B114" s="11" t="s">
        <v>192</v>
      </c>
      <c r="C114" s="12" t="s">
        <v>193</v>
      </c>
      <c r="D114" s="13">
        <v>15</v>
      </c>
      <c r="E114" s="14">
        <v>46200</v>
      </c>
      <c r="F114" s="14">
        <v>39100</v>
      </c>
      <c r="G114" s="14">
        <v>34000</v>
      </c>
      <c r="H114" s="14">
        <v>48421</v>
      </c>
      <c r="I114" s="14">
        <v>43700</v>
      </c>
      <c r="J114" s="15">
        <f>ROUND(AVERAGE(E114:I114),0)</f>
        <v>42284</v>
      </c>
      <c r="K114" s="16">
        <v>0.05</v>
      </c>
      <c r="L114" s="14">
        <f t="shared" si="2"/>
        <v>2114</v>
      </c>
      <c r="M114" s="14">
        <f t="shared" si="3"/>
        <v>44398</v>
      </c>
      <c r="N114" s="14">
        <f>J114*D114</f>
        <v>634260</v>
      </c>
      <c r="O114" s="14">
        <f>L114*D114</f>
        <v>31710</v>
      </c>
      <c r="P114" s="14">
        <f>M114*D114</f>
        <v>665970</v>
      </c>
    </row>
    <row r="115" spans="1:16" ht="129.6" x14ac:dyDescent="0.3">
      <c r="A115" s="10">
        <v>108</v>
      </c>
      <c r="B115" s="11" t="s">
        <v>194</v>
      </c>
      <c r="C115" s="12" t="s">
        <v>195</v>
      </c>
      <c r="D115" s="13">
        <v>15</v>
      </c>
      <c r="E115" s="14">
        <v>46200</v>
      </c>
      <c r="F115" s="14">
        <v>39100</v>
      </c>
      <c r="G115" s="14">
        <v>34000</v>
      </c>
      <c r="H115" s="14">
        <v>48421</v>
      </c>
      <c r="I115" s="14">
        <v>43700</v>
      </c>
      <c r="J115" s="15">
        <f>ROUND(AVERAGE(E115:I115),0)</f>
        <v>42284</v>
      </c>
      <c r="K115" s="16">
        <v>0.05</v>
      </c>
      <c r="L115" s="14">
        <f t="shared" si="2"/>
        <v>2114</v>
      </c>
      <c r="M115" s="14">
        <f t="shared" si="3"/>
        <v>44398</v>
      </c>
      <c r="N115" s="14">
        <f>J115*D115</f>
        <v>634260</v>
      </c>
      <c r="O115" s="14">
        <f>L115*D115</f>
        <v>31710</v>
      </c>
      <c r="P115" s="14">
        <f>M115*D115</f>
        <v>665970</v>
      </c>
    </row>
    <row r="116" spans="1:16" ht="100.8" x14ac:dyDescent="0.3">
      <c r="A116" s="10">
        <v>109</v>
      </c>
      <c r="B116" s="11" t="s">
        <v>196</v>
      </c>
      <c r="C116" s="12" t="s">
        <v>197</v>
      </c>
      <c r="D116" s="13">
        <v>15</v>
      </c>
      <c r="E116" s="14">
        <v>32300</v>
      </c>
      <c r="F116" s="14">
        <v>24150</v>
      </c>
      <c r="G116" s="14">
        <v>21000</v>
      </c>
      <c r="H116" s="14">
        <v>33895</v>
      </c>
      <c r="I116" s="14">
        <v>30590</v>
      </c>
      <c r="J116" s="15">
        <f>ROUND(AVERAGE(E116:I116),0)</f>
        <v>28387</v>
      </c>
      <c r="K116" s="16">
        <v>0.05</v>
      </c>
      <c r="L116" s="14">
        <f t="shared" si="2"/>
        <v>1419</v>
      </c>
      <c r="M116" s="14">
        <f t="shared" si="3"/>
        <v>29806</v>
      </c>
      <c r="N116" s="14">
        <f>J116*D116</f>
        <v>425805</v>
      </c>
      <c r="O116" s="14">
        <f>L116*D116</f>
        <v>21285</v>
      </c>
      <c r="P116" s="14">
        <f>M116*D116</f>
        <v>447090</v>
      </c>
    </row>
    <row r="117" spans="1:16" ht="100.8" x14ac:dyDescent="0.3">
      <c r="A117" s="10">
        <v>110</v>
      </c>
      <c r="B117" s="11" t="s">
        <v>198</v>
      </c>
      <c r="C117" s="12" t="s">
        <v>197</v>
      </c>
      <c r="D117" s="13">
        <v>15</v>
      </c>
      <c r="E117" s="14">
        <v>36900</v>
      </c>
      <c r="F117" s="14">
        <v>24150</v>
      </c>
      <c r="G117" s="14">
        <v>21000</v>
      </c>
      <c r="H117" s="14">
        <v>38737</v>
      </c>
      <c r="I117" s="14">
        <v>34960</v>
      </c>
      <c r="J117" s="15">
        <f>ROUND(AVERAGE(E117:I117),0)</f>
        <v>31149</v>
      </c>
      <c r="K117" s="16">
        <v>0.05</v>
      </c>
      <c r="L117" s="14">
        <f t="shared" si="2"/>
        <v>1557</v>
      </c>
      <c r="M117" s="14">
        <f t="shared" si="3"/>
        <v>32706</v>
      </c>
      <c r="N117" s="14">
        <f>J117*D117</f>
        <v>467235</v>
      </c>
      <c r="O117" s="14">
        <f>L117*D117</f>
        <v>23355</v>
      </c>
      <c r="P117" s="14">
        <f>M117*D117</f>
        <v>490590</v>
      </c>
    </row>
    <row r="118" spans="1:16" ht="28.8" x14ac:dyDescent="0.3">
      <c r="A118" s="10">
        <v>111</v>
      </c>
      <c r="B118" s="11" t="s">
        <v>199</v>
      </c>
      <c r="C118" s="12" t="s">
        <v>200</v>
      </c>
      <c r="D118" s="13">
        <v>5</v>
      </c>
      <c r="E118" s="14">
        <v>290700</v>
      </c>
      <c r="F118" s="14">
        <v>277150</v>
      </c>
      <c r="G118" s="14">
        <v>241000</v>
      </c>
      <c r="H118" s="14">
        <v>305263</v>
      </c>
      <c r="I118" s="14">
        <v>275500</v>
      </c>
      <c r="J118" s="15">
        <f>ROUND(AVERAGE(E118:I118),0)</f>
        <v>277923</v>
      </c>
      <c r="K118" s="16">
        <v>0</v>
      </c>
      <c r="L118" s="14">
        <f t="shared" si="2"/>
        <v>0</v>
      </c>
      <c r="M118" s="14">
        <f t="shared" si="3"/>
        <v>277923</v>
      </c>
      <c r="N118" s="14">
        <f>J118*D118</f>
        <v>1389615</v>
      </c>
      <c r="O118" s="14">
        <f>L118*D118</f>
        <v>0</v>
      </c>
      <c r="P118" s="14">
        <f>M118*D118</f>
        <v>1389615</v>
      </c>
    </row>
    <row r="119" spans="1:16" ht="28.8" x14ac:dyDescent="0.3">
      <c r="A119" s="10">
        <v>112</v>
      </c>
      <c r="B119" s="11" t="s">
        <v>201</v>
      </c>
      <c r="C119" s="12" t="s">
        <v>202</v>
      </c>
      <c r="D119" s="13">
        <v>4</v>
      </c>
      <c r="E119" s="14">
        <v>216500</v>
      </c>
      <c r="F119" s="14">
        <v>189750</v>
      </c>
      <c r="G119" s="14">
        <v>165000</v>
      </c>
      <c r="H119" s="14">
        <v>227368</v>
      </c>
      <c r="I119" s="14">
        <v>205200</v>
      </c>
      <c r="J119" s="15">
        <f>ROUND(AVERAGE(E119:I119),0)</f>
        <v>200764</v>
      </c>
      <c r="K119" s="16">
        <v>0</v>
      </c>
      <c r="L119" s="14">
        <f t="shared" si="2"/>
        <v>0</v>
      </c>
      <c r="M119" s="14">
        <f t="shared" si="3"/>
        <v>200764</v>
      </c>
      <c r="N119" s="14">
        <f>J119*D119</f>
        <v>803056</v>
      </c>
      <c r="O119" s="14">
        <f>L119*D119</f>
        <v>0</v>
      </c>
      <c r="P119" s="14">
        <f>M119*D119</f>
        <v>803056</v>
      </c>
    </row>
    <row r="120" spans="1:16" x14ac:dyDescent="0.3">
      <c r="A120" s="10">
        <v>113</v>
      </c>
      <c r="B120" s="11" t="s">
        <v>203</v>
      </c>
      <c r="C120" s="12" t="s">
        <v>204</v>
      </c>
      <c r="D120" s="13">
        <v>1</v>
      </c>
      <c r="E120" s="14">
        <v>108300</v>
      </c>
      <c r="F120" s="14">
        <v>80500</v>
      </c>
      <c r="G120" s="14">
        <v>70000</v>
      </c>
      <c r="H120" s="14">
        <v>113684</v>
      </c>
      <c r="I120" s="14">
        <v>102600</v>
      </c>
      <c r="J120" s="15">
        <f>ROUND(AVERAGE(E120:I120),0)</f>
        <v>95017</v>
      </c>
      <c r="K120" s="16">
        <v>0</v>
      </c>
      <c r="L120" s="14">
        <f t="shared" si="2"/>
        <v>0</v>
      </c>
      <c r="M120" s="14">
        <f t="shared" si="3"/>
        <v>95017</v>
      </c>
      <c r="N120" s="14">
        <f>J120*D120</f>
        <v>95017</v>
      </c>
      <c r="O120" s="14">
        <f>L120*D120</f>
        <v>0</v>
      </c>
      <c r="P120" s="14">
        <f>M120*D120</f>
        <v>95017</v>
      </c>
    </row>
    <row r="121" spans="1:16" ht="28.8" x14ac:dyDescent="0.3">
      <c r="A121" s="10">
        <v>114</v>
      </c>
      <c r="B121" s="11" t="s">
        <v>205</v>
      </c>
      <c r="C121" s="12" t="s">
        <v>206</v>
      </c>
      <c r="D121" s="13">
        <v>50</v>
      </c>
      <c r="E121" s="14">
        <v>22100</v>
      </c>
      <c r="F121" s="14">
        <v>0</v>
      </c>
      <c r="G121" s="14"/>
      <c r="H121" s="14">
        <v>23158</v>
      </c>
      <c r="I121" s="14">
        <v>20900</v>
      </c>
      <c r="J121" s="15">
        <f>ROUND(AVERAGE(E121:I121),0)</f>
        <v>16540</v>
      </c>
      <c r="K121" s="16">
        <v>0</v>
      </c>
      <c r="L121" s="14">
        <f t="shared" si="2"/>
        <v>0</v>
      </c>
      <c r="M121" s="14">
        <f t="shared" si="3"/>
        <v>16540</v>
      </c>
      <c r="N121" s="14">
        <f>J121*D121</f>
        <v>827000</v>
      </c>
      <c r="O121" s="14">
        <f>L121*D121</f>
        <v>0</v>
      </c>
      <c r="P121" s="14">
        <f>M121*D121</f>
        <v>827000</v>
      </c>
    </row>
    <row r="122" spans="1:16" ht="57.6" x14ac:dyDescent="0.3">
      <c r="A122" s="10">
        <v>115</v>
      </c>
      <c r="B122" s="11" t="s">
        <v>207</v>
      </c>
      <c r="C122" s="12" t="s">
        <v>182</v>
      </c>
      <c r="D122" s="13">
        <v>3</v>
      </c>
      <c r="E122" s="14">
        <v>142700</v>
      </c>
      <c r="F122" s="14">
        <v>98900</v>
      </c>
      <c r="G122" s="14">
        <v>86000</v>
      </c>
      <c r="H122" s="14">
        <v>149800</v>
      </c>
      <c r="I122" s="14">
        <v>135195</v>
      </c>
      <c r="J122" s="15">
        <f>ROUND(AVERAGE(E122:I122),0)</f>
        <v>122519</v>
      </c>
      <c r="K122" s="16">
        <v>0</v>
      </c>
      <c r="L122" s="14">
        <f t="shared" si="2"/>
        <v>0</v>
      </c>
      <c r="M122" s="14">
        <f t="shared" si="3"/>
        <v>122519</v>
      </c>
      <c r="N122" s="14">
        <f>J122*D122</f>
        <v>367557</v>
      </c>
      <c r="O122" s="14">
        <f>L122*D122</f>
        <v>0</v>
      </c>
      <c r="P122" s="14">
        <f>M122*D122</f>
        <v>367557</v>
      </c>
    </row>
    <row r="123" spans="1:16" ht="28.8" x14ac:dyDescent="0.3">
      <c r="A123" s="10">
        <v>116</v>
      </c>
      <c r="B123" s="11" t="s">
        <v>208</v>
      </c>
      <c r="C123" s="12" t="s">
        <v>209</v>
      </c>
      <c r="D123" s="13">
        <v>30</v>
      </c>
      <c r="E123" s="14">
        <v>69600</v>
      </c>
      <c r="F123" s="14">
        <v>37950</v>
      </c>
      <c r="G123" s="14">
        <v>33000</v>
      </c>
      <c r="H123" s="14">
        <v>73029</v>
      </c>
      <c r="I123" s="14">
        <v>65909</v>
      </c>
      <c r="J123" s="15">
        <f>ROUND(AVERAGE(E123:I123),0)</f>
        <v>55898</v>
      </c>
      <c r="K123" s="16">
        <v>0</v>
      </c>
      <c r="L123" s="14">
        <f t="shared" si="2"/>
        <v>0</v>
      </c>
      <c r="M123" s="14">
        <f t="shared" si="3"/>
        <v>55898</v>
      </c>
      <c r="N123" s="14">
        <f>J123*D123</f>
        <v>1676940</v>
      </c>
      <c r="O123" s="14">
        <f>L123*D123</f>
        <v>0</v>
      </c>
      <c r="P123" s="14">
        <f>M123*D123</f>
        <v>1676940</v>
      </c>
    </row>
    <row r="124" spans="1:16" ht="43.2" x14ac:dyDescent="0.3">
      <c r="A124" s="10">
        <v>117</v>
      </c>
      <c r="B124" s="11" t="s">
        <v>210</v>
      </c>
      <c r="C124" s="12" t="s">
        <v>211</v>
      </c>
      <c r="D124" s="13">
        <v>10</v>
      </c>
      <c r="E124" s="14">
        <v>180500</v>
      </c>
      <c r="F124" s="14">
        <v>264500</v>
      </c>
      <c r="G124" s="14">
        <v>230000</v>
      </c>
      <c r="H124" s="14">
        <v>189474</v>
      </c>
      <c r="I124" s="14">
        <v>171000</v>
      </c>
      <c r="J124" s="15">
        <f>ROUND(AVERAGE(E124:I124),0)</f>
        <v>207095</v>
      </c>
      <c r="K124" s="16">
        <v>0</v>
      </c>
      <c r="L124" s="14">
        <f t="shared" si="2"/>
        <v>0</v>
      </c>
      <c r="M124" s="14">
        <f t="shared" si="3"/>
        <v>207095</v>
      </c>
      <c r="N124" s="14">
        <f>J124*D124</f>
        <v>2070950</v>
      </c>
      <c r="O124" s="14">
        <f>L124*D124</f>
        <v>0</v>
      </c>
      <c r="P124" s="14">
        <f>M124*D124</f>
        <v>2070950</v>
      </c>
    </row>
    <row r="125" spans="1:16" ht="57.6" x14ac:dyDescent="0.3">
      <c r="A125" s="10">
        <v>118</v>
      </c>
      <c r="B125" s="11" t="s">
        <v>212</v>
      </c>
      <c r="C125" s="12" t="s">
        <v>182</v>
      </c>
      <c r="D125" s="13">
        <v>20</v>
      </c>
      <c r="E125" s="14">
        <v>22100</v>
      </c>
      <c r="F125" s="14">
        <v>16100</v>
      </c>
      <c r="G125" s="14">
        <v>14000</v>
      </c>
      <c r="H125" s="14">
        <v>23158</v>
      </c>
      <c r="I125" s="14">
        <v>20900</v>
      </c>
      <c r="J125" s="15">
        <f>ROUND(AVERAGE(E125:I125),0)</f>
        <v>19252</v>
      </c>
      <c r="K125" s="16">
        <v>0</v>
      </c>
      <c r="L125" s="14">
        <f t="shared" si="2"/>
        <v>0</v>
      </c>
      <c r="M125" s="14">
        <f t="shared" si="3"/>
        <v>19252</v>
      </c>
      <c r="N125" s="14">
        <f>J125*D125</f>
        <v>385040</v>
      </c>
      <c r="O125" s="14">
        <f>L125*D125</f>
        <v>0</v>
      </c>
      <c r="P125" s="14">
        <f>M125*D125</f>
        <v>385040</v>
      </c>
    </row>
    <row r="126" spans="1:16" ht="28.8" x14ac:dyDescent="0.3">
      <c r="A126" s="10">
        <v>119</v>
      </c>
      <c r="B126" s="11" t="s">
        <v>213</v>
      </c>
      <c r="C126" s="12" t="s">
        <v>182</v>
      </c>
      <c r="D126" s="13">
        <v>10</v>
      </c>
      <c r="E126" s="14">
        <v>340800</v>
      </c>
      <c r="F126" s="14">
        <v>246100</v>
      </c>
      <c r="G126" s="14">
        <v>214000</v>
      </c>
      <c r="H126" s="14">
        <v>357895</v>
      </c>
      <c r="I126" s="14">
        <v>323000</v>
      </c>
      <c r="J126" s="15">
        <f>ROUND(AVERAGE(E126:I126),0)</f>
        <v>296359</v>
      </c>
      <c r="K126" s="16">
        <v>0</v>
      </c>
      <c r="L126" s="14">
        <f t="shared" si="2"/>
        <v>0</v>
      </c>
      <c r="M126" s="14">
        <f t="shared" si="3"/>
        <v>296359</v>
      </c>
      <c r="N126" s="14">
        <f>J126*D126</f>
        <v>2963590</v>
      </c>
      <c r="O126" s="14">
        <f>L126*D126</f>
        <v>0</v>
      </c>
      <c r="P126" s="14">
        <f>M126*D126</f>
        <v>2963590</v>
      </c>
    </row>
    <row r="127" spans="1:16" ht="57.6" x14ac:dyDescent="0.3">
      <c r="A127" s="10">
        <v>120</v>
      </c>
      <c r="B127" s="11" t="s">
        <v>214</v>
      </c>
      <c r="C127" s="12" t="s">
        <v>200</v>
      </c>
      <c r="D127" s="13">
        <v>10</v>
      </c>
      <c r="E127" s="14">
        <v>94300</v>
      </c>
      <c r="F127" s="14">
        <v>60950</v>
      </c>
      <c r="G127" s="14">
        <v>53000</v>
      </c>
      <c r="H127" s="14">
        <v>98947</v>
      </c>
      <c r="I127" s="14">
        <v>89300</v>
      </c>
      <c r="J127" s="15">
        <f>ROUND(AVERAGE(E127:I127),0)</f>
        <v>79299</v>
      </c>
      <c r="K127" s="16">
        <v>0</v>
      </c>
      <c r="L127" s="14">
        <f t="shared" si="2"/>
        <v>0</v>
      </c>
      <c r="M127" s="14">
        <f t="shared" si="3"/>
        <v>79299</v>
      </c>
      <c r="N127" s="14">
        <f>J127*D127</f>
        <v>792990</v>
      </c>
      <c r="O127" s="14">
        <f>L127*D127</f>
        <v>0</v>
      </c>
      <c r="P127" s="14">
        <f>M127*D127</f>
        <v>792990</v>
      </c>
    </row>
    <row r="128" spans="1:16" ht="43.2" x14ac:dyDescent="0.3">
      <c r="A128" s="10">
        <v>121</v>
      </c>
      <c r="B128" s="11" t="s">
        <v>215</v>
      </c>
      <c r="C128" s="12" t="s">
        <v>216</v>
      </c>
      <c r="D128" s="13">
        <v>4</v>
      </c>
      <c r="E128" s="14">
        <v>32100</v>
      </c>
      <c r="F128" s="14">
        <v>28750</v>
      </c>
      <c r="G128" s="14">
        <v>25000</v>
      </c>
      <c r="H128" s="14">
        <v>33684</v>
      </c>
      <c r="I128" s="14">
        <v>30400</v>
      </c>
      <c r="J128" s="15">
        <f>ROUND(AVERAGE(E128:I128),0)</f>
        <v>29987</v>
      </c>
      <c r="K128" s="16">
        <v>0</v>
      </c>
      <c r="L128" s="14">
        <f t="shared" si="2"/>
        <v>0</v>
      </c>
      <c r="M128" s="14">
        <f t="shared" si="3"/>
        <v>29987</v>
      </c>
      <c r="N128" s="14">
        <f>J128*D128</f>
        <v>119948</v>
      </c>
      <c r="O128" s="14">
        <f>L128*D128</f>
        <v>0</v>
      </c>
      <c r="P128" s="14">
        <f>M128*D128</f>
        <v>119948</v>
      </c>
    </row>
    <row r="129" spans="1:16" ht="57.6" x14ac:dyDescent="0.3">
      <c r="A129" s="10">
        <v>122</v>
      </c>
      <c r="B129" s="11" t="s">
        <v>217</v>
      </c>
      <c r="C129" s="12" t="s">
        <v>218</v>
      </c>
      <c r="D129" s="13">
        <v>10</v>
      </c>
      <c r="E129" s="14">
        <v>14100</v>
      </c>
      <c r="F129" s="14">
        <v>12650</v>
      </c>
      <c r="G129" s="14">
        <v>11000</v>
      </c>
      <c r="H129" s="14">
        <v>14737</v>
      </c>
      <c r="I129" s="14">
        <v>13300</v>
      </c>
      <c r="J129" s="15">
        <f>ROUND(AVERAGE(E129:I129),0)</f>
        <v>13157</v>
      </c>
      <c r="K129" s="16">
        <v>0</v>
      </c>
      <c r="L129" s="14">
        <f t="shared" si="2"/>
        <v>0</v>
      </c>
      <c r="M129" s="14">
        <f t="shared" si="3"/>
        <v>13157</v>
      </c>
      <c r="N129" s="14">
        <f>J129*D129</f>
        <v>131570</v>
      </c>
      <c r="O129" s="14">
        <f>L129*D129</f>
        <v>0</v>
      </c>
      <c r="P129" s="14">
        <f>M129*D129</f>
        <v>131570</v>
      </c>
    </row>
    <row r="130" spans="1:16" ht="86.4" x14ac:dyDescent="0.3">
      <c r="A130" s="10">
        <v>123</v>
      </c>
      <c r="B130" s="11" t="s">
        <v>219</v>
      </c>
      <c r="C130" s="12" t="s">
        <v>220</v>
      </c>
      <c r="D130" s="13">
        <v>5</v>
      </c>
      <c r="E130" s="14">
        <v>160400</v>
      </c>
      <c r="F130" s="14">
        <v>156400</v>
      </c>
      <c r="G130" s="14">
        <v>136000</v>
      </c>
      <c r="H130" s="14">
        <v>168421</v>
      </c>
      <c r="I130" s="14">
        <v>152000</v>
      </c>
      <c r="J130" s="15">
        <f>ROUND(AVERAGE(E130:I130),0)</f>
        <v>154644</v>
      </c>
      <c r="K130" s="16">
        <v>0</v>
      </c>
      <c r="L130" s="14">
        <f t="shared" si="2"/>
        <v>0</v>
      </c>
      <c r="M130" s="14">
        <f t="shared" si="3"/>
        <v>154644</v>
      </c>
      <c r="N130" s="14">
        <f>J130*D130</f>
        <v>773220</v>
      </c>
      <c r="O130" s="14">
        <f>L130*D130</f>
        <v>0</v>
      </c>
      <c r="P130" s="14">
        <f>M130*D130</f>
        <v>773220</v>
      </c>
    </row>
    <row r="131" spans="1:16" ht="57.6" x14ac:dyDescent="0.3">
      <c r="A131" s="10">
        <v>124</v>
      </c>
      <c r="B131" s="11" t="s">
        <v>221</v>
      </c>
      <c r="C131" s="12" t="s">
        <v>222</v>
      </c>
      <c r="D131" s="13">
        <v>40</v>
      </c>
      <c r="E131" s="14">
        <v>48700</v>
      </c>
      <c r="F131" s="14">
        <v>34500</v>
      </c>
      <c r="G131" s="14">
        <v>30000</v>
      </c>
      <c r="H131" s="14">
        <v>51101</v>
      </c>
      <c r="I131" s="14">
        <v>46119</v>
      </c>
      <c r="J131" s="15">
        <f>ROUND(AVERAGE(E131:I131),0)</f>
        <v>42084</v>
      </c>
      <c r="K131" s="16">
        <v>0</v>
      </c>
      <c r="L131" s="14">
        <f t="shared" si="2"/>
        <v>0</v>
      </c>
      <c r="M131" s="14">
        <f t="shared" si="3"/>
        <v>42084</v>
      </c>
      <c r="N131" s="14">
        <f>J131*D131</f>
        <v>1683360</v>
      </c>
      <c r="O131" s="14">
        <f>L131*D131</f>
        <v>0</v>
      </c>
      <c r="P131" s="14">
        <f>M131*D131</f>
        <v>1683360</v>
      </c>
    </row>
    <row r="132" spans="1:16" ht="43.2" x14ac:dyDescent="0.3">
      <c r="A132" s="10">
        <v>125</v>
      </c>
      <c r="B132" s="11" t="s">
        <v>223</v>
      </c>
      <c r="C132" s="12" t="s">
        <v>224</v>
      </c>
      <c r="D132" s="13">
        <v>15</v>
      </c>
      <c r="E132" s="14">
        <v>79200</v>
      </c>
      <c r="F132" s="14">
        <v>55200</v>
      </c>
      <c r="G132" s="14">
        <v>48000</v>
      </c>
      <c r="H132" s="14">
        <v>83158</v>
      </c>
      <c r="I132" s="14">
        <v>75050</v>
      </c>
      <c r="J132" s="15">
        <f>ROUND(AVERAGE(E132:I132),0)</f>
        <v>68122</v>
      </c>
      <c r="K132" s="16">
        <v>0</v>
      </c>
      <c r="L132" s="14">
        <f t="shared" si="2"/>
        <v>0</v>
      </c>
      <c r="M132" s="14">
        <f t="shared" si="3"/>
        <v>68122</v>
      </c>
      <c r="N132" s="14">
        <f>J132*D132</f>
        <v>1021830</v>
      </c>
      <c r="O132" s="14">
        <f>L132*D132</f>
        <v>0</v>
      </c>
      <c r="P132" s="14">
        <f>M132*D132</f>
        <v>1021830</v>
      </c>
    </row>
    <row r="133" spans="1:16" ht="43.2" x14ac:dyDescent="0.3">
      <c r="A133" s="10">
        <v>126</v>
      </c>
      <c r="B133" s="11" t="s">
        <v>225</v>
      </c>
      <c r="C133" s="12" t="s">
        <v>226</v>
      </c>
      <c r="D133" s="13">
        <v>30</v>
      </c>
      <c r="E133" s="14">
        <v>28600</v>
      </c>
      <c r="F133" s="14">
        <v>25300</v>
      </c>
      <c r="G133" s="14">
        <v>22000</v>
      </c>
      <c r="H133" s="14">
        <v>29956</v>
      </c>
      <c r="I133" s="14">
        <v>27035</v>
      </c>
      <c r="J133" s="15">
        <f>ROUND(AVERAGE(E133:I133),0)</f>
        <v>26578</v>
      </c>
      <c r="K133" s="16">
        <v>0</v>
      </c>
      <c r="L133" s="14">
        <f t="shared" si="2"/>
        <v>0</v>
      </c>
      <c r="M133" s="14">
        <f t="shared" si="3"/>
        <v>26578</v>
      </c>
      <c r="N133" s="14">
        <f>J133*D133</f>
        <v>797340</v>
      </c>
      <c r="O133" s="14">
        <f>L133*D133</f>
        <v>0</v>
      </c>
      <c r="P133" s="14">
        <f>M133*D133</f>
        <v>797340</v>
      </c>
    </row>
    <row r="134" spans="1:16" ht="28.8" x14ac:dyDescent="0.3">
      <c r="A134" s="10">
        <v>127</v>
      </c>
      <c r="B134" s="11" t="s">
        <v>227</v>
      </c>
      <c r="C134" s="12" t="s">
        <v>216</v>
      </c>
      <c r="D134" s="13">
        <v>6</v>
      </c>
      <c r="E134" s="14">
        <v>8700</v>
      </c>
      <c r="F134" s="14">
        <v>17250</v>
      </c>
      <c r="G134" s="14">
        <v>15000</v>
      </c>
      <c r="H134" s="14">
        <v>9053</v>
      </c>
      <c r="I134" s="14">
        <v>8170</v>
      </c>
      <c r="J134" s="15">
        <f>ROUND(AVERAGE(E134:I134),0)</f>
        <v>11635</v>
      </c>
      <c r="K134" s="16">
        <v>0</v>
      </c>
      <c r="L134" s="14">
        <f t="shared" si="2"/>
        <v>0</v>
      </c>
      <c r="M134" s="14">
        <f t="shared" si="3"/>
        <v>11635</v>
      </c>
      <c r="N134" s="14">
        <f>J134*D134</f>
        <v>69810</v>
      </c>
      <c r="O134" s="14">
        <f>L134*D134</f>
        <v>0</v>
      </c>
      <c r="P134" s="14">
        <f>M134*D134</f>
        <v>69810</v>
      </c>
    </row>
    <row r="135" spans="1:16" ht="43.2" x14ac:dyDescent="0.3">
      <c r="A135" s="10">
        <v>128</v>
      </c>
      <c r="B135" s="11" t="s">
        <v>228</v>
      </c>
      <c r="C135" s="12" t="s">
        <v>229</v>
      </c>
      <c r="D135" s="13">
        <v>1</v>
      </c>
      <c r="E135" s="14">
        <v>115100</v>
      </c>
      <c r="F135" s="14">
        <v>71300</v>
      </c>
      <c r="G135" s="14">
        <v>62000</v>
      </c>
      <c r="H135" s="14">
        <v>120802</v>
      </c>
      <c r="I135" s="14">
        <v>109024</v>
      </c>
      <c r="J135" s="15">
        <f>ROUND(AVERAGE(E135:I135),0)</f>
        <v>95645</v>
      </c>
      <c r="K135" s="16">
        <v>0</v>
      </c>
      <c r="L135" s="14">
        <f t="shared" si="2"/>
        <v>0</v>
      </c>
      <c r="M135" s="14">
        <f t="shared" si="3"/>
        <v>95645</v>
      </c>
      <c r="N135" s="14">
        <f>J135*D135</f>
        <v>95645</v>
      </c>
      <c r="O135" s="14">
        <f>L135*D135</f>
        <v>0</v>
      </c>
      <c r="P135" s="14">
        <f>M135*D135</f>
        <v>95645</v>
      </c>
    </row>
    <row r="136" spans="1:16" ht="28.8" x14ac:dyDescent="0.3">
      <c r="A136" s="10">
        <v>129</v>
      </c>
      <c r="B136" s="11" t="s">
        <v>230</v>
      </c>
      <c r="C136" s="12" t="s">
        <v>202</v>
      </c>
      <c r="D136" s="13">
        <v>6</v>
      </c>
      <c r="E136" s="14">
        <v>228400</v>
      </c>
      <c r="F136" s="14">
        <v>181700</v>
      </c>
      <c r="G136" s="14">
        <v>158000</v>
      </c>
      <c r="H136" s="14">
        <v>239842</v>
      </c>
      <c r="I136" s="14">
        <v>216458</v>
      </c>
      <c r="J136" s="15">
        <f>ROUND(AVERAGE(E136:I136),0)</f>
        <v>204880</v>
      </c>
      <c r="K136" s="16">
        <v>0</v>
      </c>
      <c r="L136" s="14">
        <f t="shared" ref="L136:L199" si="4">ROUND(J136*K136,0)</f>
        <v>0</v>
      </c>
      <c r="M136" s="14">
        <f t="shared" ref="M136:M199" si="5">J136+L136</f>
        <v>204880</v>
      </c>
      <c r="N136" s="14">
        <f>J136*D136</f>
        <v>1229280</v>
      </c>
      <c r="O136" s="14">
        <f>L136*D136</f>
        <v>0</v>
      </c>
      <c r="P136" s="14">
        <f>M136*D136</f>
        <v>1229280</v>
      </c>
    </row>
    <row r="137" spans="1:16" ht="72" x14ac:dyDescent="0.3">
      <c r="A137" s="10">
        <v>130</v>
      </c>
      <c r="B137" s="11" t="s">
        <v>231</v>
      </c>
      <c r="C137" s="12" t="s">
        <v>200</v>
      </c>
      <c r="D137" s="13">
        <v>5</v>
      </c>
      <c r="E137" s="14">
        <v>116300</v>
      </c>
      <c r="F137" s="14">
        <v>88550</v>
      </c>
      <c r="G137" s="14">
        <v>77000</v>
      </c>
      <c r="H137" s="14">
        <v>122105</v>
      </c>
      <c r="I137" s="14">
        <v>110200</v>
      </c>
      <c r="J137" s="15">
        <f>ROUND(AVERAGE(E137:I137),0)</f>
        <v>102831</v>
      </c>
      <c r="K137" s="16">
        <v>0</v>
      </c>
      <c r="L137" s="14">
        <f t="shared" si="4"/>
        <v>0</v>
      </c>
      <c r="M137" s="14">
        <f t="shared" si="5"/>
        <v>102831</v>
      </c>
      <c r="N137" s="14">
        <f>J137*D137</f>
        <v>514155</v>
      </c>
      <c r="O137" s="14">
        <f>L137*D137</f>
        <v>0</v>
      </c>
      <c r="P137" s="14">
        <f>M137*D137</f>
        <v>514155</v>
      </c>
    </row>
    <row r="138" spans="1:16" ht="57.6" x14ac:dyDescent="0.3">
      <c r="A138" s="10">
        <v>131</v>
      </c>
      <c r="B138" s="11" t="s">
        <v>232</v>
      </c>
      <c r="C138" s="12" t="s">
        <v>233</v>
      </c>
      <c r="D138" s="13">
        <v>25</v>
      </c>
      <c r="E138" s="14">
        <v>86000</v>
      </c>
      <c r="F138" s="14">
        <v>63250</v>
      </c>
      <c r="G138" s="14">
        <v>55000</v>
      </c>
      <c r="H138" s="14">
        <v>90259</v>
      </c>
      <c r="I138" s="14">
        <v>81459</v>
      </c>
      <c r="J138" s="15">
        <f>ROUND(AVERAGE(E138:I138),0)</f>
        <v>75194</v>
      </c>
      <c r="K138" s="16">
        <v>0</v>
      </c>
      <c r="L138" s="14">
        <f t="shared" si="4"/>
        <v>0</v>
      </c>
      <c r="M138" s="14">
        <f t="shared" si="5"/>
        <v>75194</v>
      </c>
      <c r="N138" s="14">
        <f>J138*D138</f>
        <v>1879850</v>
      </c>
      <c r="O138" s="14">
        <f>L138*D138</f>
        <v>0</v>
      </c>
      <c r="P138" s="14">
        <f>M138*D138</f>
        <v>1879850</v>
      </c>
    </row>
    <row r="139" spans="1:16" ht="43.2" x14ac:dyDescent="0.3">
      <c r="A139" s="10">
        <v>132</v>
      </c>
      <c r="B139" s="11" t="s">
        <v>234</v>
      </c>
      <c r="C139" s="12" t="s">
        <v>235</v>
      </c>
      <c r="D139" s="13">
        <v>5</v>
      </c>
      <c r="E139" s="14">
        <v>180500</v>
      </c>
      <c r="F139" s="14">
        <v>157550</v>
      </c>
      <c r="G139" s="14">
        <v>137000</v>
      </c>
      <c r="H139" s="14">
        <v>189474</v>
      </c>
      <c r="I139" s="14">
        <v>171000</v>
      </c>
      <c r="J139" s="15">
        <f>ROUND(AVERAGE(E139:I139),0)</f>
        <v>167105</v>
      </c>
      <c r="K139" s="16">
        <v>0</v>
      </c>
      <c r="L139" s="14">
        <f t="shared" si="4"/>
        <v>0</v>
      </c>
      <c r="M139" s="14">
        <f t="shared" si="5"/>
        <v>167105</v>
      </c>
      <c r="N139" s="14">
        <f>J139*D139</f>
        <v>835525</v>
      </c>
      <c r="O139" s="14">
        <f>L139*D139</f>
        <v>0</v>
      </c>
      <c r="P139" s="14">
        <f>M139*D139</f>
        <v>835525</v>
      </c>
    </row>
    <row r="140" spans="1:16" ht="28.8" x14ac:dyDescent="0.3">
      <c r="A140" s="10">
        <v>133</v>
      </c>
      <c r="B140" s="11" t="s">
        <v>236</v>
      </c>
      <c r="C140" s="12" t="s">
        <v>202</v>
      </c>
      <c r="D140" s="13">
        <v>10</v>
      </c>
      <c r="E140" s="14">
        <v>263800</v>
      </c>
      <c r="F140" s="14">
        <v>177100</v>
      </c>
      <c r="G140" s="14">
        <v>154000</v>
      </c>
      <c r="H140" s="14">
        <v>294737</v>
      </c>
      <c r="I140" s="14">
        <v>250000</v>
      </c>
      <c r="J140" s="15">
        <f>ROUND(AVERAGE(E140:I140),0)</f>
        <v>227927</v>
      </c>
      <c r="K140" s="16">
        <v>0</v>
      </c>
      <c r="L140" s="14">
        <f t="shared" si="4"/>
        <v>0</v>
      </c>
      <c r="M140" s="14">
        <f t="shared" si="5"/>
        <v>227927</v>
      </c>
      <c r="N140" s="14">
        <f>J140*D140</f>
        <v>2279270</v>
      </c>
      <c r="O140" s="14">
        <f>L140*D140</f>
        <v>0</v>
      </c>
      <c r="P140" s="14">
        <f>M140*D140</f>
        <v>2279270</v>
      </c>
    </row>
    <row r="141" spans="1:16" ht="28.8" x14ac:dyDescent="0.3">
      <c r="A141" s="10">
        <v>134</v>
      </c>
      <c r="B141" s="11" t="s">
        <v>237</v>
      </c>
      <c r="C141" s="12" t="s">
        <v>216</v>
      </c>
      <c r="D141" s="13">
        <v>10</v>
      </c>
      <c r="E141" s="14">
        <v>26100</v>
      </c>
      <c r="F141" s="14">
        <v>27600</v>
      </c>
      <c r="G141" s="14">
        <v>24000</v>
      </c>
      <c r="H141" s="14">
        <v>27368</v>
      </c>
      <c r="I141" s="14">
        <v>24700</v>
      </c>
      <c r="J141" s="15">
        <f>ROUND(AVERAGE(E141:I141),0)</f>
        <v>25954</v>
      </c>
      <c r="K141" s="16">
        <v>0</v>
      </c>
      <c r="L141" s="14">
        <f t="shared" si="4"/>
        <v>0</v>
      </c>
      <c r="M141" s="14">
        <f t="shared" si="5"/>
        <v>25954</v>
      </c>
      <c r="N141" s="14">
        <f>J141*D141</f>
        <v>259540</v>
      </c>
      <c r="O141" s="14">
        <f>L141*D141</f>
        <v>0</v>
      </c>
      <c r="P141" s="14">
        <f>M141*D141</f>
        <v>259540</v>
      </c>
    </row>
    <row r="142" spans="1:16" ht="43.2" x14ac:dyDescent="0.3">
      <c r="A142" s="10">
        <v>135</v>
      </c>
      <c r="B142" s="11" t="s">
        <v>238</v>
      </c>
      <c r="C142" s="12" t="s">
        <v>216</v>
      </c>
      <c r="D142" s="13">
        <v>1</v>
      </c>
      <c r="E142" s="14">
        <v>48200</v>
      </c>
      <c r="F142" s="14">
        <v>23000</v>
      </c>
      <c r="G142" s="14">
        <v>20000</v>
      </c>
      <c r="H142" s="14">
        <v>50526</v>
      </c>
      <c r="I142" s="14">
        <v>45600</v>
      </c>
      <c r="J142" s="15">
        <f>ROUND(AVERAGE(E142:I142),0)</f>
        <v>37465</v>
      </c>
      <c r="K142" s="16">
        <v>0</v>
      </c>
      <c r="L142" s="14">
        <f t="shared" si="4"/>
        <v>0</v>
      </c>
      <c r="M142" s="14">
        <f t="shared" si="5"/>
        <v>37465</v>
      </c>
      <c r="N142" s="14">
        <f>J142*D142</f>
        <v>37465</v>
      </c>
      <c r="O142" s="14">
        <f>L142*D142</f>
        <v>0</v>
      </c>
      <c r="P142" s="14">
        <f>M142*D142</f>
        <v>37465</v>
      </c>
    </row>
    <row r="143" spans="1:16" ht="43.2" x14ac:dyDescent="0.3">
      <c r="A143" s="10">
        <v>136</v>
      </c>
      <c r="B143" s="11" t="s">
        <v>239</v>
      </c>
      <c r="C143" s="12" t="s">
        <v>216</v>
      </c>
      <c r="D143" s="13">
        <v>1</v>
      </c>
      <c r="E143" s="14">
        <v>24100</v>
      </c>
      <c r="F143" s="14">
        <v>23000</v>
      </c>
      <c r="G143" s="14">
        <v>20000</v>
      </c>
      <c r="H143" s="14">
        <v>25263</v>
      </c>
      <c r="I143" s="14">
        <v>22800</v>
      </c>
      <c r="J143" s="15">
        <f>ROUND(AVERAGE(E143:I143),0)</f>
        <v>23033</v>
      </c>
      <c r="K143" s="16">
        <v>0</v>
      </c>
      <c r="L143" s="14">
        <f t="shared" si="4"/>
        <v>0</v>
      </c>
      <c r="M143" s="14">
        <f t="shared" si="5"/>
        <v>23033</v>
      </c>
      <c r="N143" s="14">
        <f>J143*D143</f>
        <v>23033</v>
      </c>
      <c r="O143" s="14">
        <f>L143*D143</f>
        <v>0</v>
      </c>
      <c r="P143" s="14">
        <f>M143*D143</f>
        <v>23033</v>
      </c>
    </row>
    <row r="144" spans="1:16" ht="57.6" x14ac:dyDescent="0.3">
      <c r="A144" s="10">
        <v>137</v>
      </c>
      <c r="B144" s="11" t="s">
        <v>240</v>
      </c>
      <c r="C144" s="12" t="s">
        <v>241</v>
      </c>
      <c r="D144" s="13">
        <v>20</v>
      </c>
      <c r="E144" s="14">
        <v>66000</v>
      </c>
      <c r="F144" s="14">
        <v>54050</v>
      </c>
      <c r="G144" s="14">
        <v>47000</v>
      </c>
      <c r="H144" s="14">
        <v>69309</v>
      </c>
      <c r="I144" s="14">
        <v>62552</v>
      </c>
      <c r="J144" s="15">
        <f>ROUND(AVERAGE(E144:I144),0)</f>
        <v>59782</v>
      </c>
      <c r="K144" s="16">
        <v>0</v>
      </c>
      <c r="L144" s="14">
        <f t="shared" si="4"/>
        <v>0</v>
      </c>
      <c r="M144" s="14">
        <f t="shared" si="5"/>
        <v>59782</v>
      </c>
      <c r="N144" s="14">
        <f>J144*D144</f>
        <v>1195640</v>
      </c>
      <c r="O144" s="14">
        <f>L144*D144</f>
        <v>0</v>
      </c>
      <c r="P144" s="14">
        <f>M144*D144</f>
        <v>1195640</v>
      </c>
    </row>
    <row r="145" spans="1:16" ht="43.2" x14ac:dyDescent="0.3">
      <c r="A145" s="10">
        <v>138</v>
      </c>
      <c r="B145" s="11" t="s">
        <v>242</v>
      </c>
      <c r="C145" s="12" t="s">
        <v>243</v>
      </c>
      <c r="D145" s="13">
        <v>30</v>
      </c>
      <c r="E145" s="14">
        <v>123800</v>
      </c>
      <c r="F145" s="14">
        <v>43700</v>
      </c>
      <c r="G145" s="14">
        <v>38000</v>
      </c>
      <c r="H145" s="14">
        <v>130004</v>
      </c>
      <c r="I145" s="14">
        <v>117329</v>
      </c>
      <c r="J145" s="15">
        <f>ROUND(AVERAGE(E145:I145),0)</f>
        <v>90567</v>
      </c>
      <c r="K145" s="16">
        <v>0</v>
      </c>
      <c r="L145" s="14">
        <f t="shared" si="4"/>
        <v>0</v>
      </c>
      <c r="M145" s="14">
        <f t="shared" si="5"/>
        <v>90567</v>
      </c>
      <c r="N145" s="14">
        <f>J145*D145</f>
        <v>2717010</v>
      </c>
      <c r="O145" s="14">
        <f>L145*D145</f>
        <v>0</v>
      </c>
      <c r="P145" s="14">
        <f>M145*D145</f>
        <v>2717010</v>
      </c>
    </row>
    <row r="146" spans="1:16" ht="43.2" x14ac:dyDescent="0.3">
      <c r="A146" s="10">
        <v>139</v>
      </c>
      <c r="B146" s="11" t="s">
        <v>244</v>
      </c>
      <c r="C146" s="12" t="s">
        <v>202</v>
      </c>
      <c r="D146" s="13">
        <v>15</v>
      </c>
      <c r="E146" s="14">
        <v>235300</v>
      </c>
      <c r="F146" s="14">
        <v>178250</v>
      </c>
      <c r="G146" s="14">
        <v>155000</v>
      </c>
      <c r="H146" s="14">
        <v>247086</v>
      </c>
      <c r="I146" s="14">
        <v>222995</v>
      </c>
      <c r="J146" s="15">
        <f>ROUND(AVERAGE(E146:I146),0)</f>
        <v>207726</v>
      </c>
      <c r="K146" s="16">
        <v>0</v>
      </c>
      <c r="L146" s="14">
        <f t="shared" si="4"/>
        <v>0</v>
      </c>
      <c r="M146" s="14">
        <f t="shared" si="5"/>
        <v>207726</v>
      </c>
      <c r="N146" s="14">
        <f>J146*D146</f>
        <v>3115890</v>
      </c>
      <c r="O146" s="14">
        <f>L146*D146</f>
        <v>0</v>
      </c>
      <c r="P146" s="14">
        <f>M146*D146</f>
        <v>3115890</v>
      </c>
    </row>
    <row r="147" spans="1:16" ht="28.8" x14ac:dyDescent="0.3">
      <c r="A147" s="10">
        <v>140</v>
      </c>
      <c r="B147" s="11" t="s">
        <v>245</v>
      </c>
      <c r="C147" s="12" t="s">
        <v>246</v>
      </c>
      <c r="D147" s="13">
        <v>5</v>
      </c>
      <c r="E147" s="14">
        <v>186500</v>
      </c>
      <c r="F147" s="14">
        <v>186300</v>
      </c>
      <c r="G147" s="14">
        <v>162000</v>
      </c>
      <c r="H147" s="14">
        <v>195789</v>
      </c>
      <c r="I147" s="14">
        <v>176700</v>
      </c>
      <c r="J147" s="15">
        <f>ROUND(AVERAGE(E147:I147),0)</f>
        <v>181458</v>
      </c>
      <c r="K147" s="16">
        <v>0</v>
      </c>
      <c r="L147" s="14">
        <f t="shared" si="4"/>
        <v>0</v>
      </c>
      <c r="M147" s="14">
        <f t="shared" si="5"/>
        <v>181458</v>
      </c>
      <c r="N147" s="14">
        <f>J147*D147</f>
        <v>907290</v>
      </c>
      <c r="O147" s="14">
        <f>L147*D147</f>
        <v>0</v>
      </c>
      <c r="P147" s="14">
        <f>M147*D147</f>
        <v>907290</v>
      </c>
    </row>
    <row r="148" spans="1:16" ht="28.8" x14ac:dyDescent="0.3">
      <c r="A148" s="10">
        <v>141</v>
      </c>
      <c r="B148" s="11" t="s">
        <v>247</v>
      </c>
      <c r="C148" s="12" t="s">
        <v>202</v>
      </c>
      <c r="D148" s="13">
        <v>12</v>
      </c>
      <c r="E148" s="14">
        <v>174200</v>
      </c>
      <c r="F148" s="14">
        <v>121900</v>
      </c>
      <c r="G148" s="14">
        <v>106000</v>
      </c>
      <c r="H148" s="14">
        <v>182867</v>
      </c>
      <c r="I148" s="14">
        <v>165038</v>
      </c>
      <c r="J148" s="15">
        <f>ROUND(AVERAGE(E148:I148),0)</f>
        <v>150001</v>
      </c>
      <c r="K148" s="16">
        <v>0</v>
      </c>
      <c r="L148" s="14">
        <f t="shared" si="4"/>
        <v>0</v>
      </c>
      <c r="M148" s="14">
        <f t="shared" si="5"/>
        <v>150001</v>
      </c>
      <c r="N148" s="14">
        <f>J148*D148</f>
        <v>1800012</v>
      </c>
      <c r="O148" s="14">
        <f>L148*D148</f>
        <v>0</v>
      </c>
      <c r="P148" s="14">
        <f>M148*D148</f>
        <v>1800012</v>
      </c>
    </row>
    <row r="149" spans="1:16" ht="57.6" x14ac:dyDescent="0.3">
      <c r="A149" s="10">
        <v>142</v>
      </c>
      <c r="B149" s="11" t="s">
        <v>248</v>
      </c>
      <c r="C149" s="12" t="s">
        <v>249</v>
      </c>
      <c r="D149" s="13">
        <v>30</v>
      </c>
      <c r="E149" s="14">
        <v>71400</v>
      </c>
      <c r="F149" s="14">
        <v>70150</v>
      </c>
      <c r="G149" s="14">
        <v>61000</v>
      </c>
      <c r="H149" s="14">
        <v>74987</v>
      </c>
      <c r="I149" s="14">
        <v>67676</v>
      </c>
      <c r="J149" s="15">
        <f>ROUND(AVERAGE(E149:I149),0)</f>
        <v>69043</v>
      </c>
      <c r="K149" s="16">
        <v>0</v>
      </c>
      <c r="L149" s="14">
        <f t="shared" si="4"/>
        <v>0</v>
      </c>
      <c r="M149" s="14">
        <f t="shared" si="5"/>
        <v>69043</v>
      </c>
      <c r="N149" s="14">
        <f>J149*D149</f>
        <v>2071290</v>
      </c>
      <c r="O149" s="14">
        <f>L149*D149</f>
        <v>0</v>
      </c>
      <c r="P149" s="14">
        <f>M149*D149</f>
        <v>2071290</v>
      </c>
    </row>
    <row r="150" spans="1:16" ht="57.6" x14ac:dyDescent="0.3">
      <c r="A150" s="10">
        <v>143</v>
      </c>
      <c r="B150" s="11" t="s">
        <v>250</v>
      </c>
      <c r="C150" s="12" t="s">
        <v>251</v>
      </c>
      <c r="D150" s="13">
        <v>35</v>
      </c>
      <c r="E150" s="14">
        <v>62100</v>
      </c>
      <c r="F150" s="14">
        <v>54050</v>
      </c>
      <c r="G150" s="14">
        <v>47000</v>
      </c>
      <c r="H150" s="14">
        <v>65198</v>
      </c>
      <c r="I150" s="14">
        <v>58841</v>
      </c>
      <c r="J150" s="15">
        <f>ROUND(AVERAGE(E150:I150),0)</f>
        <v>57438</v>
      </c>
      <c r="K150" s="16">
        <v>0</v>
      </c>
      <c r="L150" s="14">
        <f t="shared" si="4"/>
        <v>0</v>
      </c>
      <c r="M150" s="14">
        <f t="shared" si="5"/>
        <v>57438</v>
      </c>
      <c r="N150" s="14">
        <f>J150*D150</f>
        <v>2010330</v>
      </c>
      <c r="O150" s="14">
        <f>L150*D150</f>
        <v>0</v>
      </c>
      <c r="P150" s="14">
        <f>M150*D150</f>
        <v>2010330</v>
      </c>
    </row>
    <row r="151" spans="1:16" ht="43.2" x14ac:dyDescent="0.3">
      <c r="A151" s="10">
        <v>144</v>
      </c>
      <c r="B151" s="11" t="s">
        <v>252</v>
      </c>
      <c r="C151" s="12" t="s">
        <v>202</v>
      </c>
      <c r="D151" s="13">
        <v>5</v>
      </c>
      <c r="E151" s="14">
        <v>74200</v>
      </c>
      <c r="F151" s="14">
        <v>255300</v>
      </c>
      <c r="G151" s="14">
        <v>222000</v>
      </c>
      <c r="H151" s="14">
        <v>77895</v>
      </c>
      <c r="I151" s="14">
        <v>70300</v>
      </c>
      <c r="J151" s="15">
        <f>ROUND(AVERAGE(E151:I151),0)</f>
        <v>139939</v>
      </c>
      <c r="K151" s="16">
        <v>0</v>
      </c>
      <c r="L151" s="14">
        <f t="shared" si="4"/>
        <v>0</v>
      </c>
      <c r="M151" s="14">
        <f t="shared" si="5"/>
        <v>139939</v>
      </c>
      <c r="N151" s="14">
        <f>J151*D151</f>
        <v>699695</v>
      </c>
      <c r="O151" s="14">
        <f>L151*D151</f>
        <v>0</v>
      </c>
      <c r="P151" s="14">
        <f>M151*D151</f>
        <v>699695</v>
      </c>
    </row>
    <row r="152" spans="1:16" ht="28.8" x14ac:dyDescent="0.3">
      <c r="A152" s="10">
        <v>145</v>
      </c>
      <c r="B152" s="11" t="s">
        <v>253</v>
      </c>
      <c r="C152" s="12" t="s">
        <v>254</v>
      </c>
      <c r="D152" s="13">
        <v>2</v>
      </c>
      <c r="E152" s="14">
        <v>76100</v>
      </c>
      <c r="F152" s="14">
        <v>71300</v>
      </c>
      <c r="G152" s="14">
        <v>62000</v>
      </c>
      <c r="H152" s="14">
        <v>79882</v>
      </c>
      <c r="I152" s="14">
        <v>72094</v>
      </c>
      <c r="J152" s="15">
        <f>ROUND(AVERAGE(E152:I152),0)</f>
        <v>72275</v>
      </c>
      <c r="K152" s="16">
        <v>0</v>
      </c>
      <c r="L152" s="14">
        <f t="shared" si="4"/>
        <v>0</v>
      </c>
      <c r="M152" s="14">
        <f t="shared" si="5"/>
        <v>72275</v>
      </c>
      <c r="N152" s="14">
        <f>J152*D152</f>
        <v>144550</v>
      </c>
      <c r="O152" s="14">
        <f>L152*D152</f>
        <v>0</v>
      </c>
      <c r="P152" s="14">
        <f>M152*D152</f>
        <v>144550</v>
      </c>
    </row>
    <row r="153" spans="1:16" ht="28.8" x14ac:dyDescent="0.3">
      <c r="A153" s="10">
        <v>146</v>
      </c>
      <c r="B153" s="11" t="s">
        <v>255</v>
      </c>
      <c r="C153" s="12" t="s">
        <v>256</v>
      </c>
      <c r="D153" s="13">
        <v>50</v>
      </c>
      <c r="E153" s="14">
        <v>11300</v>
      </c>
      <c r="F153" s="14">
        <v>13800</v>
      </c>
      <c r="G153" s="14">
        <v>12000</v>
      </c>
      <c r="H153" s="14">
        <v>11789</v>
      </c>
      <c r="I153" s="14">
        <v>10640</v>
      </c>
      <c r="J153" s="15">
        <f>ROUND(AVERAGE(E153:I153),0)</f>
        <v>11906</v>
      </c>
      <c r="K153" s="16">
        <v>0</v>
      </c>
      <c r="L153" s="14">
        <f t="shared" si="4"/>
        <v>0</v>
      </c>
      <c r="M153" s="14">
        <f t="shared" si="5"/>
        <v>11906</v>
      </c>
      <c r="N153" s="14">
        <f>J153*D153</f>
        <v>595300</v>
      </c>
      <c r="O153" s="14">
        <f>L153*D153</f>
        <v>0</v>
      </c>
      <c r="P153" s="14">
        <f>M153*D153</f>
        <v>595300</v>
      </c>
    </row>
    <row r="154" spans="1:16" ht="43.2" x14ac:dyDescent="0.3">
      <c r="A154" s="10">
        <v>147</v>
      </c>
      <c r="B154" s="11" t="s">
        <v>257</v>
      </c>
      <c r="C154" s="12" t="s">
        <v>216</v>
      </c>
      <c r="D154" s="13">
        <v>3</v>
      </c>
      <c r="E154" s="14">
        <v>70200</v>
      </c>
      <c r="F154" s="14">
        <v>69000</v>
      </c>
      <c r="G154" s="14">
        <v>60000</v>
      </c>
      <c r="H154" s="14">
        <v>73684</v>
      </c>
      <c r="I154" s="14">
        <v>66500</v>
      </c>
      <c r="J154" s="15">
        <f>ROUND(AVERAGE(E154:I154),0)</f>
        <v>67877</v>
      </c>
      <c r="K154" s="16">
        <v>0</v>
      </c>
      <c r="L154" s="14">
        <f t="shared" si="4"/>
        <v>0</v>
      </c>
      <c r="M154" s="14">
        <f t="shared" si="5"/>
        <v>67877</v>
      </c>
      <c r="N154" s="14">
        <f>J154*D154</f>
        <v>203631</v>
      </c>
      <c r="O154" s="14">
        <f>L154*D154</f>
        <v>0</v>
      </c>
      <c r="P154" s="14">
        <f>M154*D154</f>
        <v>203631</v>
      </c>
    </row>
    <row r="155" spans="1:16" ht="28.8" x14ac:dyDescent="0.3">
      <c r="A155" s="10">
        <v>148</v>
      </c>
      <c r="B155" s="11" t="s">
        <v>258</v>
      </c>
      <c r="C155" s="12" t="s">
        <v>216</v>
      </c>
      <c r="D155" s="13">
        <v>3</v>
      </c>
      <c r="E155" s="14">
        <v>56200</v>
      </c>
      <c r="F155" s="14">
        <v>109250</v>
      </c>
      <c r="G155" s="14">
        <v>95000</v>
      </c>
      <c r="H155" s="14">
        <v>58947</v>
      </c>
      <c r="I155" s="14">
        <v>53200</v>
      </c>
      <c r="J155" s="15">
        <f>ROUND(AVERAGE(E155:I155),0)</f>
        <v>74519</v>
      </c>
      <c r="K155" s="16">
        <v>0</v>
      </c>
      <c r="L155" s="14">
        <f t="shared" si="4"/>
        <v>0</v>
      </c>
      <c r="M155" s="14">
        <f t="shared" si="5"/>
        <v>74519</v>
      </c>
      <c r="N155" s="14">
        <f>J155*D155</f>
        <v>223557</v>
      </c>
      <c r="O155" s="14">
        <f>L155*D155</f>
        <v>0</v>
      </c>
      <c r="P155" s="14">
        <f>M155*D155</f>
        <v>223557</v>
      </c>
    </row>
    <row r="156" spans="1:16" ht="43.2" x14ac:dyDescent="0.3">
      <c r="A156" s="10">
        <v>149</v>
      </c>
      <c r="B156" s="11" t="s">
        <v>259</v>
      </c>
      <c r="C156" s="12" t="s">
        <v>202</v>
      </c>
      <c r="D156" s="13">
        <v>2</v>
      </c>
      <c r="E156" s="14">
        <v>194500</v>
      </c>
      <c r="F156" s="14">
        <v>149500</v>
      </c>
      <c r="G156" s="14">
        <v>130000</v>
      </c>
      <c r="H156" s="14">
        <v>204208</v>
      </c>
      <c r="I156" s="14">
        <v>184298</v>
      </c>
      <c r="J156" s="15">
        <f>ROUND(AVERAGE(E156:I156),0)</f>
        <v>172501</v>
      </c>
      <c r="K156" s="16">
        <v>0</v>
      </c>
      <c r="L156" s="14">
        <f t="shared" si="4"/>
        <v>0</v>
      </c>
      <c r="M156" s="14">
        <f t="shared" si="5"/>
        <v>172501</v>
      </c>
      <c r="N156" s="14">
        <f>J156*D156</f>
        <v>345002</v>
      </c>
      <c r="O156" s="14">
        <f>L156*D156</f>
        <v>0</v>
      </c>
      <c r="P156" s="14">
        <f>M156*D156</f>
        <v>345002</v>
      </c>
    </row>
    <row r="157" spans="1:16" ht="43.2" x14ac:dyDescent="0.3">
      <c r="A157" s="10">
        <v>150</v>
      </c>
      <c r="B157" s="11" t="s">
        <v>260</v>
      </c>
      <c r="C157" s="12" t="s">
        <v>261</v>
      </c>
      <c r="D157" s="13">
        <v>30</v>
      </c>
      <c r="E157" s="14">
        <v>89300</v>
      </c>
      <c r="F157" s="14">
        <v>89700</v>
      </c>
      <c r="G157" s="14">
        <v>78000</v>
      </c>
      <c r="H157" s="14">
        <v>93684</v>
      </c>
      <c r="I157" s="14">
        <v>84550</v>
      </c>
      <c r="J157" s="15">
        <f>ROUND(AVERAGE(E157:I157),0)</f>
        <v>87047</v>
      </c>
      <c r="K157" s="16">
        <v>0</v>
      </c>
      <c r="L157" s="14">
        <f t="shared" si="4"/>
        <v>0</v>
      </c>
      <c r="M157" s="14">
        <f t="shared" si="5"/>
        <v>87047</v>
      </c>
      <c r="N157" s="14">
        <f>J157*D157</f>
        <v>2611410</v>
      </c>
      <c r="O157" s="14">
        <f>L157*D157</f>
        <v>0</v>
      </c>
      <c r="P157" s="14">
        <f>M157*D157</f>
        <v>2611410</v>
      </c>
    </row>
    <row r="158" spans="1:16" ht="43.2" x14ac:dyDescent="0.3">
      <c r="A158" s="10">
        <v>151</v>
      </c>
      <c r="B158" s="11" t="s">
        <v>262</v>
      </c>
      <c r="C158" s="12" t="s">
        <v>202</v>
      </c>
      <c r="D158" s="13">
        <v>10</v>
      </c>
      <c r="E158" s="14">
        <v>160400</v>
      </c>
      <c r="F158" s="14">
        <v>109250</v>
      </c>
      <c r="G158" s="14">
        <v>95000</v>
      </c>
      <c r="H158" s="14">
        <v>168421</v>
      </c>
      <c r="I158" s="14">
        <v>152000</v>
      </c>
      <c r="J158" s="15">
        <f>ROUND(AVERAGE(E158:I158),0)</f>
        <v>137014</v>
      </c>
      <c r="K158" s="16">
        <v>0</v>
      </c>
      <c r="L158" s="14">
        <f t="shared" si="4"/>
        <v>0</v>
      </c>
      <c r="M158" s="14">
        <f t="shared" si="5"/>
        <v>137014</v>
      </c>
      <c r="N158" s="14">
        <f>J158*D158</f>
        <v>1370140</v>
      </c>
      <c r="O158" s="14">
        <f>L158*D158</f>
        <v>0</v>
      </c>
      <c r="P158" s="14">
        <f>M158*D158</f>
        <v>1370140</v>
      </c>
    </row>
    <row r="159" spans="1:16" ht="43.2" x14ac:dyDescent="0.3">
      <c r="A159" s="10">
        <v>152</v>
      </c>
      <c r="B159" s="11" t="s">
        <v>263</v>
      </c>
      <c r="C159" s="12" t="s">
        <v>202</v>
      </c>
      <c r="D159" s="13">
        <v>12</v>
      </c>
      <c r="E159" s="14">
        <v>270700</v>
      </c>
      <c r="F159" s="14">
        <v>202400</v>
      </c>
      <c r="G159" s="14">
        <v>176000</v>
      </c>
      <c r="H159" s="14">
        <v>284211</v>
      </c>
      <c r="I159" s="14">
        <v>256500</v>
      </c>
      <c r="J159" s="15">
        <f>ROUND(AVERAGE(E159:I159),0)</f>
        <v>237962</v>
      </c>
      <c r="K159" s="16">
        <v>0</v>
      </c>
      <c r="L159" s="14">
        <f t="shared" si="4"/>
        <v>0</v>
      </c>
      <c r="M159" s="14">
        <f t="shared" si="5"/>
        <v>237962</v>
      </c>
      <c r="N159" s="14">
        <f>J159*D159</f>
        <v>2855544</v>
      </c>
      <c r="O159" s="14">
        <f>L159*D159</f>
        <v>0</v>
      </c>
      <c r="P159" s="14">
        <f>M159*D159</f>
        <v>2855544</v>
      </c>
    </row>
    <row r="160" spans="1:16" ht="28.8" x14ac:dyDescent="0.3">
      <c r="A160" s="10">
        <v>153</v>
      </c>
      <c r="B160" s="11" t="s">
        <v>264</v>
      </c>
      <c r="C160" s="12" t="s">
        <v>265</v>
      </c>
      <c r="D160" s="13">
        <v>50</v>
      </c>
      <c r="E160" s="14">
        <v>39100</v>
      </c>
      <c r="F160" s="14">
        <v>24150</v>
      </c>
      <c r="G160" s="14">
        <v>21000</v>
      </c>
      <c r="H160" s="14">
        <v>41053</v>
      </c>
      <c r="I160" s="14">
        <v>37050</v>
      </c>
      <c r="J160" s="15">
        <f>ROUND(AVERAGE(E160:I160),0)</f>
        <v>32471</v>
      </c>
      <c r="K160" s="16">
        <v>0</v>
      </c>
      <c r="L160" s="14">
        <f t="shared" si="4"/>
        <v>0</v>
      </c>
      <c r="M160" s="14">
        <f t="shared" si="5"/>
        <v>32471</v>
      </c>
      <c r="N160" s="14">
        <f>J160*D160</f>
        <v>1623550</v>
      </c>
      <c r="O160" s="14">
        <f>L160*D160</f>
        <v>0</v>
      </c>
      <c r="P160" s="14">
        <f>M160*D160</f>
        <v>1623550</v>
      </c>
    </row>
    <row r="161" spans="1:16" ht="28.8" x14ac:dyDescent="0.3">
      <c r="A161" s="10">
        <v>154</v>
      </c>
      <c r="B161" s="11" t="s">
        <v>266</v>
      </c>
      <c r="C161" s="12" t="s">
        <v>267</v>
      </c>
      <c r="D161" s="13">
        <v>1</v>
      </c>
      <c r="E161" s="14">
        <v>268700</v>
      </c>
      <c r="F161" s="14">
        <v>241500</v>
      </c>
      <c r="G161" s="14">
        <v>210000</v>
      </c>
      <c r="H161" s="14">
        <v>282105</v>
      </c>
      <c r="I161" s="14">
        <v>254600</v>
      </c>
      <c r="J161" s="15">
        <f>ROUND(AVERAGE(E161:I161),0)</f>
        <v>251381</v>
      </c>
      <c r="K161" s="16">
        <v>0</v>
      </c>
      <c r="L161" s="14">
        <f t="shared" si="4"/>
        <v>0</v>
      </c>
      <c r="M161" s="14">
        <f t="shared" si="5"/>
        <v>251381</v>
      </c>
      <c r="N161" s="14">
        <f>J161*D161</f>
        <v>251381</v>
      </c>
      <c r="O161" s="14">
        <f>L161*D161</f>
        <v>0</v>
      </c>
      <c r="P161" s="14">
        <f>M161*D161</f>
        <v>251381</v>
      </c>
    </row>
    <row r="162" spans="1:16" ht="28.8" x14ac:dyDescent="0.3">
      <c r="A162" s="10">
        <v>155</v>
      </c>
      <c r="B162" s="11" t="s">
        <v>268</v>
      </c>
      <c r="C162" s="12" t="s">
        <v>269</v>
      </c>
      <c r="D162" s="13">
        <v>3</v>
      </c>
      <c r="E162" s="14">
        <v>28100</v>
      </c>
      <c r="F162" s="14">
        <v>27600</v>
      </c>
      <c r="G162" s="14">
        <v>24000</v>
      </c>
      <c r="H162" s="14">
        <v>29474</v>
      </c>
      <c r="I162" s="14">
        <v>26600</v>
      </c>
      <c r="J162" s="15">
        <f>ROUND(AVERAGE(E162:I162),0)</f>
        <v>27155</v>
      </c>
      <c r="K162" s="16">
        <v>0</v>
      </c>
      <c r="L162" s="14">
        <f t="shared" si="4"/>
        <v>0</v>
      </c>
      <c r="M162" s="14">
        <f t="shared" si="5"/>
        <v>27155</v>
      </c>
      <c r="N162" s="14">
        <f>J162*D162</f>
        <v>81465</v>
      </c>
      <c r="O162" s="14">
        <f>L162*D162</f>
        <v>0</v>
      </c>
      <c r="P162" s="14">
        <f>M162*D162</f>
        <v>81465</v>
      </c>
    </row>
    <row r="163" spans="1:16" ht="57.6" x14ac:dyDescent="0.3">
      <c r="A163" s="10">
        <v>156</v>
      </c>
      <c r="B163" s="11" t="s">
        <v>270</v>
      </c>
      <c r="C163" s="12" t="s">
        <v>271</v>
      </c>
      <c r="D163" s="13">
        <v>60</v>
      </c>
      <c r="E163" s="14">
        <v>20600</v>
      </c>
      <c r="F163" s="14">
        <v>14950</v>
      </c>
      <c r="G163" s="14">
        <v>13000</v>
      </c>
      <c r="H163" s="14">
        <v>21537</v>
      </c>
      <c r="I163" s="14">
        <v>19437</v>
      </c>
      <c r="J163" s="15">
        <f>ROUND(AVERAGE(E163:I163),0)</f>
        <v>17905</v>
      </c>
      <c r="K163" s="16">
        <v>0</v>
      </c>
      <c r="L163" s="14">
        <f t="shared" si="4"/>
        <v>0</v>
      </c>
      <c r="M163" s="14">
        <f t="shared" si="5"/>
        <v>17905</v>
      </c>
      <c r="N163" s="14">
        <f>J163*D163</f>
        <v>1074300</v>
      </c>
      <c r="O163" s="14">
        <f>L163*D163</f>
        <v>0</v>
      </c>
      <c r="P163" s="14">
        <f>M163*D163</f>
        <v>1074300</v>
      </c>
    </row>
    <row r="164" spans="1:16" ht="57.6" x14ac:dyDescent="0.3">
      <c r="A164" s="10">
        <v>157</v>
      </c>
      <c r="B164" s="11" t="s">
        <v>272</v>
      </c>
      <c r="C164" s="12" t="s">
        <v>31</v>
      </c>
      <c r="D164" s="13">
        <v>8</v>
      </c>
      <c r="E164" s="14">
        <v>298700</v>
      </c>
      <c r="F164" s="14">
        <v>239200</v>
      </c>
      <c r="G164" s="14">
        <v>208000</v>
      </c>
      <c r="H164" s="14">
        <v>313684</v>
      </c>
      <c r="I164" s="14">
        <v>283100</v>
      </c>
      <c r="J164" s="15">
        <f>ROUND(AVERAGE(E164:I164),0)</f>
        <v>268537</v>
      </c>
      <c r="K164" s="16">
        <v>0</v>
      </c>
      <c r="L164" s="14">
        <f t="shared" si="4"/>
        <v>0</v>
      </c>
      <c r="M164" s="14">
        <f t="shared" si="5"/>
        <v>268537</v>
      </c>
      <c r="N164" s="14">
        <f>J164*D164</f>
        <v>2148296</v>
      </c>
      <c r="O164" s="14">
        <f>L164*D164</f>
        <v>0</v>
      </c>
      <c r="P164" s="14">
        <f>M164*D164</f>
        <v>2148296</v>
      </c>
    </row>
    <row r="165" spans="1:16" ht="28.8" x14ac:dyDescent="0.3">
      <c r="A165" s="10">
        <v>158</v>
      </c>
      <c r="B165" s="11" t="s">
        <v>273</v>
      </c>
      <c r="C165" s="12" t="s">
        <v>274</v>
      </c>
      <c r="D165" s="13">
        <v>15</v>
      </c>
      <c r="E165" s="14">
        <v>87700</v>
      </c>
      <c r="F165" s="14">
        <v>60950</v>
      </c>
      <c r="G165" s="14">
        <v>53000</v>
      </c>
      <c r="H165" s="14">
        <v>92021</v>
      </c>
      <c r="I165" s="14">
        <v>83049</v>
      </c>
      <c r="J165" s="15">
        <f>ROUND(AVERAGE(E165:I165),0)</f>
        <v>75344</v>
      </c>
      <c r="K165" s="16">
        <v>0</v>
      </c>
      <c r="L165" s="14">
        <f t="shared" si="4"/>
        <v>0</v>
      </c>
      <c r="M165" s="14">
        <f t="shared" si="5"/>
        <v>75344</v>
      </c>
      <c r="N165" s="14">
        <f>J165*D165</f>
        <v>1130160</v>
      </c>
      <c r="O165" s="14">
        <f>L165*D165</f>
        <v>0</v>
      </c>
      <c r="P165" s="14">
        <f>M165*D165</f>
        <v>1130160</v>
      </c>
    </row>
    <row r="166" spans="1:16" ht="28.8" x14ac:dyDescent="0.3">
      <c r="A166" s="10">
        <v>159</v>
      </c>
      <c r="B166" s="11" t="s">
        <v>275</v>
      </c>
      <c r="C166" s="12" t="s">
        <v>276</v>
      </c>
      <c r="D166" s="13">
        <v>1</v>
      </c>
      <c r="E166" s="14">
        <v>388900</v>
      </c>
      <c r="F166" s="14">
        <v>262200</v>
      </c>
      <c r="G166" s="14">
        <v>228000</v>
      </c>
      <c r="H166" s="14">
        <v>408421</v>
      </c>
      <c r="I166" s="14">
        <v>368600</v>
      </c>
      <c r="J166" s="15">
        <f>ROUND(AVERAGE(E166:I166),0)</f>
        <v>331224</v>
      </c>
      <c r="K166" s="16">
        <v>0</v>
      </c>
      <c r="L166" s="14">
        <f t="shared" si="4"/>
        <v>0</v>
      </c>
      <c r="M166" s="14">
        <f t="shared" si="5"/>
        <v>331224</v>
      </c>
      <c r="N166" s="14">
        <f>J166*D166</f>
        <v>331224</v>
      </c>
      <c r="O166" s="14">
        <f>L166*D166</f>
        <v>0</v>
      </c>
      <c r="P166" s="14">
        <f>M166*D166</f>
        <v>331224</v>
      </c>
    </row>
    <row r="167" spans="1:16" ht="43.2" x14ac:dyDescent="0.3">
      <c r="A167" s="10">
        <v>160</v>
      </c>
      <c r="B167" s="11" t="s">
        <v>277</v>
      </c>
      <c r="C167" s="12" t="s">
        <v>278</v>
      </c>
      <c r="D167" s="13">
        <v>10</v>
      </c>
      <c r="E167" s="14">
        <v>429400</v>
      </c>
      <c r="F167" s="14">
        <v>366850</v>
      </c>
      <c r="G167" s="14">
        <v>319000</v>
      </c>
      <c r="H167" s="14">
        <v>450903</v>
      </c>
      <c r="I167" s="14">
        <v>406940</v>
      </c>
      <c r="J167" s="15">
        <f>ROUND(AVERAGE(E167:I167),0)</f>
        <v>394619</v>
      </c>
      <c r="K167" s="16">
        <v>0</v>
      </c>
      <c r="L167" s="14">
        <f t="shared" si="4"/>
        <v>0</v>
      </c>
      <c r="M167" s="14">
        <f t="shared" si="5"/>
        <v>394619</v>
      </c>
      <c r="N167" s="14">
        <f>J167*D167</f>
        <v>3946190</v>
      </c>
      <c r="O167" s="14">
        <f>L167*D167</f>
        <v>0</v>
      </c>
      <c r="P167" s="14">
        <f>M167*D167</f>
        <v>3946190</v>
      </c>
    </row>
    <row r="168" spans="1:16" ht="28.8" x14ac:dyDescent="0.3">
      <c r="A168" s="10">
        <v>161</v>
      </c>
      <c r="B168" s="11" t="s">
        <v>279</v>
      </c>
      <c r="C168" s="12" t="s">
        <v>229</v>
      </c>
      <c r="D168" s="13">
        <v>10</v>
      </c>
      <c r="E168" s="14">
        <v>249700</v>
      </c>
      <c r="F168" s="14">
        <v>163300</v>
      </c>
      <c r="G168" s="14">
        <v>142000</v>
      </c>
      <c r="H168" s="14">
        <v>262162</v>
      </c>
      <c r="I168" s="14">
        <v>236601</v>
      </c>
      <c r="J168" s="15">
        <f>ROUND(AVERAGE(E168:I168),0)</f>
        <v>210753</v>
      </c>
      <c r="K168" s="16">
        <v>0</v>
      </c>
      <c r="L168" s="14">
        <f t="shared" si="4"/>
        <v>0</v>
      </c>
      <c r="M168" s="14">
        <f t="shared" si="5"/>
        <v>210753</v>
      </c>
      <c r="N168" s="14">
        <f>J168*D168</f>
        <v>2107530</v>
      </c>
      <c r="O168" s="14">
        <f>L168*D168</f>
        <v>0</v>
      </c>
      <c r="P168" s="14">
        <f>M168*D168</f>
        <v>2107530</v>
      </c>
    </row>
    <row r="169" spans="1:16" ht="43.2" x14ac:dyDescent="0.3">
      <c r="A169" s="10">
        <v>162</v>
      </c>
      <c r="B169" s="11" t="s">
        <v>280</v>
      </c>
      <c r="C169" s="12" t="s">
        <v>246</v>
      </c>
      <c r="D169" s="13">
        <v>6</v>
      </c>
      <c r="E169" s="14">
        <v>122700</v>
      </c>
      <c r="F169" s="14">
        <v>111550</v>
      </c>
      <c r="G169" s="14">
        <v>97000</v>
      </c>
      <c r="H169" s="14">
        <v>128829</v>
      </c>
      <c r="I169" s="14">
        <v>116269</v>
      </c>
      <c r="J169" s="15">
        <f>ROUND(AVERAGE(E169:I169),0)</f>
        <v>115270</v>
      </c>
      <c r="K169" s="16">
        <v>0</v>
      </c>
      <c r="L169" s="14">
        <f t="shared" si="4"/>
        <v>0</v>
      </c>
      <c r="M169" s="14">
        <f t="shared" si="5"/>
        <v>115270</v>
      </c>
      <c r="N169" s="14">
        <f>J169*D169</f>
        <v>691620</v>
      </c>
      <c r="O169" s="14">
        <f>L169*D169</f>
        <v>0</v>
      </c>
      <c r="P169" s="14">
        <f>M169*D169</f>
        <v>691620</v>
      </c>
    </row>
    <row r="170" spans="1:16" ht="57.6" x14ac:dyDescent="0.3">
      <c r="A170" s="10">
        <v>163</v>
      </c>
      <c r="B170" s="11" t="s">
        <v>281</v>
      </c>
      <c r="C170" s="12" t="s">
        <v>31</v>
      </c>
      <c r="D170" s="13">
        <v>2</v>
      </c>
      <c r="E170" s="14">
        <v>436300</v>
      </c>
      <c r="F170" s="14">
        <v>380650</v>
      </c>
      <c r="G170" s="14">
        <v>331000</v>
      </c>
      <c r="H170" s="14">
        <v>458147</v>
      </c>
      <c r="I170" s="14">
        <v>413478</v>
      </c>
      <c r="J170" s="15">
        <f>ROUND(AVERAGE(E170:I170),0)</f>
        <v>403915</v>
      </c>
      <c r="K170" s="16">
        <v>0</v>
      </c>
      <c r="L170" s="14">
        <f t="shared" si="4"/>
        <v>0</v>
      </c>
      <c r="M170" s="14">
        <f t="shared" si="5"/>
        <v>403915</v>
      </c>
      <c r="N170" s="14">
        <f>J170*D170</f>
        <v>807830</v>
      </c>
      <c r="O170" s="14">
        <f>L170*D170</f>
        <v>0</v>
      </c>
      <c r="P170" s="14">
        <f>M170*D170</f>
        <v>807830</v>
      </c>
    </row>
    <row r="171" spans="1:16" ht="57.6" x14ac:dyDescent="0.3">
      <c r="A171" s="10">
        <v>164</v>
      </c>
      <c r="B171" s="11" t="s">
        <v>282</v>
      </c>
      <c r="C171" s="12" t="s">
        <v>182</v>
      </c>
      <c r="D171" s="13">
        <v>5</v>
      </c>
      <c r="E171" s="14">
        <v>44800</v>
      </c>
      <c r="F171" s="14">
        <v>40250</v>
      </c>
      <c r="G171" s="14">
        <v>35000</v>
      </c>
      <c r="H171" s="14">
        <v>46989</v>
      </c>
      <c r="I171" s="14">
        <v>42408</v>
      </c>
      <c r="J171" s="15">
        <f>ROUND(AVERAGE(E171:I171),0)</f>
        <v>41889</v>
      </c>
      <c r="K171" s="16">
        <v>0</v>
      </c>
      <c r="L171" s="14">
        <f t="shared" si="4"/>
        <v>0</v>
      </c>
      <c r="M171" s="14">
        <f t="shared" si="5"/>
        <v>41889</v>
      </c>
      <c r="N171" s="14">
        <f>J171*D171</f>
        <v>209445</v>
      </c>
      <c r="O171" s="14">
        <f>L171*D171</f>
        <v>0</v>
      </c>
      <c r="P171" s="14">
        <f>M171*D171</f>
        <v>209445</v>
      </c>
    </row>
    <row r="172" spans="1:16" ht="72" x14ac:dyDescent="0.3">
      <c r="A172" s="10">
        <v>165</v>
      </c>
      <c r="B172" s="11" t="s">
        <v>283</v>
      </c>
      <c r="C172" s="12" t="s">
        <v>284</v>
      </c>
      <c r="D172" s="13">
        <v>15</v>
      </c>
      <c r="E172" s="14">
        <v>44400</v>
      </c>
      <c r="F172" s="14">
        <v>35650</v>
      </c>
      <c r="G172" s="14">
        <v>31000</v>
      </c>
      <c r="H172" s="14">
        <v>46598</v>
      </c>
      <c r="I172" s="14">
        <v>42055</v>
      </c>
      <c r="J172" s="15">
        <f>ROUND(AVERAGE(E172:I172),0)</f>
        <v>39941</v>
      </c>
      <c r="K172" s="16">
        <v>0</v>
      </c>
      <c r="L172" s="14">
        <f t="shared" si="4"/>
        <v>0</v>
      </c>
      <c r="M172" s="14">
        <f t="shared" si="5"/>
        <v>39941</v>
      </c>
      <c r="N172" s="14">
        <f>J172*D172</f>
        <v>599115</v>
      </c>
      <c r="O172" s="14">
        <f>L172*D172</f>
        <v>0</v>
      </c>
      <c r="P172" s="14">
        <f>M172*D172</f>
        <v>599115</v>
      </c>
    </row>
    <row r="173" spans="1:16" ht="28.8" x14ac:dyDescent="0.3">
      <c r="A173" s="10">
        <v>166</v>
      </c>
      <c r="B173" s="11" t="s">
        <v>285</v>
      </c>
      <c r="C173" s="12" t="s">
        <v>204</v>
      </c>
      <c r="D173" s="13">
        <v>15</v>
      </c>
      <c r="E173" s="14">
        <v>100700</v>
      </c>
      <c r="F173" s="14">
        <v>65550</v>
      </c>
      <c r="G173" s="14">
        <v>57000</v>
      </c>
      <c r="H173" s="14">
        <v>105726</v>
      </c>
      <c r="I173" s="14">
        <v>95418</v>
      </c>
      <c r="J173" s="15">
        <f>ROUND(AVERAGE(E173:I173),0)</f>
        <v>84879</v>
      </c>
      <c r="K173" s="16">
        <v>0</v>
      </c>
      <c r="L173" s="14">
        <f t="shared" si="4"/>
        <v>0</v>
      </c>
      <c r="M173" s="14">
        <f t="shared" si="5"/>
        <v>84879</v>
      </c>
      <c r="N173" s="14">
        <f>J173*D173</f>
        <v>1273185</v>
      </c>
      <c r="O173" s="14">
        <f>L173*D173</f>
        <v>0</v>
      </c>
      <c r="P173" s="14">
        <f>M173*D173</f>
        <v>1273185</v>
      </c>
    </row>
    <row r="174" spans="1:16" ht="28.8" x14ac:dyDescent="0.3">
      <c r="A174" s="10">
        <v>167</v>
      </c>
      <c r="B174" s="11" t="s">
        <v>286</v>
      </c>
      <c r="C174" s="12" t="s">
        <v>216</v>
      </c>
      <c r="D174" s="13">
        <v>10</v>
      </c>
      <c r="E174" s="14">
        <v>22600</v>
      </c>
      <c r="F174" s="14">
        <v>17250</v>
      </c>
      <c r="G174" s="14">
        <v>15000</v>
      </c>
      <c r="H174" s="14">
        <v>23691</v>
      </c>
      <c r="I174" s="14">
        <v>21381</v>
      </c>
      <c r="J174" s="15">
        <f>ROUND(AVERAGE(E174:I174),0)</f>
        <v>19984</v>
      </c>
      <c r="K174" s="16">
        <v>0</v>
      </c>
      <c r="L174" s="14">
        <f t="shared" si="4"/>
        <v>0</v>
      </c>
      <c r="M174" s="14">
        <f t="shared" si="5"/>
        <v>19984</v>
      </c>
      <c r="N174" s="14">
        <f>J174*D174</f>
        <v>199840</v>
      </c>
      <c r="O174" s="14">
        <f>L174*D174</f>
        <v>0</v>
      </c>
      <c r="P174" s="14">
        <f>M174*D174</f>
        <v>199840</v>
      </c>
    </row>
    <row r="175" spans="1:16" ht="57.6" x14ac:dyDescent="0.3">
      <c r="A175" s="10">
        <v>168</v>
      </c>
      <c r="B175" s="11" t="s">
        <v>287</v>
      </c>
      <c r="C175" s="12" t="s">
        <v>182</v>
      </c>
      <c r="D175" s="13">
        <v>30</v>
      </c>
      <c r="E175" s="14">
        <v>162200</v>
      </c>
      <c r="F175" s="14">
        <v>123050</v>
      </c>
      <c r="G175" s="14">
        <v>107000</v>
      </c>
      <c r="H175" s="14">
        <v>170337</v>
      </c>
      <c r="I175" s="14">
        <v>153729</v>
      </c>
      <c r="J175" s="15">
        <f>ROUND(AVERAGE(E175:I175),0)</f>
        <v>143263</v>
      </c>
      <c r="K175" s="16">
        <v>0</v>
      </c>
      <c r="L175" s="14">
        <f t="shared" si="4"/>
        <v>0</v>
      </c>
      <c r="M175" s="14">
        <f t="shared" si="5"/>
        <v>143263</v>
      </c>
      <c r="N175" s="14">
        <f>J175*D175</f>
        <v>4297890</v>
      </c>
      <c r="O175" s="14">
        <f>L175*D175</f>
        <v>0</v>
      </c>
      <c r="P175" s="14">
        <f>M175*D175</f>
        <v>4297890</v>
      </c>
    </row>
    <row r="176" spans="1:16" ht="72" x14ac:dyDescent="0.3">
      <c r="A176" s="10">
        <v>169</v>
      </c>
      <c r="B176" s="11" t="s">
        <v>288</v>
      </c>
      <c r="C176" s="12" t="s">
        <v>182</v>
      </c>
      <c r="D176" s="13">
        <v>30</v>
      </c>
      <c r="E176" s="14">
        <v>108500</v>
      </c>
      <c r="F176" s="14">
        <v>86250</v>
      </c>
      <c r="G176" s="14">
        <v>75000</v>
      </c>
      <c r="H176" s="14">
        <v>113949</v>
      </c>
      <c r="I176" s="14">
        <v>102839</v>
      </c>
      <c r="J176" s="15">
        <f>ROUND(AVERAGE(E176:I176),0)</f>
        <v>97308</v>
      </c>
      <c r="K176" s="16">
        <v>0</v>
      </c>
      <c r="L176" s="14">
        <f t="shared" si="4"/>
        <v>0</v>
      </c>
      <c r="M176" s="14">
        <f t="shared" si="5"/>
        <v>97308</v>
      </c>
      <c r="N176" s="14">
        <f>J176*D176</f>
        <v>2919240</v>
      </c>
      <c r="O176" s="14">
        <f>L176*D176</f>
        <v>0</v>
      </c>
      <c r="P176" s="14">
        <f>M176*D176</f>
        <v>2919240</v>
      </c>
    </row>
    <row r="177" spans="1:16" ht="57.6" x14ac:dyDescent="0.3">
      <c r="A177" s="10">
        <v>170</v>
      </c>
      <c r="B177" s="11" t="s">
        <v>289</v>
      </c>
      <c r="C177" s="12" t="s">
        <v>182</v>
      </c>
      <c r="D177" s="13">
        <v>20</v>
      </c>
      <c r="E177" s="14">
        <v>148400</v>
      </c>
      <c r="F177" s="14">
        <v>92000</v>
      </c>
      <c r="G177" s="14">
        <v>80000</v>
      </c>
      <c r="H177" s="14">
        <v>155789</v>
      </c>
      <c r="I177" s="14">
        <v>140600</v>
      </c>
      <c r="J177" s="15">
        <f>ROUND(AVERAGE(E177:I177),0)</f>
        <v>123358</v>
      </c>
      <c r="K177" s="16">
        <v>0</v>
      </c>
      <c r="L177" s="14">
        <f t="shared" si="4"/>
        <v>0</v>
      </c>
      <c r="M177" s="14">
        <f t="shared" si="5"/>
        <v>123358</v>
      </c>
      <c r="N177" s="14">
        <f>J177*D177</f>
        <v>2467160</v>
      </c>
      <c r="O177" s="14">
        <f>L177*D177</f>
        <v>0</v>
      </c>
      <c r="P177" s="14">
        <f>M177*D177</f>
        <v>2467160</v>
      </c>
    </row>
    <row r="178" spans="1:16" ht="57.6" x14ac:dyDescent="0.3">
      <c r="A178" s="10">
        <v>171</v>
      </c>
      <c r="B178" s="11" t="s">
        <v>290</v>
      </c>
      <c r="C178" s="12" t="s">
        <v>182</v>
      </c>
      <c r="D178" s="13">
        <v>30</v>
      </c>
      <c r="E178" s="14">
        <v>150400</v>
      </c>
      <c r="F178" s="14">
        <v>56350</v>
      </c>
      <c r="G178" s="14">
        <v>49000</v>
      </c>
      <c r="H178" s="14">
        <v>157895</v>
      </c>
      <c r="I178" s="14">
        <v>142500</v>
      </c>
      <c r="J178" s="15">
        <f>ROUND(AVERAGE(E178:I178),0)</f>
        <v>111229</v>
      </c>
      <c r="K178" s="16">
        <v>0</v>
      </c>
      <c r="L178" s="14">
        <f t="shared" si="4"/>
        <v>0</v>
      </c>
      <c r="M178" s="14">
        <f t="shared" si="5"/>
        <v>111229</v>
      </c>
      <c r="N178" s="14">
        <f>J178*D178</f>
        <v>3336870</v>
      </c>
      <c r="O178" s="14">
        <f>L178*D178</f>
        <v>0</v>
      </c>
      <c r="P178" s="14">
        <f>M178*D178</f>
        <v>3336870</v>
      </c>
    </row>
    <row r="179" spans="1:16" ht="43.2" x14ac:dyDescent="0.3">
      <c r="A179" s="10">
        <v>172</v>
      </c>
      <c r="B179" s="11" t="s">
        <v>291</v>
      </c>
      <c r="C179" s="12" t="s">
        <v>182</v>
      </c>
      <c r="D179" s="13">
        <v>10</v>
      </c>
      <c r="E179" s="14">
        <v>80200</v>
      </c>
      <c r="F179" s="14">
        <v>75900</v>
      </c>
      <c r="G179" s="14">
        <v>66000</v>
      </c>
      <c r="H179" s="14">
        <v>84211</v>
      </c>
      <c r="I179" s="14">
        <v>76000</v>
      </c>
      <c r="J179" s="15">
        <f>ROUND(AVERAGE(E179:I179),0)</f>
        <v>76462</v>
      </c>
      <c r="K179" s="16">
        <v>0</v>
      </c>
      <c r="L179" s="14">
        <f t="shared" si="4"/>
        <v>0</v>
      </c>
      <c r="M179" s="14">
        <f t="shared" si="5"/>
        <v>76462</v>
      </c>
      <c r="N179" s="14">
        <f>J179*D179</f>
        <v>764620</v>
      </c>
      <c r="O179" s="14">
        <f>L179*D179</f>
        <v>0</v>
      </c>
      <c r="P179" s="14">
        <f>M179*D179</f>
        <v>764620</v>
      </c>
    </row>
    <row r="180" spans="1:16" ht="57.6" x14ac:dyDescent="0.3">
      <c r="A180" s="10">
        <v>173</v>
      </c>
      <c r="B180" s="11" t="s">
        <v>292</v>
      </c>
      <c r="C180" s="12" t="s">
        <v>293</v>
      </c>
      <c r="D180" s="13">
        <v>10</v>
      </c>
      <c r="E180" s="14">
        <v>138400</v>
      </c>
      <c r="F180" s="14">
        <v>81650</v>
      </c>
      <c r="G180" s="14">
        <v>71000</v>
      </c>
      <c r="H180" s="14">
        <v>145263</v>
      </c>
      <c r="I180" s="14">
        <v>131100</v>
      </c>
      <c r="J180" s="15">
        <f>ROUND(AVERAGE(E180:I180),0)</f>
        <v>113483</v>
      </c>
      <c r="K180" s="16">
        <v>0</v>
      </c>
      <c r="L180" s="14">
        <f t="shared" si="4"/>
        <v>0</v>
      </c>
      <c r="M180" s="14">
        <f t="shared" si="5"/>
        <v>113483</v>
      </c>
      <c r="N180" s="14">
        <f>J180*D180</f>
        <v>1134830</v>
      </c>
      <c r="O180" s="14">
        <f>L180*D180</f>
        <v>0</v>
      </c>
      <c r="P180" s="14">
        <f>M180*D180</f>
        <v>1134830</v>
      </c>
    </row>
    <row r="181" spans="1:16" ht="43.2" x14ac:dyDescent="0.3">
      <c r="A181" s="10">
        <v>174</v>
      </c>
      <c r="B181" s="11" t="s">
        <v>294</v>
      </c>
      <c r="C181" s="12" t="s">
        <v>182</v>
      </c>
      <c r="D181" s="13">
        <v>3</v>
      </c>
      <c r="E181" s="14">
        <v>100700</v>
      </c>
      <c r="F181" s="14">
        <v>74750</v>
      </c>
      <c r="G181" s="14">
        <v>65000</v>
      </c>
      <c r="H181" s="14">
        <v>105726</v>
      </c>
      <c r="I181" s="14">
        <v>95418</v>
      </c>
      <c r="J181" s="15">
        <f>ROUND(AVERAGE(E181:I181),0)</f>
        <v>88319</v>
      </c>
      <c r="K181" s="16">
        <v>0</v>
      </c>
      <c r="L181" s="14">
        <f t="shared" si="4"/>
        <v>0</v>
      </c>
      <c r="M181" s="14">
        <f t="shared" si="5"/>
        <v>88319</v>
      </c>
      <c r="N181" s="14">
        <f>J181*D181</f>
        <v>264957</v>
      </c>
      <c r="O181" s="14">
        <f>L181*D181</f>
        <v>0</v>
      </c>
      <c r="P181" s="14">
        <f>M181*D181</f>
        <v>264957</v>
      </c>
    </row>
    <row r="182" spans="1:16" ht="57.6" x14ac:dyDescent="0.3">
      <c r="A182" s="10">
        <v>175</v>
      </c>
      <c r="B182" s="11" t="s">
        <v>295</v>
      </c>
      <c r="C182" s="12" t="s">
        <v>246</v>
      </c>
      <c r="D182" s="13">
        <v>10</v>
      </c>
      <c r="E182" s="14">
        <v>531200</v>
      </c>
      <c r="F182" s="14">
        <v>348450</v>
      </c>
      <c r="G182" s="14">
        <v>303000</v>
      </c>
      <c r="H182" s="14">
        <v>557895</v>
      </c>
      <c r="I182" s="14">
        <v>503500</v>
      </c>
      <c r="J182" s="15">
        <f>ROUND(AVERAGE(E182:I182),0)</f>
        <v>448809</v>
      </c>
      <c r="K182" s="16">
        <v>0</v>
      </c>
      <c r="L182" s="14">
        <f t="shared" si="4"/>
        <v>0</v>
      </c>
      <c r="M182" s="14">
        <f t="shared" si="5"/>
        <v>448809</v>
      </c>
      <c r="N182" s="14">
        <f>J182*D182</f>
        <v>4488090</v>
      </c>
      <c r="O182" s="14">
        <f>L182*D182</f>
        <v>0</v>
      </c>
      <c r="P182" s="14">
        <f>M182*D182</f>
        <v>4488090</v>
      </c>
    </row>
    <row r="183" spans="1:16" ht="43.2" x14ac:dyDescent="0.3">
      <c r="A183" s="10">
        <v>176</v>
      </c>
      <c r="B183" s="11" t="s">
        <v>296</v>
      </c>
      <c r="C183" s="12" t="s">
        <v>297</v>
      </c>
      <c r="D183" s="13">
        <v>50</v>
      </c>
      <c r="E183" s="14">
        <v>21900</v>
      </c>
      <c r="F183" s="14">
        <v>11500</v>
      </c>
      <c r="G183" s="14">
        <v>10000</v>
      </c>
      <c r="H183" s="14">
        <v>22909</v>
      </c>
      <c r="I183" s="14">
        <v>20676</v>
      </c>
      <c r="J183" s="15">
        <f>ROUND(AVERAGE(E183:I183),0)</f>
        <v>17397</v>
      </c>
      <c r="K183" s="16">
        <v>0</v>
      </c>
      <c r="L183" s="14">
        <f t="shared" si="4"/>
        <v>0</v>
      </c>
      <c r="M183" s="14">
        <f t="shared" si="5"/>
        <v>17397</v>
      </c>
      <c r="N183" s="14">
        <f>J183*D183</f>
        <v>869850</v>
      </c>
      <c r="O183" s="14">
        <f>L183*D183</f>
        <v>0</v>
      </c>
      <c r="P183" s="14">
        <f>M183*D183</f>
        <v>869850</v>
      </c>
    </row>
    <row r="184" spans="1:16" ht="28.8" x14ac:dyDescent="0.3">
      <c r="A184" s="10">
        <v>177</v>
      </c>
      <c r="B184" s="11" t="s">
        <v>298</v>
      </c>
      <c r="C184" s="12" t="s">
        <v>246</v>
      </c>
      <c r="D184" s="13">
        <v>6</v>
      </c>
      <c r="E184" s="14">
        <v>139300</v>
      </c>
      <c r="F184" s="14">
        <v>86250</v>
      </c>
      <c r="G184" s="14">
        <v>75000</v>
      </c>
      <c r="H184" s="14">
        <v>146255</v>
      </c>
      <c r="I184" s="14">
        <v>131995</v>
      </c>
      <c r="J184" s="15">
        <f>ROUND(AVERAGE(E184:I184),0)</f>
        <v>115760</v>
      </c>
      <c r="K184" s="16">
        <v>0</v>
      </c>
      <c r="L184" s="14">
        <f t="shared" si="4"/>
        <v>0</v>
      </c>
      <c r="M184" s="14">
        <f t="shared" si="5"/>
        <v>115760</v>
      </c>
      <c r="N184" s="14">
        <f>J184*D184</f>
        <v>694560</v>
      </c>
      <c r="O184" s="14">
        <f>L184*D184</f>
        <v>0</v>
      </c>
      <c r="P184" s="14">
        <f>M184*D184</f>
        <v>694560</v>
      </c>
    </row>
    <row r="185" spans="1:16" ht="43.2" x14ac:dyDescent="0.3">
      <c r="A185" s="10">
        <v>178</v>
      </c>
      <c r="B185" s="11" t="s">
        <v>299</v>
      </c>
      <c r="C185" s="12" t="s">
        <v>55</v>
      </c>
      <c r="D185" s="13">
        <v>50</v>
      </c>
      <c r="E185" s="14">
        <v>30800</v>
      </c>
      <c r="F185" s="14">
        <v>24150</v>
      </c>
      <c r="G185" s="14">
        <v>21000</v>
      </c>
      <c r="H185" s="14">
        <v>32305</v>
      </c>
      <c r="I185" s="14">
        <v>29156</v>
      </c>
      <c r="J185" s="15">
        <f>ROUND(AVERAGE(E185:I185),0)</f>
        <v>27482</v>
      </c>
      <c r="K185" s="16">
        <v>0</v>
      </c>
      <c r="L185" s="14">
        <f t="shared" si="4"/>
        <v>0</v>
      </c>
      <c r="M185" s="14">
        <f t="shared" si="5"/>
        <v>27482</v>
      </c>
      <c r="N185" s="14">
        <f>J185*D185</f>
        <v>1374100</v>
      </c>
      <c r="O185" s="14">
        <f>L185*D185</f>
        <v>0</v>
      </c>
      <c r="P185" s="14">
        <f>M185*D185</f>
        <v>1374100</v>
      </c>
    </row>
    <row r="186" spans="1:16" ht="28.8" x14ac:dyDescent="0.3">
      <c r="A186" s="10">
        <v>179</v>
      </c>
      <c r="B186" s="11" t="s">
        <v>300</v>
      </c>
      <c r="C186" s="12" t="s">
        <v>23</v>
      </c>
      <c r="D186" s="13">
        <v>8</v>
      </c>
      <c r="E186" s="14">
        <v>124400</v>
      </c>
      <c r="F186" s="14">
        <v>85100</v>
      </c>
      <c r="G186" s="14">
        <v>74000</v>
      </c>
      <c r="H186" s="14">
        <v>130600</v>
      </c>
      <c r="I186" s="14">
        <v>117867</v>
      </c>
      <c r="J186" s="15">
        <f>ROUND(AVERAGE(E186:I186),0)</f>
        <v>106393</v>
      </c>
      <c r="K186" s="16">
        <v>0.19</v>
      </c>
      <c r="L186" s="14">
        <f t="shared" si="4"/>
        <v>20215</v>
      </c>
      <c r="M186" s="14">
        <f t="shared" si="5"/>
        <v>126608</v>
      </c>
      <c r="N186" s="14">
        <f>J186*D186</f>
        <v>851144</v>
      </c>
      <c r="O186" s="14">
        <f>L186*D186</f>
        <v>161720</v>
      </c>
      <c r="P186" s="14">
        <f>M186*D186</f>
        <v>1012864</v>
      </c>
    </row>
    <row r="187" spans="1:16" ht="43.2" x14ac:dyDescent="0.3">
      <c r="A187" s="10">
        <v>180</v>
      </c>
      <c r="B187" s="11" t="s">
        <v>301</v>
      </c>
      <c r="C187" s="12" t="s">
        <v>55</v>
      </c>
      <c r="D187" s="13">
        <v>1</v>
      </c>
      <c r="E187" s="14">
        <v>841900</v>
      </c>
      <c r="F187" s="14">
        <v>941850</v>
      </c>
      <c r="G187" s="14">
        <v>819000</v>
      </c>
      <c r="H187" s="14">
        <v>884211</v>
      </c>
      <c r="I187" s="14">
        <v>798000</v>
      </c>
      <c r="J187" s="15">
        <f>ROUND(AVERAGE(E187:I187),0)</f>
        <v>856992</v>
      </c>
      <c r="K187" s="16">
        <v>0.19</v>
      </c>
      <c r="L187" s="14">
        <f t="shared" si="4"/>
        <v>162828</v>
      </c>
      <c r="M187" s="14">
        <f t="shared" si="5"/>
        <v>1019820</v>
      </c>
      <c r="N187" s="14">
        <f>J187*D187</f>
        <v>856992</v>
      </c>
      <c r="O187" s="14">
        <f>L187*D187</f>
        <v>162828</v>
      </c>
      <c r="P187" s="14">
        <f>M187*D187</f>
        <v>1019820</v>
      </c>
    </row>
    <row r="188" spans="1:16" ht="28.8" x14ac:dyDescent="0.3">
      <c r="A188" s="10">
        <v>181</v>
      </c>
      <c r="B188" s="11" t="s">
        <v>302</v>
      </c>
      <c r="C188" s="12" t="s">
        <v>55</v>
      </c>
      <c r="D188" s="13">
        <v>15</v>
      </c>
      <c r="E188" s="14">
        <v>15100</v>
      </c>
      <c r="F188" s="14">
        <v>20700</v>
      </c>
      <c r="G188" s="14">
        <v>18000</v>
      </c>
      <c r="H188" s="14">
        <v>15789</v>
      </c>
      <c r="I188" s="14">
        <v>14250</v>
      </c>
      <c r="J188" s="15">
        <f>ROUND(AVERAGE(E188:I188),0)</f>
        <v>16768</v>
      </c>
      <c r="K188" s="16">
        <v>0.19</v>
      </c>
      <c r="L188" s="14">
        <f t="shared" si="4"/>
        <v>3186</v>
      </c>
      <c r="M188" s="14">
        <f t="shared" si="5"/>
        <v>19954</v>
      </c>
      <c r="N188" s="14">
        <f>J188*D188</f>
        <v>251520</v>
      </c>
      <c r="O188" s="14">
        <f>L188*D188</f>
        <v>47790</v>
      </c>
      <c r="P188" s="14">
        <f>M188*D188</f>
        <v>299310</v>
      </c>
    </row>
    <row r="189" spans="1:16" ht="28.8" x14ac:dyDescent="0.3">
      <c r="A189" s="10">
        <v>182</v>
      </c>
      <c r="B189" s="11" t="s">
        <v>303</v>
      </c>
      <c r="C189" s="12" t="s">
        <v>55</v>
      </c>
      <c r="D189" s="13">
        <v>80</v>
      </c>
      <c r="E189" s="14">
        <v>10100</v>
      </c>
      <c r="F189" s="14">
        <v>14950</v>
      </c>
      <c r="G189" s="14">
        <v>13000</v>
      </c>
      <c r="H189" s="14">
        <v>10526</v>
      </c>
      <c r="I189" s="14">
        <v>9500</v>
      </c>
      <c r="J189" s="15">
        <f>ROUND(AVERAGE(E189:I189),0)</f>
        <v>11615</v>
      </c>
      <c r="K189" s="16">
        <v>0.19</v>
      </c>
      <c r="L189" s="14">
        <f t="shared" si="4"/>
        <v>2207</v>
      </c>
      <c r="M189" s="14">
        <f t="shared" si="5"/>
        <v>13822</v>
      </c>
      <c r="N189" s="14">
        <f>J189*D189</f>
        <v>929200</v>
      </c>
      <c r="O189" s="14">
        <f>L189*D189</f>
        <v>176560</v>
      </c>
      <c r="P189" s="14">
        <f>M189*D189</f>
        <v>1105760</v>
      </c>
    </row>
    <row r="190" spans="1:16" x14ac:dyDescent="0.3">
      <c r="A190" s="10">
        <v>183</v>
      </c>
      <c r="B190" s="11" t="s">
        <v>304</v>
      </c>
      <c r="C190" s="12" t="s">
        <v>55</v>
      </c>
      <c r="D190" s="13">
        <v>5</v>
      </c>
      <c r="E190" s="14">
        <v>20100</v>
      </c>
      <c r="F190" s="14">
        <v>60950</v>
      </c>
      <c r="G190" s="14">
        <v>53000</v>
      </c>
      <c r="H190" s="14">
        <v>21053</v>
      </c>
      <c r="I190" s="14">
        <v>19000</v>
      </c>
      <c r="J190" s="15">
        <f>ROUND(AVERAGE(E190:I190),0)</f>
        <v>34821</v>
      </c>
      <c r="K190" s="16">
        <v>0.19</v>
      </c>
      <c r="L190" s="14">
        <f t="shared" si="4"/>
        <v>6616</v>
      </c>
      <c r="M190" s="14">
        <f t="shared" si="5"/>
        <v>41437</v>
      </c>
      <c r="N190" s="14">
        <f>J190*D190</f>
        <v>174105</v>
      </c>
      <c r="O190" s="14">
        <f>L190*D190</f>
        <v>33080</v>
      </c>
      <c r="P190" s="14">
        <f>M190*D190</f>
        <v>207185</v>
      </c>
    </row>
    <row r="191" spans="1:16" ht="86.4" x14ac:dyDescent="0.3">
      <c r="A191" s="10">
        <v>184</v>
      </c>
      <c r="B191" s="11" t="s">
        <v>305</v>
      </c>
      <c r="C191" s="12" t="s">
        <v>55</v>
      </c>
      <c r="D191" s="13">
        <v>2</v>
      </c>
      <c r="E191" s="14">
        <v>170400</v>
      </c>
      <c r="F191" s="14">
        <v>148350</v>
      </c>
      <c r="G191" s="14">
        <v>129000</v>
      </c>
      <c r="H191" s="14">
        <v>178947</v>
      </c>
      <c r="I191" s="14">
        <v>161500</v>
      </c>
      <c r="J191" s="15">
        <f>ROUND(AVERAGE(E191:I191),0)</f>
        <v>157639</v>
      </c>
      <c r="K191" s="16">
        <v>0.19</v>
      </c>
      <c r="L191" s="14">
        <f t="shared" si="4"/>
        <v>29951</v>
      </c>
      <c r="M191" s="14">
        <f t="shared" si="5"/>
        <v>187590</v>
      </c>
      <c r="N191" s="14">
        <f>J191*D191</f>
        <v>315278</v>
      </c>
      <c r="O191" s="14">
        <f>L191*D191</f>
        <v>59902</v>
      </c>
      <c r="P191" s="14">
        <f>M191*D191</f>
        <v>375180</v>
      </c>
    </row>
    <row r="192" spans="1:16" ht="57.6" x14ac:dyDescent="0.3">
      <c r="A192" s="10">
        <v>185</v>
      </c>
      <c r="B192" s="11" t="s">
        <v>66</v>
      </c>
      <c r="C192" s="12" t="s">
        <v>55</v>
      </c>
      <c r="D192" s="13">
        <v>2</v>
      </c>
      <c r="E192" s="14">
        <v>136400</v>
      </c>
      <c r="F192" s="14">
        <v>87400</v>
      </c>
      <c r="G192" s="14">
        <v>76000</v>
      </c>
      <c r="H192" s="14">
        <v>143158</v>
      </c>
      <c r="I192" s="14">
        <v>129200</v>
      </c>
      <c r="J192" s="15">
        <f>ROUND(AVERAGE(E192:I192),0)</f>
        <v>114432</v>
      </c>
      <c r="K192" s="16">
        <v>0.19</v>
      </c>
      <c r="L192" s="14">
        <f t="shared" si="4"/>
        <v>21742</v>
      </c>
      <c r="M192" s="14">
        <f t="shared" si="5"/>
        <v>136174</v>
      </c>
      <c r="N192" s="14">
        <f>J192*D192</f>
        <v>228864</v>
      </c>
      <c r="O192" s="14">
        <f>L192*D192</f>
        <v>43484</v>
      </c>
      <c r="P192" s="14">
        <f>M192*D192</f>
        <v>272348</v>
      </c>
    </row>
    <row r="193" spans="1:16" ht="28.8" x14ac:dyDescent="0.3">
      <c r="A193" s="10">
        <v>186</v>
      </c>
      <c r="B193" s="11" t="s">
        <v>306</v>
      </c>
      <c r="C193" s="12" t="s">
        <v>55</v>
      </c>
      <c r="D193" s="13">
        <v>3</v>
      </c>
      <c r="E193" s="14">
        <v>521200</v>
      </c>
      <c r="F193" s="14">
        <v>341550</v>
      </c>
      <c r="G193" s="14">
        <v>297000</v>
      </c>
      <c r="H193" s="14">
        <v>547368</v>
      </c>
      <c r="I193" s="14">
        <v>494000</v>
      </c>
      <c r="J193" s="15">
        <f>ROUND(AVERAGE(E193:I193),0)</f>
        <v>440224</v>
      </c>
      <c r="K193" s="16">
        <v>0.19</v>
      </c>
      <c r="L193" s="14">
        <f t="shared" si="4"/>
        <v>83643</v>
      </c>
      <c r="M193" s="14">
        <f t="shared" si="5"/>
        <v>523867</v>
      </c>
      <c r="N193" s="14">
        <f>J193*D193</f>
        <v>1320672</v>
      </c>
      <c r="O193" s="14">
        <f>L193*D193</f>
        <v>250929</v>
      </c>
      <c r="P193" s="14">
        <f>M193*D193</f>
        <v>1571601</v>
      </c>
    </row>
    <row r="194" spans="1:16" ht="28.8" x14ac:dyDescent="0.3">
      <c r="A194" s="10">
        <v>187</v>
      </c>
      <c r="B194" s="11" t="s">
        <v>307</v>
      </c>
      <c r="C194" s="12" t="s">
        <v>308</v>
      </c>
      <c r="D194" s="13">
        <v>1</v>
      </c>
      <c r="E194" s="14">
        <v>110300</v>
      </c>
      <c r="F194" s="14">
        <v>388700</v>
      </c>
      <c r="G194" s="14">
        <v>338000</v>
      </c>
      <c r="H194" s="14">
        <v>115789</v>
      </c>
      <c r="I194" s="14">
        <v>104500</v>
      </c>
      <c r="J194" s="15">
        <f>ROUND(AVERAGE(E194:I194),0)</f>
        <v>211458</v>
      </c>
      <c r="K194" s="16">
        <v>0.19</v>
      </c>
      <c r="L194" s="14">
        <f t="shared" si="4"/>
        <v>40177</v>
      </c>
      <c r="M194" s="14">
        <f t="shared" si="5"/>
        <v>251635</v>
      </c>
      <c r="N194" s="14">
        <f>J194*D194</f>
        <v>211458</v>
      </c>
      <c r="O194" s="14">
        <f>L194*D194</f>
        <v>40177</v>
      </c>
      <c r="P194" s="14">
        <f>M194*D194</f>
        <v>251635</v>
      </c>
    </row>
    <row r="195" spans="1:16" ht="57.6" x14ac:dyDescent="0.3">
      <c r="A195" s="10">
        <v>188</v>
      </c>
      <c r="B195" s="11" t="s">
        <v>309</v>
      </c>
      <c r="C195" s="12" t="s">
        <v>310</v>
      </c>
      <c r="D195" s="13">
        <v>2</v>
      </c>
      <c r="E195" s="14">
        <v>250600</v>
      </c>
      <c r="F195" s="14">
        <v>161000</v>
      </c>
      <c r="G195" s="14">
        <v>140000</v>
      </c>
      <c r="H195" s="14">
        <v>263158</v>
      </c>
      <c r="I195" s="14">
        <v>237500</v>
      </c>
      <c r="J195" s="15">
        <f>ROUND(AVERAGE(E195:I195),0)</f>
        <v>210452</v>
      </c>
      <c r="K195" s="16">
        <v>0</v>
      </c>
      <c r="L195" s="14">
        <f t="shared" si="4"/>
        <v>0</v>
      </c>
      <c r="M195" s="14">
        <f t="shared" si="5"/>
        <v>210452</v>
      </c>
      <c r="N195" s="14">
        <f>J195*D195</f>
        <v>420904</v>
      </c>
      <c r="O195" s="14">
        <f>L195*D195</f>
        <v>0</v>
      </c>
      <c r="P195" s="14">
        <f>M195*D195</f>
        <v>420904</v>
      </c>
    </row>
    <row r="196" spans="1:16" ht="43.2" x14ac:dyDescent="0.3">
      <c r="A196" s="10">
        <v>189</v>
      </c>
      <c r="B196" s="11" t="s">
        <v>311</v>
      </c>
      <c r="C196" s="12" t="s">
        <v>55</v>
      </c>
      <c r="D196" s="13">
        <v>500</v>
      </c>
      <c r="E196" s="14">
        <v>4600</v>
      </c>
      <c r="F196" s="14">
        <v>3450</v>
      </c>
      <c r="G196" s="14">
        <v>3000</v>
      </c>
      <c r="H196" s="14">
        <v>4737</v>
      </c>
      <c r="I196" s="14">
        <v>4275</v>
      </c>
      <c r="J196" s="15">
        <f>ROUND(AVERAGE(E196:I196),0)</f>
        <v>4012</v>
      </c>
      <c r="K196" s="16">
        <v>0</v>
      </c>
      <c r="L196" s="14">
        <f t="shared" si="4"/>
        <v>0</v>
      </c>
      <c r="M196" s="14">
        <f t="shared" si="5"/>
        <v>4012</v>
      </c>
      <c r="N196" s="14">
        <f>J196*D196</f>
        <v>2006000</v>
      </c>
      <c r="O196" s="14">
        <f>L196*D196</f>
        <v>0</v>
      </c>
      <c r="P196" s="14">
        <f>M196*D196</f>
        <v>2006000</v>
      </c>
    </row>
    <row r="197" spans="1:16" ht="43.2" x14ac:dyDescent="0.3">
      <c r="A197" s="10">
        <v>190</v>
      </c>
      <c r="B197" s="11" t="s">
        <v>312</v>
      </c>
      <c r="C197" s="12" t="s">
        <v>55</v>
      </c>
      <c r="D197" s="13">
        <v>500</v>
      </c>
      <c r="E197" s="14">
        <v>4600</v>
      </c>
      <c r="F197" s="14">
        <v>3450</v>
      </c>
      <c r="G197" s="14">
        <v>3000</v>
      </c>
      <c r="H197" s="14">
        <v>4737</v>
      </c>
      <c r="I197" s="14">
        <v>4275</v>
      </c>
      <c r="J197" s="15">
        <f>ROUND(AVERAGE(E197:I197),0)</f>
        <v>4012</v>
      </c>
      <c r="K197" s="16">
        <v>0</v>
      </c>
      <c r="L197" s="14">
        <f t="shared" si="4"/>
        <v>0</v>
      </c>
      <c r="M197" s="14">
        <f t="shared" si="5"/>
        <v>4012</v>
      </c>
      <c r="N197" s="14">
        <f>J197*D197</f>
        <v>2006000</v>
      </c>
      <c r="O197" s="14">
        <f>L197*D197</f>
        <v>0</v>
      </c>
      <c r="P197" s="14">
        <f>M197*D197</f>
        <v>2006000</v>
      </c>
    </row>
    <row r="198" spans="1:16" ht="43.2" x14ac:dyDescent="0.3">
      <c r="A198" s="10">
        <v>191</v>
      </c>
      <c r="B198" s="11" t="s">
        <v>313</v>
      </c>
      <c r="C198" s="12" t="s">
        <v>202</v>
      </c>
      <c r="D198" s="13">
        <v>8</v>
      </c>
      <c r="E198" s="14">
        <v>344800</v>
      </c>
      <c r="F198" s="14">
        <v>265650</v>
      </c>
      <c r="G198" s="14">
        <v>231000</v>
      </c>
      <c r="H198" s="14">
        <v>362105</v>
      </c>
      <c r="I198" s="14">
        <v>326800</v>
      </c>
      <c r="J198" s="15">
        <f>ROUND(AVERAGE(E198:I198),0)</f>
        <v>306071</v>
      </c>
      <c r="K198" s="16">
        <v>0</v>
      </c>
      <c r="L198" s="14">
        <f t="shared" si="4"/>
        <v>0</v>
      </c>
      <c r="M198" s="14">
        <f t="shared" si="5"/>
        <v>306071</v>
      </c>
      <c r="N198" s="14">
        <f>J198*D198</f>
        <v>2448568</v>
      </c>
      <c r="O198" s="14">
        <f>L198*D198</f>
        <v>0</v>
      </c>
      <c r="P198" s="14">
        <f>M198*D198</f>
        <v>2448568</v>
      </c>
    </row>
    <row r="199" spans="1:16" ht="43.2" x14ac:dyDescent="0.3">
      <c r="A199" s="10">
        <v>192</v>
      </c>
      <c r="B199" s="11" t="s">
        <v>314</v>
      </c>
      <c r="C199" s="12" t="s">
        <v>315</v>
      </c>
      <c r="D199" s="13">
        <v>2</v>
      </c>
      <c r="E199" s="14">
        <v>170400</v>
      </c>
      <c r="F199" s="14">
        <v>256450</v>
      </c>
      <c r="G199" s="14">
        <v>223000</v>
      </c>
      <c r="H199" s="14">
        <v>178947</v>
      </c>
      <c r="I199" s="14">
        <v>161500</v>
      </c>
      <c r="J199" s="15">
        <f>ROUND(AVERAGE(E199:I199),0)</f>
        <v>198059</v>
      </c>
      <c r="K199" s="16">
        <v>0</v>
      </c>
      <c r="L199" s="14">
        <f t="shared" si="4"/>
        <v>0</v>
      </c>
      <c r="M199" s="14">
        <f t="shared" si="5"/>
        <v>198059</v>
      </c>
      <c r="N199" s="14">
        <f>J199*D199</f>
        <v>396118</v>
      </c>
      <c r="O199" s="14">
        <f>L199*D199</f>
        <v>0</v>
      </c>
      <c r="P199" s="14">
        <f>M199*D199</f>
        <v>396118</v>
      </c>
    </row>
    <row r="200" spans="1:16" ht="28.8" x14ac:dyDescent="0.3">
      <c r="A200" s="10">
        <v>193</v>
      </c>
      <c r="B200" s="11" t="s">
        <v>316</v>
      </c>
      <c r="C200" s="12" t="s">
        <v>317</v>
      </c>
      <c r="D200" s="13">
        <v>6</v>
      </c>
      <c r="E200" s="14">
        <v>97900</v>
      </c>
      <c r="F200" s="14">
        <v>93150</v>
      </c>
      <c r="G200" s="14">
        <v>81000</v>
      </c>
      <c r="H200" s="14">
        <v>102789</v>
      </c>
      <c r="I200" s="14">
        <v>92768</v>
      </c>
      <c r="J200" s="15">
        <f>ROUND(AVERAGE(E200:I200),0)</f>
        <v>93521</v>
      </c>
      <c r="K200" s="16">
        <v>0</v>
      </c>
      <c r="L200" s="14">
        <f t="shared" ref="L200:L263" si="6">ROUND(J200*K200,0)</f>
        <v>0</v>
      </c>
      <c r="M200" s="14">
        <f t="shared" ref="M200:M263" si="7">J200+L200</f>
        <v>93521</v>
      </c>
      <c r="N200" s="14">
        <f>J200*D200</f>
        <v>561126</v>
      </c>
      <c r="O200" s="14">
        <f>L200*D200</f>
        <v>0</v>
      </c>
      <c r="P200" s="14">
        <f>M200*D200</f>
        <v>561126</v>
      </c>
    </row>
    <row r="201" spans="1:16" ht="28.8" x14ac:dyDescent="0.3">
      <c r="A201" s="10">
        <v>194</v>
      </c>
      <c r="B201" s="11" t="s">
        <v>318</v>
      </c>
      <c r="C201" s="12" t="s">
        <v>55</v>
      </c>
      <c r="D201" s="13">
        <v>5</v>
      </c>
      <c r="E201" s="14">
        <v>17900</v>
      </c>
      <c r="F201" s="14">
        <v>9200</v>
      </c>
      <c r="G201" s="14">
        <v>8000</v>
      </c>
      <c r="H201" s="14">
        <v>18737</v>
      </c>
      <c r="I201" s="14">
        <v>16910</v>
      </c>
      <c r="J201" s="15">
        <f>ROUND(AVERAGE(E201:I201),0)</f>
        <v>14149</v>
      </c>
      <c r="K201" s="16">
        <v>0.19</v>
      </c>
      <c r="L201" s="14">
        <f t="shared" si="6"/>
        <v>2688</v>
      </c>
      <c r="M201" s="14">
        <f t="shared" si="7"/>
        <v>16837</v>
      </c>
      <c r="N201" s="14">
        <f>J201*D201</f>
        <v>70745</v>
      </c>
      <c r="O201" s="14">
        <f>L201*D201</f>
        <v>13440</v>
      </c>
      <c r="P201" s="14">
        <f>M201*D201</f>
        <v>84185</v>
      </c>
    </row>
    <row r="202" spans="1:16" ht="28.8" x14ac:dyDescent="0.3">
      <c r="A202" s="10">
        <v>195</v>
      </c>
      <c r="B202" s="11" t="s">
        <v>319</v>
      </c>
      <c r="C202" s="12" t="s">
        <v>55</v>
      </c>
      <c r="D202" s="13">
        <v>12</v>
      </c>
      <c r="E202" s="14">
        <v>48200</v>
      </c>
      <c r="F202" s="14">
        <v>31050</v>
      </c>
      <c r="G202" s="14">
        <v>27000</v>
      </c>
      <c r="H202" s="14">
        <v>50526</v>
      </c>
      <c r="I202" s="14">
        <v>45600</v>
      </c>
      <c r="J202" s="15">
        <f>ROUND(AVERAGE(E202:I202),0)</f>
        <v>40475</v>
      </c>
      <c r="K202" s="16">
        <v>0.19</v>
      </c>
      <c r="L202" s="14">
        <f t="shared" si="6"/>
        <v>7690</v>
      </c>
      <c r="M202" s="14">
        <f t="shared" si="7"/>
        <v>48165</v>
      </c>
      <c r="N202" s="14">
        <f>J202*D202</f>
        <v>485700</v>
      </c>
      <c r="O202" s="14">
        <f>L202*D202</f>
        <v>92280</v>
      </c>
      <c r="P202" s="14">
        <f>M202*D202</f>
        <v>577980</v>
      </c>
    </row>
    <row r="203" spans="1:16" ht="28.8" x14ac:dyDescent="0.3">
      <c r="A203" s="10">
        <v>196</v>
      </c>
      <c r="B203" s="11" t="s">
        <v>320</v>
      </c>
      <c r="C203" s="12" t="s">
        <v>55</v>
      </c>
      <c r="D203" s="13">
        <v>5</v>
      </c>
      <c r="E203" s="14">
        <v>26100</v>
      </c>
      <c r="F203" s="14">
        <v>14950</v>
      </c>
      <c r="G203" s="14">
        <v>13000</v>
      </c>
      <c r="H203" s="14">
        <v>27368</v>
      </c>
      <c r="I203" s="14">
        <v>24700</v>
      </c>
      <c r="J203" s="15">
        <f>ROUND(AVERAGE(E203:I203),0)</f>
        <v>21224</v>
      </c>
      <c r="K203" s="16">
        <v>0.19</v>
      </c>
      <c r="L203" s="14">
        <f t="shared" si="6"/>
        <v>4033</v>
      </c>
      <c r="M203" s="14">
        <f t="shared" si="7"/>
        <v>25257</v>
      </c>
      <c r="N203" s="14">
        <f>J203*D203</f>
        <v>106120</v>
      </c>
      <c r="O203" s="14">
        <f>L203*D203</f>
        <v>20165</v>
      </c>
      <c r="P203" s="14">
        <f>M203*D203</f>
        <v>126285</v>
      </c>
    </row>
    <row r="204" spans="1:16" ht="28.8" x14ac:dyDescent="0.3">
      <c r="A204" s="10">
        <v>197</v>
      </c>
      <c r="B204" s="11" t="s">
        <v>321</v>
      </c>
      <c r="C204" s="12" t="s">
        <v>55</v>
      </c>
      <c r="D204" s="13">
        <v>15</v>
      </c>
      <c r="E204" s="14">
        <v>27700</v>
      </c>
      <c r="F204" s="14">
        <v>17250</v>
      </c>
      <c r="G204" s="14">
        <v>15000</v>
      </c>
      <c r="H204" s="14">
        <v>29053</v>
      </c>
      <c r="I204" s="14">
        <v>26220</v>
      </c>
      <c r="J204" s="15">
        <f>ROUND(AVERAGE(E204:I204),0)</f>
        <v>23045</v>
      </c>
      <c r="K204" s="16">
        <v>0.19</v>
      </c>
      <c r="L204" s="14">
        <f t="shared" si="6"/>
        <v>4379</v>
      </c>
      <c r="M204" s="14">
        <f t="shared" si="7"/>
        <v>27424</v>
      </c>
      <c r="N204" s="14">
        <f>J204*D204</f>
        <v>345675</v>
      </c>
      <c r="O204" s="14">
        <f>L204*D204</f>
        <v>65685</v>
      </c>
      <c r="P204" s="14">
        <f>M204*D204</f>
        <v>411360</v>
      </c>
    </row>
    <row r="205" spans="1:16" ht="28.8" x14ac:dyDescent="0.3">
      <c r="A205" s="10">
        <v>198</v>
      </c>
      <c r="B205" s="11" t="s">
        <v>322</v>
      </c>
      <c r="C205" s="12" t="s">
        <v>55</v>
      </c>
      <c r="D205" s="13">
        <v>15</v>
      </c>
      <c r="E205" s="14">
        <v>32100</v>
      </c>
      <c r="F205" s="14">
        <v>19550</v>
      </c>
      <c r="G205" s="14">
        <v>17000</v>
      </c>
      <c r="H205" s="14">
        <v>33684</v>
      </c>
      <c r="I205" s="14">
        <v>30400</v>
      </c>
      <c r="J205" s="15">
        <f>ROUND(AVERAGE(E205:I205),0)</f>
        <v>26547</v>
      </c>
      <c r="K205" s="16">
        <v>0.19</v>
      </c>
      <c r="L205" s="14">
        <f t="shared" si="6"/>
        <v>5044</v>
      </c>
      <c r="M205" s="14">
        <f t="shared" si="7"/>
        <v>31591</v>
      </c>
      <c r="N205" s="14">
        <f>J205*D205</f>
        <v>398205</v>
      </c>
      <c r="O205" s="14">
        <f>L205*D205</f>
        <v>75660</v>
      </c>
      <c r="P205" s="14">
        <f>M205*D205</f>
        <v>473865</v>
      </c>
    </row>
    <row r="206" spans="1:16" ht="28.8" x14ac:dyDescent="0.3">
      <c r="A206" s="10">
        <v>199</v>
      </c>
      <c r="B206" s="11" t="s">
        <v>323</v>
      </c>
      <c r="C206" s="12" t="s">
        <v>55</v>
      </c>
      <c r="D206" s="13">
        <v>15</v>
      </c>
      <c r="E206" s="14">
        <v>36100</v>
      </c>
      <c r="F206" s="14">
        <v>23000</v>
      </c>
      <c r="G206" s="14">
        <v>20000</v>
      </c>
      <c r="H206" s="14">
        <v>37895</v>
      </c>
      <c r="I206" s="14">
        <v>34200</v>
      </c>
      <c r="J206" s="15">
        <f>ROUND(AVERAGE(E206:I206),0)</f>
        <v>30239</v>
      </c>
      <c r="K206" s="16">
        <v>0.19</v>
      </c>
      <c r="L206" s="14">
        <f t="shared" si="6"/>
        <v>5745</v>
      </c>
      <c r="M206" s="14">
        <f t="shared" si="7"/>
        <v>35984</v>
      </c>
      <c r="N206" s="14">
        <f>J206*D206</f>
        <v>453585</v>
      </c>
      <c r="O206" s="14">
        <f>L206*D206</f>
        <v>86175</v>
      </c>
      <c r="P206" s="14">
        <f>M206*D206</f>
        <v>539760</v>
      </c>
    </row>
    <row r="207" spans="1:16" ht="28.8" x14ac:dyDescent="0.3">
      <c r="A207" s="10">
        <v>200</v>
      </c>
      <c r="B207" s="11" t="s">
        <v>324</v>
      </c>
      <c r="C207" s="12" t="s">
        <v>55</v>
      </c>
      <c r="D207" s="13">
        <v>15</v>
      </c>
      <c r="E207" s="14">
        <v>40700</v>
      </c>
      <c r="F207" s="14">
        <v>27600</v>
      </c>
      <c r="G207" s="14">
        <v>24000</v>
      </c>
      <c r="H207" s="14">
        <v>42737</v>
      </c>
      <c r="I207" s="14">
        <v>38570</v>
      </c>
      <c r="J207" s="15">
        <f>ROUND(AVERAGE(E207:I207),0)</f>
        <v>34721</v>
      </c>
      <c r="K207" s="16">
        <v>0.19</v>
      </c>
      <c r="L207" s="14">
        <f t="shared" si="6"/>
        <v>6597</v>
      </c>
      <c r="M207" s="14">
        <f t="shared" si="7"/>
        <v>41318</v>
      </c>
      <c r="N207" s="14">
        <f>J207*D207</f>
        <v>520815</v>
      </c>
      <c r="O207" s="14">
        <f>L207*D207</f>
        <v>98955</v>
      </c>
      <c r="P207" s="14">
        <f>M207*D207</f>
        <v>619770</v>
      </c>
    </row>
    <row r="208" spans="1:16" ht="57.6" x14ac:dyDescent="0.3">
      <c r="A208" s="10">
        <v>201</v>
      </c>
      <c r="B208" s="11" t="s">
        <v>325</v>
      </c>
      <c r="C208" s="12" t="s">
        <v>55</v>
      </c>
      <c r="D208" s="13">
        <v>12</v>
      </c>
      <c r="E208" s="14">
        <v>76200</v>
      </c>
      <c r="F208" s="14">
        <v>86250</v>
      </c>
      <c r="G208" s="14">
        <v>75000</v>
      </c>
      <c r="H208" s="14">
        <v>80000</v>
      </c>
      <c r="I208" s="14">
        <v>72200</v>
      </c>
      <c r="J208" s="15">
        <f>ROUND(AVERAGE(E208:I208),0)</f>
        <v>77930</v>
      </c>
      <c r="K208" s="16">
        <v>0.19</v>
      </c>
      <c r="L208" s="14">
        <f t="shared" si="6"/>
        <v>14807</v>
      </c>
      <c r="M208" s="14">
        <f t="shared" si="7"/>
        <v>92737</v>
      </c>
      <c r="N208" s="14">
        <f>J208*D208</f>
        <v>935160</v>
      </c>
      <c r="O208" s="14">
        <f>L208*D208</f>
        <v>177684</v>
      </c>
      <c r="P208" s="14">
        <f>M208*D208</f>
        <v>1112844</v>
      </c>
    </row>
    <row r="209" spans="1:16" ht="43.2" x14ac:dyDescent="0.3">
      <c r="A209" s="10">
        <v>202</v>
      </c>
      <c r="B209" s="11" t="s">
        <v>326</v>
      </c>
      <c r="C209" s="12" t="s">
        <v>55</v>
      </c>
      <c r="D209" s="13">
        <v>2</v>
      </c>
      <c r="E209" s="14">
        <v>122300</v>
      </c>
      <c r="F209" s="14">
        <v>143750</v>
      </c>
      <c r="G209" s="14">
        <v>125000</v>
      </c>
      <c r="H209" s="14">
        <v>128421</v>
      </c>
      <c r="I209" s="14">
        <v>115900</v>
      </c>
      <c r="J209" s="15">
        <f>ROUND(AVERAGE(E209:I209),0)</f>
        <v>127074</v>
      </c>
      <c r="K209" s="16">
        <v>0.19</v>
      </c>
      <c r="L209" s="14">
        <f t="shared" si="6"/>
        <v>24144</v>
      </c>
      <c r="M209" s="14">
        <f t="shared" si="7"/>
        <v>151218</v>
      </c>
      <c r="N209" s="14">
        <f>J209*D209</f>
        <v>254148</v>
      </c>
      <c r="O209" s="14">
        <f>L209*D209</f>
        <v>48288</v>
      </c>
      <c r="P209" s="14">
        <f>M209*D209</f>
        <v>302436</v>
      </c>
    </row>
    <row r="210" spans="1:16" ht="28.8" x14ac:dyDescent="0.3">
      <c r="A210" s="10">
        <v>203</v>
      </c>
      <c r="B210" s="11" t="s">
        <v>327</v>
      </c>
      <c r="C210" s="12" t="s">
        <v>328</v>
      </c>
      <c r="D210" s="13">
        <v>10</v>
      </c>
      <c r="E210" s="14">
        <v>120300</v>
      </c>
      <c r="F210" s="14">
        <v>77050</v>
      </c>
      <c r="G210" s="14">
        <v>67000</v>
      </c>
      <c r="H210" s="14">
        <v>126316</v>
      </c>
      <c r="I210" s="14">
        <v>114000</v>
      </c>
      <c r="J210" s="15">
        <f>ROUND(AVERAGE(E210:I210),0)</f>
        <v>100933</v>
      </c>
      <c r="K210" s="16">
        <v>0.19</v>
      </c>
      <c r="L210" s="14">
        <f t="shared" si="6"/>
        <v>19177</v>
      </c>
      <c r="M210" s="14">
        <f t="shared" si="7"/>
        <v>120110</v>
      </c>
      <c r="N210" s="14">
        <f>J210*D210</f>
        <v>1009330</v>
      </c>
      <c r="O210" s="14">
        <f>L210*D210</f>
        <v>191770</v>
      </c>
      <c r="P210" s="14">
        <f>M210*D210</f>
        <v>1201100</v>
      </c>
    </row>
    <row r="211" spans="1:16" ht="28.8" x14ac:dyDescent="0.3">
      <c r="A211" s="10">
        <v>204</v>
      </c>
      <c r="B211" s="11" t="s">
        <v>329</v>
      </c>
      <c r="C211" s="12" t="s">
        <v>330</v>
      </c>
      <c r="D211" s="13">
        <v>160</v>
      </c>
      <c r="E211" s="14">
        <v>5900</v>
      </c>
      <c r="F211" s="14">
        <v>6900</v>
      </c>
      <c r="G211" s="14">
        <v>6000</v>
      </c>
      <c r="H211" s="14">
        <v>6105</v>
      </c>
      <c r="I211" s="14">
        <v>5510</v>
      </c>
      <c r="J211" s="15">
        <f>ROUND(AVERAGE(E211:I211),0)</f>
        <v>6083</v>
      </c>
      <c r="K211" s="16">
        <v>0.19</v>
      </c>
      <c r="L211" s="14">
        <f t="shared" si="6"/>
        <v>1156</v>
      </c>
      <c r="M211" s="14">
        <f t="shared" si="7"/>
        <v>7239</v>
      </c>
      <c r="N211" s="14">
        <f>J211*D211</f>
        <v>973280</v>
      </c>
      <c r="O211" s="14">
        <f>L211*D211</f>
        <v>184960</v>
      </c>
      <c r="P211" s="14">
        <f>M211*D211</f>
        <v>1158240</v>
      </c>
    </row>
    <row r="212" spans="1:16" ht="43.2" x14ac:dyDescent="0.3">
      <c r="A212" s="10">
        <v>205</v>
      </c>
      <c r="B212" s="11" t="s">
        <v>331</v>
      </c>
      <c r="C212" s="12" t="s">
        <v>55</v>
      </c>
      <c r="D212" s="13">
        <v>1</v>
      </c>
      <c r="E212" s="14">
        <v>53200</v>
      </c>
      <c r="F212" s="14">
        <v>32602.5</v>
      </c>
      <c r="G212" s="14">
        <v>28350</v>
      </c>
      <c r="H212" s="14">
        <v>55789</v>
      </c>
      <c r="I212" s="14">
        <v>50350</v>
      </c>
      <c r="J212" s="15">
        <f>ROUND(AVERAGE(E212:I212),0)</f>
        <v>44058</v>
      </c>
      <c r="K212" s="16">
        <v>0.19</v>
      </c>
      <c r="L212" s="14">
        <f t="shared" si="6"/>
        <v>8371</v>
      </c>
      <c r="M212" s="14">
        <f t="shared" si="7"/>
        <v>52429</v>
      </c>
      <c r="N212" s="14">
        <f>J212*D212</f>
        <v>44058</v>
      </c>
      <c r="O212" s="14">
        <f>L212*D212</f>
        <v>8371</v>
      </c>
      <c r="P212" s="14">
        <f>M212*D212</f>
        <v>52429</v>
      </c>
    </row>
    <row r="213" spans="1:16" ht="28.8" x14ac:dyDescent="0.3">
      <c r="A213" s="10">
        <v>206</v>
      </c>
      <c r="B213" s="11" t="s">
        <v>332</v>
      </c>
      <c r="C213" s="12" t="s">
        <v>55</v>
      </c>
      <c r="D213" s="13">
        <v>3</v>
      </c>
      <c r="E213" s="14">
        <v>86200</v>
      </c>
      <c r="F213" s="14">
        <v>87400</v>
      </c>
      <c r="G213" s="14">
        <v>76000</v>
      </c>
      <c r="H213" s="14">
        <v>90526</v>
      </c>
      <c r="I213" s="14">
        <v>81700</v>
      </c>
      <c r="J213" s="15">
        <f>ROUND(AVERAGE(E213:I213),0)</f>
        <v>84365</v>
      </c>
      <c r="K213" s="16">
        <v>0.19</v>
      </c>
      <c r="L213" s="14">
        <f t="shared" si="6"/>
        <v>16029</v>
      </c>
      <c r="M213" s="14">
        <f t="shared" si="7"/>
        <v>100394</v>
      </c>
      <c r="N213" s="14">
        <f>J213*D213</f>
        <v>253095</v>
      </c>
      <c r="O213" s="14">
        <f>L213*D213</f>
        <v>48087</v>
      </c>
      <c r="P213" s="14">
        <f>M213*D213</f>
        <v>301182</v>
      </c>
    </row>
    <row r="214" spans="1:16" ht="28.8" x14ac:dyDescent="0.3">
      <c r="A214" s="10">
        <v>207</v>
      </c>
      <c r="B214" s="11" t="s">
        <v>333</v>
      </c>
      <c r="C214" s="12" t="s">
        <v>179</v>
      </c>
      <c r="D214" s="13">
        <v>5</v>
      </c>
      <c r="E214" s="14">
        <v>76200</v>
      </c>
      <c r="F214" s="14">
        <v>72450</v>
      </c>
      <c r="G214" s="14">
        <v>63000</v>
      </c>
      <c r="H214" s="14">
        <v>80000</v>
      </c>
      <c r="I214" s="14">
        <v>72200</v>
      </c>
      <c r="J214" s="15">
        <f>ROUND(AVERAGE(E214:I214),0)</f>
        <v>72770</v>
      </c>
      <c r="K214" s="16">
        <v>0</v>
      </c>
      <c r="L214" s="14">
        <f t="shared" si="6"/>
        <v>0</v>
      </c>
      <c r="M214" s="14">
        <f t="shared" si="7"/>
        <v>72770</v>
      </c>
      <c r="N214" s="14">
        <f>J214*D214</f>
        <v>363850</v>
      </c>
      <c r="O214" s="14">
        <f>L214*D214</f>
        <v>0</v>
      </c>
      <c r="P214" s="14">
        <f>M214*D214</f>
        <v>363850</v>
      </c>
    </row>
    <row r="215" spans="1:16" ht="28.8" x14ac:dyDescent="0.3">
      <c r="A215" s="10">
        <v>208</v>
      </c>
      <c r="B215" s="11" t="s">
        <v>334</v>
      </c>
      <c r="C215" s="12" t="s">
        <v>179</v>
      </c>
      <c r="D215" s="13">
        <v>30</v>
      </c>
      <c r="E215" s="14">
        <v>39100</v>
      </c>
      <c r="F215" s="14">
        <v>83950</v>
      </c>
      <c r="G215" s="14">
        <v>73000</v>
      </c>
      <c r="H215" s="14">
        <v>41053</v>
      </c>
      <c r="I215" s="14">
        <v>37050</v>
      </c>
      <c r="J215" s="15">
        <f>ROUND(AVERAGE(E215:I215),0)</f>
        <v>54831</v>
      </c>
      <c r="K215" s="16">
        <v>0.19</v>
      </c>
      <c r="L215" s="14">
        <f t="shared" si="6"/>
        <v>10418</v>
      </c>
      <c r="M215" s="14">
        <f t="shared" si="7"/>
        <v>65249</v>
      </c>
      <c r="N215" s="14">
        <f>J215*D215</f>
        <v>1644930</v>
      </c>
      <c r="O215" s="14">
        <f>L215*D215</f>
        <v>312540</v>
      </c>
      <c r="P215" s="14">
        <f>M215*D215</f>
        <v>1957470</v>
      </c>
    </row>
    <row r="216" spans="1:16" ht="72" x14ac:dyDescent="0.3">
      <c r="A216" s="10">
        <v>209</v>
      </c>
      <c r="B216" s="11" t="s">
        <v>335</v>
      </c>
      <c r="C216" s="12" t="s">
        <v>179</v>
      </c>
      <c r="D216" s="13">
        <v>4</v>
      </c>
      <c r="E216" s="14">
        <v>24100</v>
      </c>
      <c r="F216" s="14">
        <v>97750</v>
      </c>
      <c r="G216" s="14">
        <v>85000</v>
      </c>
      <c r="H216" s="14">
        <v>25263</v>
      </c>
      <c r="I216" s="14">
        <v>22800</v>
      </c>
      <c r="J216" s="15">
        <f>ROUND(AVERAGE(E216:I216),0)</f>
        <v>50983</v>
      </c>
      <c r="K216" s="16">
        <v>0</v>
      </c>
      <c r="L216" s="14">
        <f t="shared" si="6"/>
        <v>0</v>
      </c>
      <c r="M216" s="14">
        <f t="shared" si="7"/>
        <v>50983</v>
      </c>
      <c r="N216" s="14">
        <f>J216*D216</f>
        <v>203932</v>
      </c>
      <c r="O216" s="14">
        <f>L216*D216</f>
        <v>0</v>
      </c>
      <c r="P216" s="14">
        <f>M216*D216</f>
        <v>203932</v>
      </c>
    </row>
    <row r="217" spans="1:16" ht="43.2" x14ac:dyDescent="0.3">
      <c r="A217" s="10">
        <v>210</v>
      </c>
      <c r="B217" s="11" t="s">
        <v>336</v>
      </c>
      <c r="C217" s="12" t="s">
        <v>246</v>
      </c>
      <c r="D217" s="13">
        <v>2</v>
      </c>
      <c r="E217" s="14">
        <v>67200</v>
      </c>
      <c r="F217" s="14">
        <v>123050</v>
      </c>
      <c r="G217" s="14">
        <v>107000</v>
      </c>
      <c r="H217" s="14">
        <v>70526</v>
      </c>
      <c r="I217" s="14">
        <v>63650</v>
      </c>
      <c r="J217" s="15">
        <f>ROUND(AVERAGE(E217:I217),0)</f>
        <v>86285</v>
      </c>
      <c r="K217" s="16">
        <v>0</v>
      </c>
      <c r="L217" s="14">
        <f t="shared" si="6"/>
        <v>0</v>
      </c>
      <c r="M217" s="14">
        <f t="shared" si="7"/>
        <v>86285</v>
      </c>
      <c r="N217" s="14">
        <f>J217*D217</f>
        <v>172570</v>
      </c>
      <c r="O217" s="14">
        <f>L217*D217</f>
        <v>0</v>
      </c>
      <c r="P217" s="14">
        <f>M217*D217</f>
        <v>172570</v>
      </c>
    </row>
    <row r="218" spans="1:16" ht="57.6" x14ac:dyDescent="0.3">
      <c r="A218" s="10">
        <v>211</v>
      </c>
      <c r="B218" s="11" t="s">
        <v>337</v>
      </c>
      <c r="C218" s="12" t="s">
        <v>77</v>
      </c>
      <c r="D218" s="13">
        <v>100</v>
      </c>
      <c r="E218" s="14">
        <v>25100</v>
      </c>
      <c r="F218" s="14">
        <v>12650</v>
      </c>
      <c r="G218" s="14">
        <v>11000</v>
      </c>
      <c r="H218" s="14">
        <v>26316</v>
      </c>
      <c r="I218" s="14">
        <v>23750</v>
      </c>
      <c r="J218" s="15">
        <f>ROUND(AVERAGE(E218:I218),0)</f>
        <v>19763</v>
      </c>
      <c r="K218" s="16">
        <v>0.19</v>
      </c>
      <c r="L218" s="14">
        <f t="shared" si="6"/>
        <v>3755</v>
      </c>
      <c r="M218" s="14">
        <f t="shared" si="7"/>
        <v>23518</v>
      </c>
      <c r="N218" s="14">
        <f>J218*D218</f>
        <v>1976300</v>
      </c>
      <c r="O218" s="14">
        <f>L218*D218</f>
        <v>375500</v>
      </c>
      <c r="P218" s="14">
        <f>M218*D218</f>
        <v>2351800</v>
      </c>
    </row>
    <row r="219" spans="1:16" ht="43.2" x14ac:dyDescent="0.3">
      <c r="A219" s="10">
        <v>212</v>
      </c>
      <c r="B219" s="11" t="s">
        <v>338</v>
      </c>
      <c r="C219" s="12" t="s">
        <v>339</v>
      </c>
      <c r="D219" s="13">
        <v>4</v>
      </c>
      <c r="E219" s="14">
        <v>533200</v>
      </c>
      <c r="F219" s="14">
        <v>302450</v>
      </c>
      <c r="G219" s="14">
        <v>263000</v>
      </c>
      <c r="H219" s="14">
        <v>560000</v>
      </c>
      <c r="I219" s="14">
        <v>505400</v>
      </c>
      <c r="J219" s="15">
        <f>ROUND(AVERAGE(E219:I219),0)</f>
        <v>432810</v>
      </c>
      <c r="K219" s="16">
        <v>0</v>
      </c>
      <c r="L219" s="14">
        <f t="shared" si="6"/>
        <v>0</v>
      </c>
      <c r="M219" s="14">
        <f t="shared" si="7"/>
        <v>432810</v>
      </c>
      <c r="N219" s="14">
        <f>J219*D219</f>
        <v>1731240</v>
      </c>
      <c r="O219" s="14">
        <f>L219*D219</f>
        <v>0</v>
      </c>
      <c r="P219" s="14">
        <f>M219*D219</f>
        <v>1731240</v>
      </c>
    </row>
    <row r="220" spans="1:16" x14ac:dyDescent="0.3">
      <c r="A220" s="10">
        <v>213</v>
      </c>
      <c r="B220" s="11" t="s">
        <v>340</v>
      </c>
      <c r="C220" s="12" t="s">
        <v>341</v>
      </c>
      <c r="D220" s="13">
        <v>1</v>
      </c>
      <c r="E220" s="14">
        <v>174400</v>
      </c>
      <c r="F220" s="14">
        <v>202400</v>
      </c>
      <c r="G220" s="14">
        <v>176000</v>
      </c>
      <c r="H220" s="14">
        <v>183158</v>
      </c>
      <c r="I220" s="14">
        <v>165300</v>
      </c>
      <c r="J220" s="15">
        <f>ROUND(AVERAGE(E220:I220),0)</f>
        <v>180252</v>
      </c>
      <c r="K220" s="16">
        <v>0.19</v>
      </c>
      <c r="L220" s="14">
        <f t="shared" si="6"/>
        <v>34248</v>
      </c>
      <c r="M220" s="14">
        <f t="shared" si="7"/>
        <v>214500</v>
      </c>
      <c r="N220" s="14">
        <f>J220*D220</f>
        <v>180252</v>
      </c>
      <c r="O220" s="14">
        <f>L220*D220</f>
        <v>34248</v>
      </c>
      <c r="P220" s="14">
        <f>M220*D220</f>
        <v>214500</v>
      </c>
    </row>
    <row r="221" spans="1:16" x14ac:dyDescent="0.3">
      <c r="A221" s="10">
        <v>214</v>
      </c>
      <c r="B221" s="11" t="s">
        <v>342</v>
      </c>
      <c r="C221" s="12" t="s">
        <v>184</v>
      </c>
      <c r="D221" s="13">
        <v>2</v>
      </c>
      <c r="E221" s="14">
        <v>42100</v>
      </c>
      <c r="F221" s="14">
        <v>41400</v>
      </c>
      <c r="G221" s="14">
        <v>36000</v>
      </c>
      <c r="H221" s="14">
        <v>44211</v>
      </c>
      <c r="I221" s="14">
        <v>39900</v>
      </c>
      <c r="J221" s="15">
        <f>ROUND(AVERAGE(E221:I221),0)</f>
        <v>40722</v>
      </c>
      <c r="K221" s="16">
        <v>0</v>
      </c>
      <c r="L221" s="14">
        <f t="shared" si="6"/>
        <v>0</v>
      </c>
      <c r="M221" s="14">
        <f t="shared" si="7"/>
        <v>40722</v>
      </c>
      <c r="N221" s="14">
        <f>J221*D221</f>
        <v>81444</v>
      </c>
      <c r="O221" s="14">
        <f>L221*D221</f>
        <v>0</v>
      </c>
      <c r="P221" s="14">
        <f>M221*D221</f>
        <v>81444</v>
      </c>
    </row>
    <row r="222" spans="1:16" x14ac:dyDescent="0.3">
      <c r="A222" s="10">
        <v>215</v>
      </c>
      <c r="B222" s="11" t="s">
        <v>343</v>
      </c>
      <c r="C222" s="12" t="s">
        <v>55</v>
      </c>
      <c r="D222" s="13">
        <v>20</v>
      </c>
      <c r="E222" s="14">
        <v>1500</v>
      </c>
      <c r="F222" s="14">
        <v>1150</v>
      </c>
      <c r="G222" s="14">
        <v>1000</v>
      </c>
      <c r="H222" s="14">
        <v>1474</v>
      </c>
      <c r="I222" s="14">
        <v>1330</v>
      </c>
      <c r="J222" s="15">
        <f>ROUND(AVERAGE(E222:I222),0)</f>
        <v>1291</v>
      </c>
      <c r="K222" s="16">
        <v>0.19</v>
      </c>
      <c r="L222" s="14">
        <f t="shared" si="6"/>
        <v>245</v>
      </c>
      <c r="M222" s="14">
        <f t="shared" si="7"/>
        <v>1536</v>
      </c>
      <c r="N222" s="14">
        <f>J222*D222</f>
        <v>25820</v>
      </c>
      <c r="O222" s="14">
        <f>L222*D222</f>
        <v>4900</v>
      </c>
      <c r="P222" s="14">
        <f>M222*D222</f>
        <v>30720</v>
      </c>
    </row>
    <row r="223" spans="1:16" x14ac:dyDescent="0.3">
      <c r="A223" s="10">
        <v>216</v>
      </c>
      <c r="B223" s="11" t="s">
        <v>344</v>
      </c>
      <c r="C223" s="12" t="s">
        <v>55</v>
      </c>
      <c r="D223" s="13">
        <v>20</v>
      </c>
      <c r="E223" s="14">
        <v>1700</v>
      </c>
      <c r="F223" s="14">
        <v>1150</v>
      </c>
      <c r="G223" s="14">
        <v>1000</v>
      </c>
      <c r="H223" s="14">
        <v>1684</v>
      </c>
      <c r="I223" s="14">
        <v>1520</v>
      </c>
      <c r="J223" s="15">
        <f>ROUND(AVERAGE(E223:I223),0)</f>
        <v>1411</v>
      </c>
      <c r="K223" s="16">
        <v>0.19</v>
      </c>
      <c r="L223" s="14">
        <f t="shared" si="6"/>
        <v>268</v>
      </c>
      <c r="M223" s="14">
        <f t="shared" si="7"/>
        <v>1679</v>
      </c>
      <c r="N223" s="14">
        <f>J223*D223</f>
        <v>28220</v>
      </c>
      <c r="O223" s="14">
        <f>L223*D223</f>
        <v>5360</v>
      </c>
      <c r="P223" s="14">
        <f>M223*D223</f>
        <v>33580</v>
      </c>
    </row>
    <row r="224" spans="1:16" ht="28.8" x14ac:dyDescent="0.3">
      <c r="A224" s="10">
        <v>217</v>
      </c>
      <c r="B224" s="11" t="s">
        <v>345</v>
      </c>
      <c r="C224" s="12" t="s">
        <v>55</v>
      </c>
      <c r="D224" s="13">
        <v>10</v>
      </c>
      <c r="E224" s="14">
        <v>13100</v>
      </c>
      <c r="F224" s="14">
        <v>8050</v>
      </c>
      <c r="G224" s="14">
        <v>7000</v>
      </c>
      <c r="H224" s="14">
        <v>13684</v>
      </c>
      <c r="I224" s="14">
        <v>12350</v>
      </c>
      <c r="J224" s="15">
        <f>ROUND(AVERAGE(E224:I224),0)</f>
        <v>10837</v>
      </c>
      <c r="K224" s="16">
        <v>0</v>
      </c>
      <c r="L224" s="14">
        <f t="shared" si="6"/>
        <v>0</v>
      </c>
      <c r="M224" s="14">
        <f t="shared" si="7"/>
        <v>10837</v>
      </c>
      <c r="N224" s="14">
        <f>J224*D224</f>
        <v>108370</v>
      </c>
      <c r="O224" s="14">
        <f>L224*D224</f>
        <v>0</v>
      </c>
      <c r="P224" s="14">
        <f>M224*D224</f>
        <v>108370</v>
      </c>
    </row>
    <row r="225" spans="1:16" x14ac:dyDescent="0.3">
      <c r="A225" s="10">
        <v>218</v>
      </c>
      <c r="B225" s="11" t="s">
        <v>346</v>
      </c>
      <c r="C225" s="12" t="s">
        <v>55</v>
      </c>
      <c r="D225" s="13">
        <v>10</v>
      </c>
      <c r="E225" s="14">
        <v>7700</v>
      </c>
      <c r="F225" s="14">
        <v>13800</v>
      </c>
      <c r="G225" s="14">
        <v>12000</v>
      </c>
      <c r="H225" s="14">
        <v>8000</v>
      </c>
      <c r="I225" s="14">
        <v>7220</v>
      </c>
      <c r="J225" s="15">
        <f>ROUND(AVERAGE(E225:I225),0)</f>
        <v>9744</v>
      </c>
      <c r="K225" s="16">
        <v>0.19</v>
      </c>
      <c r="L225" s="14">
        <f t="shared" si="6"/>
        <v>1851</v>
      </c>
      <c r="M225" s="14">
        <f t="shared" si="7"/>
        <v>11595</v>
      </c>
      <c r="N225" s="14">
        <f>J225*D225</f>
        <v>97440</v>
      </c>
      <c r="O225" s="14">
        <f>L225*D225</f>
        <v>18510</v>
      </c>
      <c r="P225" s="14">
        <f>M225*D225</f>
        <v>115950</v>
      </c>
    </row>
    <row r="226" spans="1:16" x14ac:dyDescent="0.3">
      <c r="A226" s="10">
        <v>219</v>
      </c>
      <c r="B226" s="11" t="s">
        <v>347</v>
      </c>
      <c r="C226" s="12" t="s">
        <v>55</v>
      </c>
      <c r="D226" s="13">
        <v>10</v>
      </c>
      <c r="E226" s="14">
        <v>7700</v>
      </c>
      <c r="F226" s="14">
        <v>13800</v>
      </c>
      <c r="G226" s="14">
        <v>12000</v>
      </c>
      <c r="H226" s="14">
        <v>8000</v>
      </c>
      <c r="I226" s="14">
        <v>7220</v>
      </c>
      <c r="J226" s="15">
        <f>ROUND(AVERAGE(E226:I226),0)</f>
        <v>9744</v>
      </c>
      <c r="K226" s="16">
        <v>0.19</v>
      </c>
      <c r="L226" s="14">
        <f t="shared" si="6"/>
        <v>1851</v>
      </c>
      <c r="M226" s="14">
        <f t="shared" si="7"/>
        <v>11595</v>
      </c>
      <c r="N226" s="14">
        <f>J226*D226</f>
        <v>97440</v>
      </c>
      <c r="O226" s="14">
        <f>L226*D226</f>
        <v>18510</v>
      </c>
      <c r="P226" s="14">
        <f>M226*D226</f>
        <v>115950</v>
      </c>
    </row>
    <row r="227" spans="1:16" x14ac:dyDescent="0.3">
      <c r="A227" s="10">
        <v>220</v>
      </c>
      <c r="B227" s="11" t="s">
        <v>348</v>
      </c>
      <c r="C227" s="12" t="s">
        <v>55</v>
      </c>
      <c r="D227" s="13">
        <v>10</v>
      </c>
      <c r="E227" s="14">
        <v>7700</v>
      </c>
      <c r="F227" s="14">
        <v>13800</v>
      </c>
      <c r="G227" s="14">
        <v>12000</v>
      </c>
      <c r="H227" s="14">
        <v>8000</v>
      </c>
      <c r="I227" s="14">
        <v>7220</v>
      </c>
      <c r="J227" s="15">
        <f>ROUND(AVERAGE(E227:I227),0)</f>
        <v>9744</v>
      </c>
      <c r="K227" s="16">
        <v>0.19</v>
      </c>
      <c r="L227" s="14">
        <f t="shared" si="6"/>
        <v>1851</v>
      </c>
      <c r="M227" s="14">
        <f t="shared" si="7"/>
        <v>11595</v>
      </c>
      <c r="N227" s="14">
        <f>J227*D227</f>
        <v>97440</v>
      </c>
      <c r="O227" s="14">
        <f>L227*D227</f>
        <v>18510</v>
      </c>
      <c r="P227" s="14">
        <f>M227*D227</f>
        <v>115950</v>
      </c>
    </row>
    <row r="228" spans="1:16" ht="43.2" x14ac:dyDescent="0.3">
      <c r="A228" s="10">
        <v>221</v>
      </c>
      <c r="B228" s="11" t="s">
        <v>349</v>
      </c>
      <c r="C228" s="12" t="s">
        <v>317</v>
      </c>
      <c r="D228" s="13">
        <v>10</v>
      </c>
      <c r="E228" s="14">
        <v>114500</v>
      </c>
      <c r="F228" s="14">
        <v>85100</v>
      </c>
      <c r="G228" s="14">
        <v>74000</v>
      </c>
      <c r="H228" s="14">
        <v>120211</v>
      </c>
      <c r="I228" s="14">
        <v>108490</v>
      </c>
      <c r="J228" s="15">
        <f>ROUND(AVERAGE(E228:I228),0)</f>
        <v>100460</v>
      </c>
      <c r="K228" s="16">
        <v>0</v>
      </c>
      <c r="L228" s="14">
        <f t="shared" si="6"/>
        <v>0</v>
      </c>
      <c r="M228" s="14">
        <f t="shared" si="7"/>
        <v>100460</v>
      </c>
      <c r="N228" s="14">
        <f>J228*D228</f>
        <v>1004600</v>
      </c>
      <c r="O228" s="14">
        <f>L228*D228</f>
        <v>0</v>
      </c>
      <c r="P228" s="14">
        <f>M228*D228</f>
        <v>1004600</v>
      </c>
    </row>
    <row r="229" spans="1:16" ht="43.2" x14ac:dyDescent="0.3">
      <c r="A229" s="10">
        <v>222</v>
      </c>
      <c r="B229" s="11" t="s">
        <v>350</v>
      </c>
      <c r="C229" s="12" t="s">
        <v>202</v>
      </c>
      <c r="D229" s="13">
        <v>15</v>
      </c>
      <c r="E229" s="14">
        <v>254600</v>
      </c>
      <c r="F229" s="14">
        <v>171350</v>
      </c>
      <c r="G229" s="14">
        <v>149000</v>
      </c>
      <c r="H229" s="14">
        <v>267368</v>
      </c>
      <c r="I229" s="14">
        <v>241300</v>
      </c>
      <c r="J229" s="15">
        <f>ROUND(AVERAGE(E229:I229),0)</f>
        <v>216724</v>
      </c>
      <c r="K229" s="16">
        <v>0</v>
      </c>
      <c r="L229" s="14">
        <f t="shared" si="6"/>
        <v>0</v>
      </c>
      <c r="M229" s="14">
        <f t="shared" si="7"/>
        <v>216724</v>
      </c>
      <c r="N229" s="14">
        <f>J229*D229</f>
        <v>3250860</v>
      </c>
      <c r="O229" s="14">
        <f>L229*D229</f>
        <v>0</v>
      </c>
      <c r="P229" s="14">
        <f>M229*D229</f>
        <v>3250860</v>
      </c>
    </row>
    <row r="230" spans="1:16" ht="115.2" x14ac:dyDescent="0.3">
      <c r="A230" s="10">
        <v>223</v>
      </c>
      <c r="B230" s="11" t="s">
        <v>351</v>
      </c>
      <c r="C230" s="12" t="s">
        <v>55</v>
      </c>
      <c r="D230" s="13">
        <v>1</v>
      </c>
      <c r="E230" s="14">
        <v>116300</v>
      </c>
      <c r="F230" s="14">
        <v>902750</v>
      </c>
      <c r="G230" s="14">
        <v>785000</v>
      </c>
      <c r="H230" s="14">
        <v>122105</v>
      </c>
      <c r="I230" s="14">
        <v>110200</v>
      </c>
      <c r="J230" s="15">
        <f>ROUND(AVERAGE(E230:I230),0)</f>
        <v>407271</v>
      </c>
      <c r="K230" s="16">
        <v>0.19</v>
      </c>
      <c r="L230" s="14">
        <f t="shared" si="6"/>
        <v>77381</v>
      </c>
      <c r="M230" s="14">
        <f t="shared" si="7"/>
        <v>484652</v>
      </c>
      <c r="N230" s="14">
        <f>J230*D230</f>
        <v>407271</v>
      </c>
      <c r="O230" s="14">
        <f>L230*D230</f>
        <v>77381</v>
      </c>
      <c r="P230" s="14">
        <f>M230*D230</f>
        <v>484652</v>
      </c>
    </row>
    <row r="231" spans="1:16" ht="28.8" x14ac:dyDescent="0.3">
      <c r="A231" s="10">
        <v>224</v>
      </c>
      <c r="B231" s="11" t="s">
        <v>352</v>
      </c>
      <c r="C231" s="12" t="s">
        <v>55</v>
      </c>
      <c r="D231" s="13">
        <v>20</v>
      </c>
      <c r="E231" s="14">
        <v>128300</v>
      </c>
      <c r="F231" s="14">
        <v>78200</v>
      </c>
      <c r="G231" s="14">
        <v>68000</v>
      </c>
      <c r="H231" s="14">
        <v>134737</v>
      </c>
      <c r="I231" s="14">
        <v>121600</v>
      </c>
      <c r="J231" s="15">
        <f>ROUND(AVERAGE(E231:I231),0)</f>
        <v>106167</v>
      </c>
      <c r="K231" s="16">
        <v>0</v>
      </c>
      <c r="L231" s="14">
        <f t="shared" si="6"/>
        <v>0</v>
      </c>
      <c r="M231" s="14">
        <f t="shared" si="7"/>
        <v>106167</v>
      </c>
      <c r="N231" s="14">
        <f>J231*D231</f>
        <v>2123340</v>
      </c>
      <c r="O231" s="14">
        <f>L231*D231</f>
        <v>0</v>
      </c>
      <c r="P231" s="14">
        <f>M231*D231</f>
        <v>2123340</v>
      </c>
    </row>
    <row r="232" spans="1:16" ht="43.2" x14ac:dyDescent="0.3">
      <c r="A232" s="10">
        <v>225</v>
      </c>
      <c r="B232" s="11" t="s">
        <v>353</v>
      </c>
      <c r="C232" s="12" t="s">
        <v>55</v>
      </c>
      <c r="D232" s="13">
        <v>1</v>
      </c>
      <c r="E232" s="14">
        <v>330800</v>
      </c>
      <c r="F232" s="14">
        <v>764750</v>
      </c>
      <c r="G232" s="14">
        <v>665000</v>
      </c>
      <c r="H232" s="14">
        <v>347368</v>
      </c>
      <c r="I232" s="14">
        <v>313500</v>
      </c>
      <c r="J232" s="15">
        <f>ROUND(AVERAGE(E232:I232),0)</f>
        <v>484284</v>
      </c>
      <c r="K232" s="16">
        <v>0.19</v>
      </c>
      <c r="L232" s="14">
        <f t="shared" si="6"/>
        <v>92014</v>
      </c>
      <c r="M232" s="14">
        <f t="shared" si="7"/>
        <v>576298</v>
      </c>
      <c r="N232" s="14">
        <f>J232*D232</f>
        <v>484284</v>
      </c>
      <c r="O232" s="14">
        <f>L232*D232</f>
        <v>92014</v>
      </c>
      <c r="P232" s="14">
        <f>M232*D232</f>
        <v>576298</v>
      </c>
    </row>
    <row r="233" spans="1:16" ht="72" x14ac:dyDescent="0.3">
      <c r="A233" s="10">
        <v>226</v>
      </c>
      <c r="B233" s="11" t="s">
        <v>354</v>
      </c>
      <c r="C233" s="12" t="s">
        <v>55</v>
      </c>
      <c r="D233" s="13">
        <v>2</v>
      </c>
      <c r="E233" s="14">
        <v>140400</v>
      </c>
      <c r="F233" s="14">
        <v>523250</v>
      </c>
      <c r="G233" s="14">
        <v>455000</v>
      </c>
      <c r="H233" s="14">
        <v>147368</v>
      </c>
      <c r="I233" s="14">
        <v>133000</v>
      </c>
      <c r="J233" s="15">
        <f>ROUND(AVERAGE(E233:I233),0)</f>
        <v>279804</v>
      </c>
      <c r="K233" s="16">
        <v>0.19</v>
      </c>
      <c r="L233" s="14">
        <f t="shared" si="6"/>
        <v>53163</v>
      </c>
      <c r="M233" s="14">
        <f t="shared" si="7"/>
        <v>332967</v>
      </c>
      <c r="N233" s="14">
        <f>J233*D233</f>
        <v>559608</v>
      </c>
      <c r="O233" s="14">
        <f>L233*D233</f>
        <v>106326</v>
      </c>
      <c r="P233" s="14">
        <f>M233*D233</f>
        <v>665934</v>
      </c>
    </row>
    <row r="234" spans="1:16" ht="43.2" x14ac:dyDescent="0.3">
      <c r="A234" s="10">
        <v>227</v>
      </c>
      <c r="B234" s="11" t="s">
        <v>355</v>
      </c>
      <c r="C234" s="12" t="s">
        <v>55</v>
      </c>
      <c r="D234" s="13">
        <v>10</v>
      </c>
      <c r="E234" s="14">
        <v>14100</v>
      </c>
      <c r="F234" s="14">
        <v>65550</v>
      </c>
      <c r="G234" s="14">
        <v>57000</v>
      </c>
      <c r="H234" s="14">
        <v>14737</v>
      </c>
      <c r="I234" s="14">
        <v>13300</v>
      </c>
      <c r="J234" s="15">
        <f>ROUND(AVERAGE(E234:I234),0)</f>
        <v>32937</v>
      </c>
      <c r="K234" s="16">
        <v>0.19</v>
      </c>
      <c r="L234" s="14">
        <f t="shared" si="6"/>
        <v>6258</v>
      </c>
      <c r="M234" s="14">
        <f t="shared" si="7"/>
        <v>39195</v>
      </c>
      <c r="N234" s="14">
        <f>J234*D234</f>
        <v>329370</v>
      </c>
      <c r="O234" s="14">
        <f>L234*D234</f>
        <v>62580</v>
      </c>
      <c r="P234" s="14">
        <f>M234*D234</f>
        <v>391950</v>
      </c>
    </row>
    <row r="235" spans="1:16" ht="43.2" x14ac:dyDescent="0.3">
      <c r="A235" s="10">
        <v>228</v>
      </c>
      <c r="B235" s="11" t="s">
        <v>356</v>
      </c>
      <c r="C235" s="12" t="s">
        <v>55</v>
      </c>
      <c r="D235" s="13">
        <v>3</v>
      </c>
      <c r="E235" s="14">
        <v>76200</v>
      </c>
      <c r="F235" s="14">
        <v>172500</v>
      </c>
      <c r="G235" s="14">
        <v>150000</v>
      </c>
      <c r="H235" s="14">
        <v>80000</v>
      </c>
      <c r="I235" s="14">
        <v>72200</v>
      </c>
      <c r="J235" s="15">
        <f>ROUND(AVERAGE(E235:I235),0)</f>
        <v>110180</v>
      </c>
      <c r="K235" s="16">
        <v>0.19</v>
      </c>
      <c r="L235" s="14">
        <f t="shared" si="6"/>
        <v>20934</v>
      </c>
      <c r="M235" s="14">
        <f t="shared" si="7"/>
        <v>131114</v>
      </c>
      <c r="N235" s="14">
        <f>J235*D235</f>
        <v>330540</v>
      </c>
      <c r="O235" s="14">
        <f>L235*D235</f>
        <v>62802</v>
      </c>
      <c r="P235" s="14">
        <f>M235*D235</f>
        <v>393342</v>
      </c>
    </row>
    <row r="236" spans="1:16" x14ac:dyDescent="0.3">
      <c r="A236" s="10">
        <v>229</v>
      </c>
      <c r="B236" s="11" t="s">
        <v>357</v>
      </c>
      <c r="C236" s="12" t="s">
        <v>186</v>
      </c>
      <c r="D236" s="13">
        <v>30</v>
      </c>
      <c r="E236" s="14">
        <v>38100</v>
      </c>
      <c r="F236" s="14">
        <v>20700</v>
      </c>
      <c r="G236" s="14">
        <v>18000</v>
      </c>
      <c r="H236" s="14">
        <v>40000</v>
      </c>
      <c r="I236" s="14">
        <v>36100</v>
      </c>
      <c r="J236" s="15">
        <f>ROUND(AVERAGE(E236:I236),0)</f>
        <v>30580</v>
      </c>
      <c r="K236" s="16">
        <v>0.19</v>
      </c>
      <c r="L236" s="14">
        <f t="shared" si="6"/>
        <v>5810</v>
      </c>
      <c r="M236" s="14">
        <f t="shared" si="7"/>
        <v>36390</v>
      </c>
      <c r="N236" s="14">
        <f>J236*D236</f>
        <v>917400</v>
      </c>
      <c r="O236" s="14">
        <f>L236*D236</f>
        <v>174300</v>
      </c>
      <c r="P236" s="14">
        <f>M236*D236</f>
        <v>1091700</v>
      </c>
    </row>
    <row r="237" spans="1:16" x14ac:dyDescent="0.3">
      <c r="A237" s="10">
        <v>230</v>
      </c>
      <c r="B237" s="11" t="s">
        <v>358</v>
      </c>
      <c r="C237" s="12" t="s">
        <v>186</v>
      </c>
      <c r="D237" s="13">
        <v>50</v>
      </c>
      <c r="E237" s="14">
        <v>38100</v>
      </c>
      <c r="F237" s="14">
        <v>19550</v>
      </c>
      <c r="G237" s="14">
        <v>17000</v>
      </c>
      <c r="H237" s="14">
        <v>40000</v>
      </c>
      <c r="I237" s="14">
        <v>36100</v>
      </c>
      <c r="J237" s="15">
        <f>ROUND(AVERAGE(E237:I237),0)</f>
        <v>30150</v>
      </c>
      <c r="K237" s="16">
        <v>0.19</v>
      </c>
      <c r="L237" s="14">
        <f t="shared" si="6"/>
        <v>5729</v>
      </c>
      <c r="M237" s="14">
        <f t="shared" si="7"/>
        <v>35879</v>
      </c>
      <c r="N237" s="14">
        <f>J237*D237</f>
        <v>1507500</v>
      </c>
      <c r="O237" s="14">
        <f>L237*D237</f>
        <v>286450</v>
      </c>
      <c r="P237" s="14">
        <f>M237*D237</f>
        <v>1793950</v>
      </c>
    </row>
    <row r="238" spans="1:16" x14ac:dyDescent="0.3">
      <c r="A238" s="10">
        <v>231</v>
      </c>
      <c r="B238" s="11" t="s">
        <v>359</v>
      </c>
      <c r="C238" s="12" t="s">
        <v>186</v>
      </c>
      <c r="D238" s="13">
        <v>30</v>
      </c>
      <c r="E238" s="14">
        <v>38100</v>
      </c>
      <c r="F238" s="14">
        <v>19550</v>
      </c>
      <c r="G238" s="14">
        <v>17000</v>
      </c>
      <c r="H238" s="14">
        <v>40000</v>
      </c>
      <c r="I238" s="14">
        <v>36100</v>
      </c>
      <c r="J238" s="15">
        <f>ROUND(AVERAGE(E238:I238),0)</f>
        <v>30150</v>
      </c>
      <c r="K238" s="16">
        <v>0.19</v>
      </c>
      <c r="L238" s="14">
        <f t="shared" si="6"/>
        <v>5729</v>
      </c>
      <c r="M238" s="14">
        <f t="shared" si="7"/>
        <v>35879</v>
      </c>
      <c r="N238" s="14">
        <f>J238*D238</f>
        <v>904500</v>
      </c>
      <c r="O238" s="14">
        <f>L238*D238</f>
        <v>171870</v>
      </c>
      <c r="P238" s="14">
        <f>M238*D238</f>
        <v>1076370</v>
      </c>
    </row>
    <row r="239" spans="1:16" x14ac:dyDescent="0.3">
      <c r="A239" s="10">
        <v>232</v>
      </c>
      <c r="B239" s="11" t="s">
        <v>360</v>
      </c>
      <c r="C239" s="12" t="s">
        <v>186</v>
      </c>
      <c r="D239" s="13">
        <v>30</v>
      </c>
      <c r="E239" s="14">
        <v>41500</v>
      </c>
      <c r="F239" s="14">
        <v>20700</v>
      </c>
      <c r="G239" s="14">
        <v>18000</v>
      </c>
      <c r="H239" s="14">
        <v>43579</v>
      </c>
      <c r="I239" s="14">
        <v>39330</v>
      </c>
      <c r="J239" s="15">
        <f>ROUND(AVERAGE(E239:I239),0)</f>
        <v>32622</v>
      </c>
      <c r="K239" s="16">
        <v>0.19</v>
      </c>
      <c r="L239" s="14">
        <f t="shared" si="6"/>
        <v>6198</v>
      </c>
      <c r="M239" s="14">
        <f t="shared" si="7"/>
        <v>38820</v>
      </c>
      <c r="N239" s="14">
        <f>J239*D239</f>
        <v>978660</v>
      </c>
      <c r="O239" s="14">
        <f>L239*D239</f>
        <v>185940</v>
      </c>
      <c r="P239" s="14">
        <f>M239*D239</f>
        <v>1164600</v>
      </c>
    </row>
    <row r="240" spans="1:16" x14ac:dyDescent="0.3">
      <c r="A240" s="10">
        <v>233</v>
      </c>
      <c r="B240" s="11" t="s">
        <v>361</v>
      </c>
      <c r="C240" s="12" t="s">
        <v>186</v>
      </c>
      <c r="D240" s="13">
        <v>30</v>
      </c>
      <c r="E240" s="14">
        <v>41500</v>
      </c>
      <c r="F240" s="14">
        <v>20700</v>
      </c>
      <c r="G240" s="14">
        <v>18000</v>
      </c>
      <c r="H240" s="14">
        <v>43579</v>
      </c>
      <c r="I240" s="14">
        <v>39330</v>
      </c>
      <c r="J240" s="15">
        <f>ROUND(AVERAGE(E240:I240),0)</f>
        <v>32622</v>
      </c>
      <c r="K240" s="16">
        <v>0.19</v>
      </c>
      <c r="L240" s="14">
        <f t="shared" si="6"/>
        <v>6198</v>
      </c>
      <c r="M240" s="14">
        <f t="shared" si="7"/>
        <v>38820</v>
      </c>
      <c r="N240" s="14">
        <f>J240*D240</f>
        <v>978660</v>
      </c>
      <c r="O240" s="14">
        <f>L240*D240</f>
        <v>185940</v>
      </c>
      <c r="P240" s="14">
        <f>M240*D240</f>
        <v>1164600</v>
      </c>
    </row>
    <row r="241" spans="1:16" ht="72" x14ac:dyDescent="0.3">
      <c r="A241" s="10">
        <v>234</v>
      </c>
      <c r="B241" s="11" t="s">
        <v>362</v>
      </c>
      <c r="C241" s="12" t="s">
        <v>55</v>
      </c>
      <c r="D241" s="13">
        <v>2</v>
      </c>
      <c r="E241" s="14">
        <v>120300</v>
      </c>
      <c r="F241" s="14">
        <v>116150</v>
      </c>
      <c r="G241" s="14">
        <v>101000</v>
      </c>
      <c r="H241" s="14">
        <v>126316</v>
      </c>
      <c r="I241" s="14">
        <v>114000</v>
      </c>
      <c r="J241" s="15">
        <f>ROUND(AVERAGE(E241:I241),0)</f>
        <v>115553</v>
      </c>
      <c r="K241" s="16">
        <v>0.19</v>
      </c>
      <c r="L241" s="14">
        <f t="shared" si="6"/>
        <v>21955</v>
      </c>
      <c r="M241" s="14">
        <f t="shared" si="7"/>
        <v>137508</v>
      </c>
      <c r="N241" s="14">
        <f>J241*D241</f>
        <v>231106</v>
      </c>
      <c r="O241" s="14">
        <f>L241*D241</f>
        <v>43910</v>
      </c>
      <c r="P241" s="14">
        <f>M241*D241</f>
        <v>275016</v>
      </c>
    </row>
    <row r="242" spans="1:16" ht="28.8" x14ac:dyDescent="0.3">
      <c r="A242" s="10">
        <v>235</v>
      </c>
      <c r="B242" s="11" t="s">
        <v>363</v>
      </c>
      <c r="C242" s="12" t="s">
        <v>182</v>
      </c>
      <c r="D242" s="13">
        <v>10</v>
      </c>
      <c r="E242" s="14">
        <v>192500</v>
      </c>
      <c r="F242" s="14">
        <v>142600</v>
      </c>
      <c r="G242" s="14">
        <v>124000</v>
      </c>
      <c r="H242" s="14">
        <v>202105</v>
      </c>
      <c r="I242" s="14">
        <v>182400</v>
      </c>
      <c r="J242" s="15">
        <f>ROUND(AVERAGE(E242:I242),0)</f>
        <v>168721</v>
      </c>
      <c r="K242" s="16">
        <v>0</v>
      </c>
      <c r="L242" s="14">
        <f t="shared" si="6"/>
        <v>0</v>
      </c>
      <c r="M242" s="14">
        <f t="shared" si="7"/>
        <v>168721</v>
      </c>
      <c r="N242" s="14">
        <f>J242*D242</f>
        <v>1687210</v>
      </c>
      <c r="O242" s="14">
        <f>L242*D242</f>
        <v>0</v>
      </c>
      <c r="P242" s="14">
        <f>M242*D242</f>
        <v>1687210</v>
      </c>
    </row>
    <row r="243" spans="1:16" ht="43.2" x14ac:dyDescent="0.3">
      <c r="A243" s="10">
        <v>236</v>
      </c>
      <c r="B243" s="11" t="s">
        <v>364</v>
      </c>
      <c r="C243" s="12" t="s">
        <v>182</v>
      </c>
      <c r="D243" s="13">
        <v>5</v>
      </c>
      <c r="E243" s="14">
        <v>165800</v>
      </c>
      <c r="F243" s="14">
        <v>125350</v>
      </c>
      <c r="G243" s="14">
        <v>109000</v>
      </c>
      <c r="H243" s="14">
        <v>174036</v>
      </c>
      <c r="I243" s="14">
        <v>157067</v>
      </c>
      <c r="J243" s="15">
        <f>ROUND(AVERAGE(E243:I243),0)</f>
        <v>146251</v>
      </c>
      <c r="K243" s="16">
        <v>0</v>
      </c>
      <c r="L243" s="14">
        <f t="shared" si="6"/>
        <v>0</v>
      </c>
      <c r="M243" s="14">
        <f t="shared" si="7"/>
        <v>146251</v>
      </c>
      <c r="N243" s="14">
        <f>J243*D243</f>
        <v>731255</v>
      </c>
      <c r="O243" s="14">
        <f>L243*D243</f>
        <v>0</v>
      </c>
      <c r="P243" s="14">
        <f>M243*D243</f>
        <v>731255</v>
      </c>
    </row>
    <row r="244" spans="1:16" ht="57.6" x14ac:dyDescent="0.3">
      <c r="A244" s="10">
        <v>237</v>
      </c>
      <c r="B244" s="11" t="s">
        <v>365</v>
      </c>
      <c r="C244" s="12" t="s">
        <v>293</v>
      </c>
      <c r="D244" s="13">
        <v>5</v>
      </c>
      <c r="E244" s="14">
        <v>34500</v>
      </c>
      <c r="F244" s="14">
        <v>27600</v>
      </c>
      <c r="G244" s="14">
        <v>24000</v>
      </c>
      <c r="H244" s="14">
        <v>36221</v>
      </c>
      <c r="I244" s="14">
        <v>32690</v>
      </c>
      <c r="J244" s="15">
        <f>ROUND(AVERAGE(E244:I244),0)</f>
        <v>31002</v>
      </c>
      <c r="K244" s="16">
        <v>0</v>
      </c>
      <c r="L244" s="14">
        <f t="shared" si="6"/>
        <v>0</v>
      </c>
      <c r="M244" s="14">
        <f t="shared" si="7"/>
        <v>31002</v>
      </c>
      <c r="N244" s="14">
        <f>J244*D244</f>
        <v>155010</v>
      </c>
      <c r="O244" s="14">
        <f>L244*D244</f>
        <v>0</v>
      </c>
      <c r="P244" s="14">
        <f>M244*D244</f>
        <v>155010</v>
      </c>
    </row>
    <row r="245" spans="1:16" ht="43.2" x14ac:dyDescent="0.3">
      <c r="A245" s="10">
        <v>238</v>
      </c>
      <c r="B245" s="11" t="s">
        <v>366</v>
      </c>
      <c r="C245" s="12" t="s">
        <v>200</v>
      </c>
      <c r="D245" s="13">
        <v>10</v>
      </c>
      <c r="E245" s="14">
        <v>65300</v>
      </c>
      <c r="F245" s="14">
        <v>57500</v>
      </c>
      <c r="G245" s="14">
        <v>50000</v>
      </c>
      <c r="H245" s="14">
        <v>68526</v>
      </c>
      <c r="I245" s="14">
        <v>61845</v>
      </c>
      <c r="J245" s="15">
        <f>ROUND(AVERAGE(E245:I245),0)</f>
        <v>60634</v>
      </c>
      <c r="K245" s="16">
        <v>0</v>
      </c>
      <c r="L245" s="14">
        <f t="shared" si="6"/>
        <v>0</v>
      </c>
      <c r="M245" s="14">
        <f t="shared" si="7"/>
        <v>60634</v>
      </c>
      <c r="N245" s="14">
        <f>J245*D245</f>
        <v>606340</v>
      </c>
      <c r="O245" s="14">
        <f>L245*D245</f>
        <v>0</v>
      </c>
      <c r="P245" s="14">
        <f>M245*D245</f>
        <v>606340</v>
      </c>
    </row>
    <row r="246" spans="1:16" ht="43.2" x14ac:dyDescent="0.3">
      <c r="A246" s="10">
        <v>239</v>
      </c>
      <c r="B246" s="11" t="s">
        <v>367</v>
      </c>
      <c r="C246" s="12" t="s">
        <v>200</v>
      </c>
      <c r="D246" s="13">
        <v>10</v>
      </c>
      <c r="E246" s="14">
        <v>142500</v>
      </c>
      <c r="F246" s="14">
        <v>108100</v>
      </c>
      <c r="G246" s="14">
        <v>94000</v>
      </c>
      <c r="H246" s="14">
        <v>149583</v>
      </c>
      <c r="I246" s="14">
        <v>134999</v>
      </c>
      <c r="J246" s="15">
        <f>ROUND(AVERAGE(E246:I246),0)</f>
        <v>125836</v>
      </c>
      <c r="K246" s="16">
        <v>0</v>
      </c>
      <c r="L246" s="14">
        <f t="shared" si="6"/>
        <v>0</v>
      </c>
      <c r="M246" s="14">
        <f t="shared" si="7"/>
        <v>125836</v>
      </c>
      <c r="N246" s="14">
        <f>J246*D246</f>
        <v>1258360</v>
      </c>
      <c r="O246" s="14">
        <f>L246*D246</f>
        <v>0</v>
      </c>
      <c r="P246" s="14">
        <f>M246*D246</f>
        <v>1258360</v>
      </c>
    </row>
    <row r="247" spans="1:16" ht="43.2" x14ac:dyDescent="0.3">
      <c r="A247" s="10">
        <v>240</v>
      </c>
      <c r="B247" s="11" t="s">
        <v>368</v>
      </c>
      <c r="C247" s="12" t="s">
        <v>369</v>
      </c>
      <c r="D247" s="13">
        <v>5</v>
      </c>
      <c r="E247" s="14">
        <v>104500</v>
      </c>
      <c r="F247" s="14">
        <v>71300</v>
      </c>
      <c r="G247" s="14">
        <v>62000</v>
      </c>
      <c r="H247" s="14">
        <v>109684</v>
      </c>
      <c r="I247" s="14">
        <v>98990</v>
      </c>
      <c r="J247" s="15">
        <f>ROUND(AVERAGE(E247:I247),0)</f>
        <v>89295</v>
      </c>
      <c r="K247" s="16">
        <v>0</v>
      </c>
      <c r="L247" s="14">
        <f t="shared" si="6"/>
        <v>0</v>
      </c>
      <c r="M247" s="14">
        <f t="shared" si="7"/>
        <v>89295</v>
      </c>
      <c r="N247" s="14">
        <f>J247*D247</f>
        <v>446475</v>
      </c>
      <c r="O247" s="14">
        <f>L247*D247</f>
        <v>0</v>
      </c>
      <c r="P247" s="14">
        <f>M247*D247</f>
        <v>446475</v>
      </c>
    </row>
    <row r="248" spans="1:16" ht="43.2" x14ac:dyDescent="0.3">
      <c r="A248" s="10">
        <v>241</v>
      </c>
      <c r="B248" s="11" t="s">
        <v>370</v>
      </c>
      <c r="C248" s="12" t="s">
        <v>55</v>
      </c>
      <c r="D248" s="13">
        <v>1</v>
      </c>
      <c r="E248" s="14">
        <v>40100</v>
      </c>
      <c r="F248" s="14">
        <v>108100</v>
      </c>
      <c r="G248" s="14">
        <v>94000</v>
      </c>
      <c r="H248" s="14">
        <v>42105</v>
      </c>
      <c r="I248" s="14">
        <v>38000</v>
      </c>
      <c r="J248" s="15">
        <f>ROUND(AVERAGE(E248:I248),0)</f>
        <v>64461</v>
      </c>
      <c r="K248" s="16">
        <v>0.19</v>
      </c>
      <c r="L248" s="14">
        <f t="shared" si="6"/>
        <v>12248</v>
      </c>
      <c r="M248" s="14">
        <f t="shared" si="7"/>
        <v>76709</v>
      </c>
      <c r="N248" s="14">
        <f>J248*D248</f>
        <v>64461</v>
      </c>
      <c r="O248" s="14">
        <f>L248*D248</f>
        <v>12248</v>
      </c>
      <c r="P248" s="14">
        <f>M248*D248</f>
        <v>76709</v>
      </c>
    </row>
    <row r="249" spans="1:16" ht="28.8" x14ac:dyDescent="0.3">
      <c r="A249" s="10">
        <v>242</v>
      </c>
      <c r="B249" s="11" t="s">
        <v>371</v>
      </c>
      <c r="C249" s="12" t="s">
        <v>55</v>
      </c>
      <c r="D249" s="13">
        <v>5</v>
      </c>
      <c r="E249" s="14">
        <v>28100</v>
      </c>
      <c r="F249" s="14">
        <v>23000</v>
      </c>
      <c r="G249" s="14">
        <v>20000</v>
      </c>
      <c r="H249" s="14">
        <v>29474</v>
      </c>
      <c r="I249" s="14">
        <v>26600</v>
      </c>
      <c r="J249" s="15">
        <f>ROUND(AVERAGE(E249:I249),0)</f>
        <v>25435</v>
      </c>
      <c r="K249" s="16">
        <v>0</v>
      </c>
      <c r="L249" s="14">
        <f t="shared" si="6"/>
        <v>0</v>
      </c>
      <c r="M249" s="14">
        <f t="shared" si="7"/>
        <v>25435</v>
      </c>
      <c r="N249" s="14">
        <f>J249*D249</f>
        <v>127175</v>
      </c>
      <c r="O249" s="14">
        <f>L249*D249</f>
        <v>0</v>
      </c>
      <c r="P249" s="14">
        <f>M249*D249</f>
        <v>127175</v>
      </c>
    </row>
    <row r="250" spans="1:16" ht="28.8" x14ac:dyDescent="0.3">
      <c r="A250" s="10">
        <v>243</v>
      </c>
      <c r="B250" s="11" t="s">
        <v>372</v>
      </c>
      <c r="C250" s="12" t="s">
        <v>179</v>
      </c>
      <c r="D250" s="13">
        <v>12</v>
      </c>
      <c r="E250" s="14">
        <v>380900</v>
      </c>
      <c r="F250" s="14">
        <v>189750</v>
      </c>
      <c r="G250" s="14">
        <v>165000</v>
      </c>
      <c r="H250" s="14">
        <v>400000</v>
      </c>
      <c r="I250" s="14">
        <v>361000</v>
      </c>
      <c r="J250" s="15">
        <f>ROUND(AVERAGE(E250:I250),0)</f>
        <v>299330</v>
      </c>
      <c r="K250" s="16">
        <v>0.19</v>
      </c>
      <c r="L250" s="14">
        <f t="shared" si="6"/>
        <v>56873</v>
      </c>
      <c r="M250" s="14">
        <f t="shared" si="7"/>
        <v>356203</v>
      </c>
      <c r="N250" s="14">
        <f>J250*D250</f>
        <v>3591960</v>
      </c>
      <c r="O250" s="14">
        <f>L250*D250</f>
        <v>682476</v>
      </c>
      <c r="P250" s="14">
        <f>M250*D250</f>
        <v>4274436</v>
      </c>
    </row>
    <row r="251" spans="1:16" ht="57.6" x14ac:dyDescent="0.3">
      <c r="A251" s="10">
        <v>244</v>
      </c>
      <c r="B251" s="11" t="s">
        <v>373</v>
      </c>
      <c r="C251" s="12" t="s">
        <v>202</v>
      </c>
      <c r="D251" s="13">
        <v>7</v>
      </c>
      <c r="E251" s="14">
        <v>138400</v>
      </c>
      <c r="F251" s="14">
        <v>108100</v>
      </c>
      <c r="G251" s="14">
        <v>94000</v>
      </c>
      <c r="H251" s="14">
        <v>145263</v>
      </c>
      <c r="I251" s="14">
        <v>131100</v>
      </c>
      <c r="J251" s="15">
        <f>ROUND(AVERAGE(E251:I251),0)</f>
        <v>123373</v>
      </c>
      <c r="K251" s="16">
        <v>0</v>
      </c>
      <c r="L251" s="14">
        <f t="shared" si="6"/>
        <v>0</v>
      </c>
      <c r="M251" s="14">
        <f t="shared" si="7"/>
        <v>123373</v>
      </c>
      <c r="N251" s="14">
        <f>J251*D251</f>
        <v>863611</v>
      </c>
      <c r="O251" s="14">
        <f>L251*D251</f>
        <v>0</v>
      </c>
      <c r="P251" s="14">
        <f>M251*D251</f>
        <v>863611</v>
      </c>
    </row>
    <row r="252" spans="1:16" x14ac:dyDescent="0.3">
      <c r="A252" s="10">
        <v>245</v>
      </c>
      <c r="B252" s="11" t="s">
        <v>374</v>
      </c>
      <c r="C252" s="12" t="s">
        <v>186</v>
      </c>
      <c r="D252" s="13">
        <v>50</v>
      </c>
      <c r="E252" s="14">
        <v>62200</v>
      </c>
      <c r="F252" s="14">
        <v>31050</v>
      </c>
      <c r="G252" s="14">
        <v>27000</v>
      </c>
      <c r="H252" s="14">
        <v>65263</v>
      </c>
      <c r="I252" s="14">
        <v>58900</v>
      </c>
      <c r="J252" s="15">
        <f>ROUND(AVERAGE(E252:I252),0)</f>
        <v>48883</v>
      </c>
      <c r="K252" s="16">
        <v>0.19</v>
      </c>
      <c r="L252" s="14">
        <f t="shared" si="6"/>
        <v>9288</v>
      </c>
      <c r="M252" s="14">
        <f t="shared" si="7"/>
        <v>58171</v>
      </c>
      <c r="N252" s="14">
        <f>J252*D252</f>
        <v>2444150</v>
      </c>
      <c r="O252" s="14">
        <f>L252*D252</f>
        <v>464400</v>
      </c>
      <c r="P252" s="14">
        <f>M252*D252</f>
        <v>2908550</v>
      </c>
    </row>
    <row r="253" spans="1:16" x14ac:dyDescent="0.3">
      <c r="A253" s="10">
        <v>246</v>
      </c>
      <c r="B253" s="11" t="s">
        <v>375</v>
      </c>
      <c r="C253" s="12" t="s">
        <v>186</v>
      </c>
      <c r="D253" s="13">
        <v>15</v>
      </c>
      <c r="E253" s="14">
        <v>90300</v>
      </c>
      <c r="F253" s="14">
        <v>37950</v>
      </c>
      <c r="G253" s="14">
        <v>33000</v>
      </c>
      <c r="H253" s="14">
        <v>94737</v>
      </c>
      <c r="I253" s="14">
        <v>85500</v>
      </c>
      <c r="J253" s="15">
        <f>ROUND(AVERAGE(E253:I253),0)</f>
        <v>68297</v>
      </c>
      <c r="K253" s="16">
        <v>0.19</v>
      </c>
      <c r="L253" s="14">
        <f t="shared" si="6"/>
        <v>12976</v>
      </c>
      <c r="M253" s="14">
        <f t="shared" si="7"/>
        <v>81273</v>
      </c>
      <c r="N253" s="14">
        <f>J253*D253</f>
        <v>1024455</v>
      </c>
      <c r="O253" s="14">
        <f>L253*D253</f>
        <v>194640</v>
      </c>
      <c r="P253" s="14">
        <f>M253*D253</f>
        <v>1219095</v>
      </c>
    </row>
    <row r="254" spans="1:16" x14ac:dyDescent="0.3">
      <c r="A254" s="10">
        <v>247</v>
      </c>
      <c r="B254" s="11" t="s">
        <v>376</v>
      </c>
      <c r="C254" s="12" t="s">
        <v>377</v>
      </c>
      <c r="D254" s="13">
        <v>30</v>
      </c>
      <c r="E254" s="14">
        <v>80200</v>
      </c>
      <c r="F254" s="14">
        <v>33350</v>
      </c>
      <c r="G254" s="14">
        <v>29000</v>
      </c>
      <c r="H254" s="14">
        <v>84211</v>
      </c>
      <c r="I254" s="14">
        <v>76000</v>
      </c>
      <c r="J254" s="15">
        <f>ROUND(AVERAGE(E254:I254),0)</f>
        <v>60552</v>
      </c>
      <c r="K254" s="16">
        <v>0.19</v>
      </c>
      <c r="L254" s="14">
        <f t="shared" si="6"/>
        <v>11505</v>
      </c>
      <c r="M254" s="14">
        <f t="shared" si="7"/>
        <v>72057</v>
      </c>
      <c r="N254" s="14">
        <f>J254*D254</f>
        <v>1816560</v>
      </c>
      <c r="O254" s="14">
        <f>L254*D254</f>
        <v>345150</v>
      </c>
      <c r="P254" s="14">
        <f>M254*D254</f>
        <v>2161710</v>
      </c>
    </row>
    <row r="255" spans="1:16" x14ac:dyDescent="0.3">
      <c r="A255" s="10">
        <v>248</v>
      </c>
      <c r="B255" s="11" t="s">
        <v>378</v>
      </c>
      <c r="C255" s="12" t="s">
        <v>186</v>
      </c>
      <c r="D255" s="13">
        <v>50</v>
      </c>
      <c r="E255" s="14">
        <v>62200</v>
      </c>
      <c r="F255" s="14">
        <v>31050</v>
      </c>
      <c r="G255" s="14">
        <v>27000</v>
      </c>
      <c r="H255" s="14">
        <v>65263</v>
      </c>
      <c r="I255" s="14">
        <v>58900</v>
      </c>
      <c r="J255" s="15">
        <f>ROUND(AVERAGE(E255:I255),0)</f>
        <v>48883</v>
      </c>
      <c r="K255" s="16">
        <v>0.19</v>
      </c>
      <c r="L255" s="14">
        <f t="shared" si="6"/>
        <v>9288</v>
      </c>
      <c r="M255" s="14">
        <f t="shared" si="7"/>
        <v>58171</v>
      </c>
      <c r="N255" s="14">
        <f>J255*D255</f>
        <v>2444150</v>
      </c>
      <c r="O255" s="14">
        <f>L255*D255</f>
        <v>464400</v>
      </c>
      <c r="P255" s="14">
        <f>M255*D255</f>
        <v>2908550</v>
      </c>
    </row>
    <row r="256" spans="1:16" x14ac:dyDescent="0.3">
      <c r="A256" s="10">
        <v>249</v>
      </c>
      <c r="B256" s="11" t="s">
        <v>379</v>
      </c>
      <c r="C256" s="12" t="s">
        <v>186</v>
      </c>
      <c r="D256" s="13">
        <v>60</v>
      </c>
      <c r="E256" s="14">
        <v>76200</v>
      </c>
      <c r="F256" s="14">
        <v>33350</v>
      </c>
      <c r="G256" s="14">
        <v>29000</v>
      </c>
      <c r="H256" s="14">
        <v>80000</v>
      </c>
      <c r="I256" s="14">
        <v>72200</v>
      </c>
      <c r="J256" s="15">
        <f>ROUND(AVERAGE(E256:I256),0)</f>
        <v>58150</v>
      </c>
      <c r="K256" s="16">
        <v>0.19</v>
      </c>
      <c r="L256" s="14">
        <f t="shared" si="6"/>
        <v>11049</v>
      </c>
      <c r="M256" s="14">
        <f t="shared" si="7"/>
        <v>69199</v>
      </c>
      <c r="N256" s="14">
        <f>J256*D256</f>
        <v>3489000</v>
      </c>
      <c r="O256" s="14">
        <f>L256*D256</f>
        <v>662940</v>
      </c>
      <c r="P256" s="14">
        <f>M256*D256</f>
        <v>4151940</v>
      </c>
    </row>
    <row r="257" spans="1:16" x14ac:dyDescent="0.3">
      <c r="A257" s="10">
        <v>250</v>
      </c>
      <c r="B257" s="11" t="s">
        <v>380</v>
      </c>
      <c r="C257" s="12" t="s">
        <v>381</v>
      </c>
      <c r="D257" s="13">
        <v>1</v>
      </c>
      <c r="E257" s="14">
        <v>76200</v>
      </c>
      <c r="F257" s="14">
        <v>32200</v>
      </c>
      <c r="G257" s="14">
        <v>28000</v>
      </c>
      <c r="H257" s="14">
        <v>80000</v>
      </c>
      <c r="I257" s="14">
        <v>72200</v>
      </c>
      <c r="J257" s="15">
        <f>ROUND(AVERAGE(E257:I257),0)</f>
        <v>57720</v>
      </c>
      <c r="K257" s="16">
        <v>0.19</v>
      </c>
      <c r="L257" s="14">
        <f t="shared" si="6"/>
        <v>10967</v>
      </c>
      <c r="M257" s="14">
        <f t="shared" si="7"/>
        <v>68687</v>
      </c>
      <c r="N257" s="14">
        <f>J257*D257</f>
        <v>57720</v>
      </c>
      <c r="O257" s="14">
        <f>L257*D257</f>
        <v>10967</v>
      </c>
      <c r="P257" s="14">
        <f>M257*D257</f>
        <v>68687</v>
      </c>
    </row>
    <row r="258" spans="1:16" ht="72" x14ac:dyDescent="0.3">
      <c r="A258" s="10">
        <v>251</v>
      </c>
      <c r="B258" s="11" t="s">
        <v>382</v>
      </c>
      <c r="C258" s="12" t="s">
        <v>383</v>
      </c>
      <c r="D258" s="13">
        <v>2</v>
      </c>
      <c r="E258" s="14">
        <v>100300</v>
      </c>
      <c r="F258" s="14">
        <v>85100</v>
      </c>
      <c r="G258" s="14">
        <v>74000</v>
      </c>
      <c r="H258" s="14">
        <v>105263</v>
      </c>
      <c r="I258" s="14">
        <v>95000</v>
      </c>
      <c r="J258" s="15">
        <f>ROUND(AVERAGE(E258:I258),0)</f>
        <v>91933</v>
      </c>
      <c r="K258" s="16">
        <v>0.05</v>
      </c>
      <c r="L258" s="14">
        <f t="shared" si="6"/>
        <v>4597</v>
      </c>
      <c r="M258" s="14">
        <f t="shared" si="7"/>
        <v>96530</v>
      </c>
      <c r="N258" s="14">
        <f>J258*D258</f>
        <v>183866</v>
      </c>
      <c r="O258" s="14">
        <f>L258*D258</f>
        <v>9194</v>
      </c>
      <c r="P258" s="14">
        <f>M258*D258</f>
        <v>193060</v>
      </c>
    </row>
    <row r="259" spans="1:16" ht="72" x14ac:dyDescent="0.3">
      <c r="A259" s="10">
        <v>252</v>
      </c>
      <c r="B259" s="11" t="s">
        <v>384</v>
      </c>
      <c r="C259" s="12" t="s">
        <v>385</v>
      </c>
      <c r="D259" s="13">
        <v>2</v>
      </c>
      <c r="E259" s="14">
        <v>100300</v>
      </c>
      <c r="F259" s="14">
        <v>69000</v>
      </c>
      <c r="G259" s="14">
        <v>60000</v>
      </c>
      <c r="H259" s="14">
        <v>105263</v>
      </c>
      <c r="I259" s="14">
        <v>95000</v>
      </c>
      <c r="J259" s="15">
        <f>ROUND(AVERAGE(E259:I259),0)</f>
        <v>85913</v>
      </c>
      <c r="K259" s="16">
        <v>0.05</v>
      </c>
      <c r="L259" s="14">
        <f t="shared" si="6"/>
        <v>4296</v>
      </c>
      <c r="M259" s="14">
        <f t="shared" si="7"/>
        <v>90209</v>
      </c>
      <c r="N259" s="14">
        <f>J259*D259</f>
        <v>171826</v>
      </c>
      <c r="O259" s="14">
        <f>L259*D259</f>
        <v>8592</v>
      </c>
      <c r="P259" s="14">
        <f>M259*D259</f>
        <v>180418</v>
      </c>
    </row>
    <row r="260" spans="1:16" ht="86.4" x14ac:dyDescent="0.3">
      <c r="A260" s="10">
        <v>253</v>
      </c>
      <c r="B260" s="11" t="s">
        <v>386</v>
      </c>
      <c r="C260" s="12" t="s">
        <v>55</v>
      </c>
      <c r="D260" s="13">
        <v>1</v>
      </c>
      <c r="E260" s="14">
        <v>6254100</v>
      </c>
      <c r="F260" s="14">
        <v>4695450</v>
      </c>
      <c r="G260" s="14">
        <v>4083000</v>
      </c>
      <c r="H260" s="14">
        <v>6568421</v>
      </c>
      <c r="I260" s="14">
        <v>5928000</v>
      </c>
      <c r="J260" s="15">
        <f>ROUND(AVERAGE(E260:I260),0)</f>
        <v>5505794</v>
      </c>
      <c r="K260" s="16">
        <v>0.19</v>
      </c>
      <c r="L260" s="14">
        <f t="shared" si="6"/>
        <v>1046101</v>
      </c>
      <c r="M260" s="14">
        <f t="shared" si="7"/>
        <v>6551895</v>
      </c>
      <c r="N260" s="14">
        <f>J260*D260</f>
        <v>5505794</v>
      </c>
      <c r="O260" s="14">
        <f>L260*D260</f>
        <v>1046101</v>
      </c>
      <c r="P260" s="14">
        <f>M260*D260</f>
        <v>6551895</v>
      </c>
    </row>
    <row r="261" spans="1:16" ht="43.2" x14ac:dyDescent="0.3">
      <c r="A261" s="10">
        <v>254</v>
      </c>
      <c r="B261" s="11" t="s">
        <v>387</v>
      </c>
      <c r="C261" s="12" t="s">
        <v>388</v>
      </c>
      <c r="D261" s="13">
        <v>10</v>
      </c>
      <c r="E261" s="14">
        <v>68500</v>
      </c>
      <c r="F261" s="14">
        <v>52900</v>
      </c>
      <c r="G261" s="14">
        <v>46000</v>
      </c>
      <c r="H261" s="14">
        <v>71895</v>
      </c>
      <c r="I261" s="14">
        <v>64885</v>
      </c>
      <c r="J261" s="15">
        <f>ROUND(AVERAGE(E261:I261),0)</f>
        <v>60836</v>
      </c>
      <c r="K261" s="16">
        <v>0</v>
      </c>
      <c r="L261" s="14">
        <f t="shared" si="6"/>
        <v>0</v>
      </c>
      <c r="M261" s="14">
        <f t="shared" si="7"/>
        <v>60836</v>
      </c>
      <c r="N261" s="14">
        <f>J261*D261</f>
        <v>608360</v>
      </c>
      <c r="O261" s="14">
        <f>L261*D261</f>
        <v>0</v>
      </c>
      <c r="P261" s="14">
        <f>M261*D261</f>
        <v>608360</v>
      </c>
    </row>
    <row r="262" spans="1:16" ht="57.6" x14ac:dyDescent="0.3">
      <c r="A262" s="10">
        <v>255</v>
      </c>
      <c r="B262" s="11" t="s">
        <v>389</v>
      </c>
      <c r="C262" s="12" t="s">
        <v>390</v>
      </c>
      <c r="D262" s="13">
        <v>15</v>
      </c>
      <c r="E262" s="14">
        <v>30100</v>
      </c>
      <c r="F262" s="14">
        <v>97750</v>
      </c>
      <c r="G262" s="14">
        <v>85000</v>
      </c>
      <c r="H262" s="14">
        <v>31579</v>
      </c>
      <c r="I262" s="14">
        <v>28500</v>
      </c>
      <c r="J262" s="15">
        <f>ROUND(AVERAGE(E262:I262),0)</f>
        <v>54586</v>
      </c>
      <c r="K262" s="16">
        <v>0</v>
      </c>
      <c r="L262" s="14">
        <f t="shared" si="6"/>
        <v>0</v>
      </c>
      <c r="M262" s="14">
        <f t="shared" si="7"/>
        <v>54586</v>
      </c>
      <c r="N262" s="14">
        <f>J262*D262</f>
        <v>818790</v>
      </c>
      <c r="O262" s="14">
        <f>L262*D262</f>
        <v>0</v>
      </c>
      <c r="P262" s="14">
        <f>M262*D262</f>
        <v>818790</v>
      </c>
    </row>
    <row r="263" spans="1:16" ht="28.8" x14ac:dyDescent="0.3">
      <c r="A263" s="10">
        <v>256</v>
      </c>
      <c r="B263" s="11" t="s">
        <v>391</v>
      </c>
      <c r="C263" s="12" t="s">
        <v>392</v>
      </c>
      <c r="D263" s="13">
        <v>20</v>
      </c>
      <c r="E263" s="14">
        <v>80200</v>
      </c>
      <c r="F263" s="14">
        <v>25300</v>
      </c>
      <c r="G263" s="14">
        <v>22000</v>
      </c>
      <c r="H263" s="14">
        <v>84211</v>
      </c>
      <c r="I263" s="14">
        <v>76000</v>
      </c>
      <c r="J263" s="15">
        <f>ROUND(AVERAGE(E263:I263),0)</f>
        <v>57542</v>
      </c>
      <c r="K263" s="16">
        <v>0.19</v>
      </c>
      <c r="L263" s="14">
        <f t="shared" si="6"/>
        <v>10933</v>
      </c>
      <c r="M263" s="14">
        <f t="shared" si="7"/>
        <v>68475</v>
      </c>
      <c r="N263" s="14">
        <f>J263*D263</f>
        <v>1150840</v>
      </c>
      <c r="O263" s="14">
        <f>L263*D263</f>
        <v>218660</v>
      </c>
      <c r="P263" s="14">
        <f>M263*D263</f>
        <v>1369500</v>
      </c>
    </row>
    <row r="264" spans="1:16" x14ac:dyDescent="0.3">
      <c r="A264" s="10">
        <v>257</v>
      </c>
      <c r="B264" s="11" t="s">
        <v>393</v>
      </c>
      <c r="C264" s="12" t="s">
        <v>133</v>
      </c>
      <c r="D264" s="13">
        <v>10</v>
      </c>
      <c r="E264" s="14">
        <v>14100</v>
      </c>
      <c r="F264" s="14">
        <v>17250</v>
      </c>
      <c r="G264" s="14">
        <v>15000</v>
      </c>
      <c r="H264" s="14">
        <v>14737</v>
      </c>
      <c r="I264" s="14">
        <v>13300</v>
      </c>
      <c r="J264" s="15">
        <f>ROUND(AVERAGE(E264:I264),0)</f>
        <v>14877</v>
      </c>
      <c r="K264" s="16">
        <v>0.19</v>
      </c>
      <c r="L264" s="14">
        <f t="shared" ref="L264:L327" si="8">ROUND(J264*K264,0)</f>
        <v>2827</v>
      </c>
      <c r="M264" s="14">
        <f t="shared" ref="M264:M327" si="9">J264+L264</f>
        <v>17704</v>
      </c>
      <c r="N264" s="14">
        <f>J264*D264</f>
        <v>148770</v>
      </c>
      <c r="O264" s="14">
        <f>L264*D264</f>
        <v>28270</v>
      </c>
      <c r="P264" s="14">
        <f>M264*D264</f>
        <v>177040</v>
      </c>
    </row>
    <row r="265" spans="1:16" ht="57.6" x14ac:dyDescent="0.3">
      <c r="A265" s="10">
        <v>258</v>
      </c>
      <c r="B265" s="11" t="s">
        <v>394</v>
      </c>
      <c r="C265" s="12" t="s">
        <v>182</v>
      </c>
      <c r="D265" s="13">
        <v>5</v>
      </c>
      <c r="E265" s="14">
        <v>579400</v>
      </c>
      <c r="F265" s="14">
        <v>519800</v>
      </c>
      <c r="G265" s="14">
        <v>452000</v>
      </c>
      <c r="H265" s="14">
        <v>608421</v>
      </c>
      <c r="I265" s="14">
        <v>549100</v>
      </c>
      <c r="J265" s="15">
        <f>ROUND(AVERAGE(E265:I265),0)</f>
        <v>541744</v>
      </c>
      <c r="K265" s="16">
        <v>0</v>
      </c>
      <c r="L265" s="14">
        <f t="shared" si="8"/>
        <v>0</v>
      </c>
      <c r="M265" s="14">
        <f t="shared" si="9"/>
        <v>541744</v>
      </c>
      <c r="N265" s="14">
        <f>J265*D265</f>
        <v>2708720</v>
      </c>
      <c r="O265" s="14">
        <f>L265*D265</f>
        <v>0</v>
      </c>
      <c r="P265" s="14">
        <f>M265*D265</f>
        <v>2708720</v>
      </c>
    </row>
    <row r="266" spans="1:16" ht="158.4" x14ac:dyDescent="0.3">
      <c r="A266" s="10">
        <v>259</v>
      </c>
      <c r="B266" s="11" t="s">
        <v>395</v>
      </c>
      <c r="C266" s="12" t="s">
        <v>396</v>
      </c>
      <c r="D266" s="13">
        <v>3</v>
      </c>
      <c r="E266" s="14">
        <v>200500</v>
      </c>
      <c r="F266" s="14">
        <v>125350</v>
      </c>
      <c r="G266" s="14">
        <v>109000</v>
      </c>
      <c r="H266" s="14">
        <v>210526</v>
      </c>
      <c r="I266" s="14">
        <v>190000</v>
      </c>
      <c r="J266" s="15">
        <f>ROUND(AVERAGE(E266:I266),0)</f>
        <v>167075</v>
      </c>
      <c r="K266" s="16">
        <v>0</v>
      </c>
      <c r="L266" s="14">
        <f t="shared" si="8"/>
        <v>0</v>
      </c>
      <c r="M266" s="14">
        <f t="shared" si="9"/>
        <v>167075</v>
      </c>
      <c r="N266" s="14">
        <f>J266*D266</f>
        <v>501225</v>
      </c>
      <c r="O266" s="14">
        <f>L266*D266</f>
        <v>0</v>
      </c>
      <c r="P266" s="14">
        <f>M266*D266</f>
        <v>501225</v>
      </c>
    </row>
    <row r="267" spans="1:16" ht="100.8" x14ac:dyDescent="0.3">
      <c r="A267" s="10">
        <v>260</v>
      </c>
      <c r="B267" s="11" t="s">
        <v>397</v>
      </c>
      <c r="C267" s="12" t="s">
        <v>398</v>
      </c>
      <c r="D267" s="13">
        <v>5</v>
      </c>
      <c r="E267" s="14">
        <v>170400</v>
      </c>
      <c r="F267" s="14">
        <v>181700</v>
      </c>
      <c r="G267" s="14">
        <v>158000</v>
      </c>
      <c r="H267" s="14">
        <v>178947</v>
      </c>
      <c r="I267" s="14">
        <v>161500</v>
      </c>
      <c r="J267" s="15">
        <f>ROUND(AVERAGE(E267:I267),0)</f>
        <v>170109</v>
      </c>
      <c r="K267" s="16">
        <v>0</v>
      </c>
      <c r="L267" s="14">
        <f t="shared" si="8"/>
        <v>0</v>
      </c>
      <c r="M267" s="14">
        <f t="shared" si="9"/>
        <v>170109</v>
      </c>
      <c r="N267" s="14">
        <f>J267*D267</f>
        <v>850545</v>
      </c>
      <c r="O267" s="14">
        <f>L267*D267</f>
        <v>0</v>
      </c>
      <c r="P267" s="14">
        <f>M267*D267</f>
        <v>850545</v>
      </c>
    </row>
    <row r="268" spans="1:16" ht="57.6" x14ac:dyDescent="0.3">
      <c r="A268" s="10">
        <v>261</v>
      </c>
      <c r="B268" s="11" t="s">
        <v>399</v>
      </c>
      <c r="C268" s="12" t="s">
        <v>200</v>
      </c>
      <c r="D268" s="13">
        <v>3</v>
      </c>
      <c r="E268" s="14">
        <v>70200</v>
      </c>
      <c r="F268" s="14">
        <v>52900</v>
      </c>
      <c r="G268" s="14">
        <v>46000</v>
      </c>
      <c r="H268" s="14">
        <v>73684</v>
      </c>
      <c r="I268" s="14">
        <v>66500</v>
      </c>
      <c r="J268" s="15">
        <f>ROUND(AVERAGE(E268:I268),0)</f>
        <v>61857</v>
      </c>
      <c r="K268" s="16">
        <v>0</v>
      </c>
      <c r="L268" s="14">
        <f t="shared" si="8"/>
        <v>0</v>
      </c>
      <c r="M268" s="14">
        <f t="shared" si="9"/>
        <v>61857</v>
      </c>
      <c r="N268" s="14">
        <f>J268*D268</f>
        <v>185571</v>
      </c>
      <c r="O268" s="14">
        <f>L268*D268</f>
        <v>0</v>
      </c>
      <c r="P268" s="14">
        <f>M268*D268</f>
        <v>185571</v>
      </c>
    </row>
    <row r="269" spans="1:16" ht="57.6" x14ac:dyDescent="0.3">
      <c r="A269" s="10">
        <v>262</v>
      </c>
      <c r="B269" s="11" t="s">
        <v>400</v>
      </c>
      <c r="C269" s="12" t="s">
        <v>204</v>
      </c>
      <c r="D269" s="13">
        <v>15</v>
      </c>
      <c r="E269" s="14">
        <v>66200</v>
      </c>
      <c r="F269" s="14">
        <v>41400</v>
      </c>
      <c r="G269" s="14">
        <v>36000</v>
      </c>
      <c r="H269" s="14">
        <v>69474</v>
      </c>
      <c r="I269" s="14">
        <v>62700</v>
      </c>
      <c r="J269" s="15">
        <f>ROUND(AVERAGE(E269:I269),0)</f>
        <v>55155</v>
      </c>
      <c r="K269" s="16">
        <v>0</v>
      </c>
      <c r="L269" s="14">
        <f t="shared" si="8"/>
        <v>0</v>
      </c>
      <c r="M269" s="14">
        <f t="shared" si="9"/>
        <v>55155</v>
      </c>
      <c r="N269" s="14">
        <f>J269*D269</f>
        <v>827325</v>
      </c>
      <c r="O269" s="14">
        <f>L269*D269</f>
        <v>0</v>
      </c>
      <c r="P269" s="14">
        <f>M269*D269</f>
        <v>827325</v>
      </c>
    </row>
    <row r="270" spans="1:16" ht="57.6" x14ac:dyDescent="0.3">
      <c r="A270" s="10">
        <v>263</v>
      </c>
      <c r="B270" s="11" t="s">
        <v>401</v>
      </c>
      <c r="C270" s="12" t="s">
        <v>182</v>
      </c>
      <c r="D270" s="13">
        <v>10</v>
      </c>
      <c r="E270" s="14">
        <v>70200</v>
      </c>
      <c r="F270" s="14">
        <v>44850</v>
      </c>
      <c r="G270" s="14">
        <v>39000</v>
      </c>
      <c r="H270" s="14">
        <v>73684</v>
      </c>
      <c r="I270" s="14">
        <v>66500</v>
      </c>
      <c r="J270" s="15">
        <f>ROUND(AVERAGE(E270:I270),0)</f>
        <v>58847</v>
      </c>
      <c r="K270" s="16">
        <v>0</v>
      </c>
      <c r="L270" s="14">
        <f t="shared" si="8"/>
        <v>0</v>
      </c>
      <c r="M270" s="14">
        <f t="shared" si="9"/>
        <v>58847</v>
      </c>
      <c r="N270" s="14">
        <f>J270*D270</f>
        <v>588470</v>
      </c>
      <c r="O270" s="14">
        <f>L270*D270</f>
        <v>0</v>
      </c>
      <c r="P270" s="14">
        <f>M270*D270</f>
        <v>588470</v>
      </c>
    </row>
    <row r="271" spans="1:16" ht="43.2" x14ac:dyDescent="0.3">
      <c r="A271" s="10">
        <v>264</v>
      </c>
      <c r="B271" s="11" t="s">
        <v>402</v>
      </c>
      <c r="C271" s="12" t="s">
        <v>403</v>
      </c>
      <c r="D271" s="13">
        <v>10</v>
      </c>
      <c r="E271" s="14">
        <v>250600</v>
      </c>
      <c r="F271" s="14">
        <v>211600</v>
      </c>
      <c r="G271" s="14">
        <v>184000</v>
      </c>
      <c r="H271" s="14">
        <v>263158</v>
      </c>
      <c r="I271" s="14">
        <v>237500</v>
      </c>
      <c r="J271" s="15">
        <f>ROUND(AVERAGE(E271:I271),0)</f>
        <v>229372</v>
      </c>
      <c r="K271" s="16">
        <v>0</v>
      </c>
      <c r="L271" s="14">
        <f t="shared" si="8"/>
        <v>0</v>
      </c>
      <c r="M271" s="14">
        <f t="shared" si="9"/>
        <v>229372</v>
      </c>
      <c r="N271" s="14">
        <f>J271*D271</f>
        <v>2293720</v>
      </c>
      <c r="O271" s="14">
        <f>L271*D271</f>
        <v>0</v>
      </c>
      <c r="P271" s="14">
        <f>M271*D271</f>
        <v>2293720</v>
      </c>
    </row>
    <row r="272" spans="1:16" ht="72" x14ac:dyDescent="0.3">
      <c r="A272" s="10">
        <v>265</v>
      </c>
      <c r="B272" s="11" t="s">
        <v>404</v>
      </c>
      <c r="C272" s="12" t="s">
        <v>246</v>
      </c>
      <c r="D272" s="13">
        <v>1</v>
      </c>
      <c r="E272" s="14">
        <v>107100</v>
      </c>
      <c r="F272" s="14">
        <v>96600</v>
      </c>
      <c r="G272" s="14">
        <v>84000</v>
      </c>
      <c r="H272" s="14">
        <v>112421</v>
      </c>
      <c r="I272" s="14">
        <v>101460</v>
      </c>
      <c r="J272" s="15">
        <f>ROUND(AVERAGE(E272:I272),0)</f>
        <v>100316</v>
      </c>
      <c r="K272" s="16">
        <v>0</v>
      </c>
      <c r="L272" s="14">
        <f t="shared" si="8"/>
        <v>0</v>
      </c>
      <c r="M272" s="14">
        <f t="shared" si="9"/>
        <v>100316</v>
      </c>
      <c r="N272" s="14">
        <f>J272*D272</f>
        <v>100316</v>
      </c>
      <c r="O272" s="14">
        <f>L272*D272</f>
        <v>0</v>
      </c>
      <c r="P272" s="14">
        <f>M272*D272</f>
        <v>100316</v>
      </c>
    </row>
    <row r="273" spans="1:16" ht="28.8" x14ac:dyDescent="0.3">
      <c r="A273" s="10">
        <v>266</v>
      </c>
      <c r="B273" s="11" t="s">
        <v>405</v>
      </c>
      <c r="C273" s="12" t="s">
        <v>406</v>
      </c>
      <c r="D273" s="13">
        <v>40</v>
      </c>
      <c r="E273" s="14">
        <v>40100</v>
      </c>
      <c r="F273" s="14">
        <v>77050</v>
      </c>
      <c r="G273" s="14">
        <v>67000</v>
      </c>
      <c r="H273" s="14">
        <v>42105</v>
      </c>
      <c r="I273" s="14">
        <v>38000</v>
      </c>
      <c r="J273" s="15">
        <f>ROUND(AVERAGE(E273:I273),0)</f>
        <v>52851</v>
      </c>
      <c r="K273" s="16">
        <v>0</v>
      </c>
      <c r="L273" s="14">
        <f t="shared" si="8"/>
        <v>0</v>
      </c>
      <c r="M273" s="14">
        <f t="shared" si="9"/>
        <v>52851</v>
      </c>
      <c r="N273" s="14">
        <f>J273*D273</f>
        <v>2114040</v>
      </c>
      <c r="O273" s="14">
        <f>L273*D273</f>
        <v>0</v>
      </c>
      <c r="P273" s="14">
        <f>M273*D273</f>
        <v>2114040</v>
      </c>
    </row>
    <row r="274" spans="1:16" ht="43.2" x14ac:dyDescent="0.3">
      <c r="A274" s="10">
        <v>267</v>
      </c>
      <c r="B274" s="11" t="s">
        <v>407</v>
      </c>
      <c r="C274" s="12" t="s">
        <v>369</v>
      </c>
      <c r="D274" s="13">
        <v>7</v>
      </c>
      <c r="E274" s="14">
        <v>82100</v>
      </c>
      <c r="F274" s="14">
        <v>33350</v>
      </c>
      <c r="G274" s="14">
        <v>29000</v>
      </c>
      <c r="H274" s="14">
        <v>86211</v>
      </c>
      <c r="I274" s="14">
        <v>77805</v>
      </c>
      <c r="J274" s="15">
        <f>ROUND(AVERAGE(E274:I274),0)</f>
        <v>61693</v>
      </c>
      <c r="K274" s="16">
        <v>0</v>
      </c>
      <c r="L274" s="14">
        <f t="shared" si="8"/>
        <v>0</v>
      </c>
      <c r="M274" s="14">
        <f t="shared" si="9"/>
        <v>61693</v>
      </c>
      <c r="N274" s="14">
        <f>J274*D274</f>
        <v>431851</v>
      </c>
      <c r="O274" s="14">
        <f>L274*D274</f>
        <v>0</v>
      </c>
      <c r="P274" s="14">
        <f>M274*D274</f>
        <v>431851</v>
      </c>
    </row>
    <row r="275" spans="1:16" ht="72" x14ac:dyDescent="0.3">
      <c r="A275" s="10">
        <v>268</v>
      </c>
      <c r="B275" s="11" t="s">
        <v>408</v>
      </c>
      <c r="C275" s="12" t="s">
        <v>182</v>
      </c>
      <c r="D275" s="13">
        <v>10</v>
      </c>
      <c r="E275" s="14">
        <v>52200</v>
      </c>
      <c r="F275" s="14">
        <v>36800</v>
      </c>
      <c r="G275" s="14">
        <v>32000</v>
      </c>
      <c r="H275" s="14">
        <v>54737</v>
      </c>
      <c r="I275" s="14">
        <v>49400</v>
      </c>
      <c r="J275" s="15">
        <f>ROUND(AVERAGE(E275:I275),0)</f>
        <v>45027</v>
      </c>
      <c r="K275" s="16">
        <v>0</v>
      </c>
      <c r="L275" s="14">
        <f t="shared" si="8"/>
        <v>0</v>
      </c>
      <c r="M275" s="14">
        <f t="shared" si="9"/>
        <v>45027</v>
      </c>
      <c r="N275" s="14">
        <f>J275*D275</f>
        <v>450270</v>
      </c>
      <c r="O275" s="14">
        <f>L275*D275</f>
        <v>0</v>
      </c>
      <c r="P275" s="14">
        <f>M275*D275</f>
        <v>450270</v>
      </c>
    </row>
    <row r="276" spans="1:16" ht="57.6" x14ac:dyDescent="0.3">
      <c r="A276" s="10">
        <v>269</v>
      </c>
      <c r="B276" s="11" t="s">
        <v>409</v>
      </c>
      <c r="C276" s="12" t="s">
        <v>403</v>
      </c>
      <c r="D276" s="13">
        <v>15</v>
      </c>
      <c r="E276" s="14">
        <v>126400</v>
      </c>
      <c r="F276" s="14">
        <v>67850</v>
      </c>
      <c r="G276" s="14">
        <v>59000</v>
      </c>
      <c r="H276" s="14">
        <v>132745</v>
      </c>
      <c r="I276" s="14">
        <v>119803</v>
      </c>
      <c r="J276" s="15">
        <f>ROUND(AVERAGE(E276:I276),0)</f>
        <v>101160</v>
      </c>
      <c r="K276" s="16">
        <v>0</v>
      </c>
      <c r="L276" s="14">
        <f t="shared" si="8"/>
        <v>0</v>
      </c>
      <c r="M276" s="14">
        <f t="shared" si="9"/>
        <v>101160</v>
      </c>
      <c r="N276" s="14">
        <f>J276*D276</f>
        <v>1517400</v>
      </c>
      <c r="O276" s="14">
        <f>L276*D276</f>
        <v>0</v>
      </c>
      <c r="P276" s="14">
        <f>M276*D276</f>
        <v>1517400</v>
      </c>
    </row>
    <row r="277" spans="1:16" ht="43.2" x14ac:dyDescent="0.3">
      <c r="A277" s="10">
        <v>270</v>
      </c>
      <c r="B277" s="11" t="s">
        <v>410</v>
      </c>
      <c r="C277" s="12" t="s">
        <v>403</v>
      </c>
      <c r="D277" s="13">
        <v>10</v>
      </c>
      <c r="E277" s="14">
        <v>200500</v>
      </c>
      <c r="F277" s="14">
        <v>152950</v>
      </c>
      <c r="G277" s="14">
        <v>133000</v>
      </c>
      <c r="H277" s="14">
        <v>210526</v>
      </c>
      <c r="I277" s="14">
        <v>190000</v>
      </c>
      <c r="J277" s="15">
        <f>ROUND(AVERAGE(E277:I277),0)</f>
        <v>177395</v>
      </c>
      <c r="K277" s="16">
        <v>0</v>
      </c>
      <c r="L277" s="14">
        <f t="shared" si="8"/>
        <v>0</v>
      </c>
      <c r="M277" s="14">
        <f t="shared" si="9"/>
        <v>177395</v>
      </c>
      <c r="N277" s="14">
        <f>J277*D277</f>
        <v>1773950</v>
      </c>
      <c r="O277" s="14">
        <f>L277*D277</f>
        <v>0</v>
      </c>
      <c r="P277" s="14">
        <f>M277*D277</f>
        <v>1773950</v>
      </c>
    </row>
    <row r="278" spans="1:16" ht="158.4" x14ac:dyDescent="0.3">
      <c r="A278" s="10">
        <v>271</v>
      </c>
      <c r="B278" s="11" t="s">
        <v>411</v>
      </c>
      <c r="C278" s="12" t="s">
        <v>184</v>
      </c>
      <c r="D278" s="13">
        <v>40</v>
      </c>
      <c r="E278" s="14">
        <v>63600</v>
      </c>
      <c r="F278" s="14">
        <v>26450</v>
      </c>
      <c r="G278" s="14">
        <v>23000</v>
      </c>
      <c r="H278" s="14">
        <v>66764</v>
      </c>
      <c r="I278" s="14">
        <v>60255</v>
      </c>
      <c r="J278" s="15">
        <f>ROUND(AVERAGE(E278:I278),0)</f>
        <v>48014</v>
      </c>
      <c r="K278" s="16">
        <v>0</v>
      </c>
      <c r="L278" s="14">
        <f t="shared" si="8"/>
        <v>0</v>
      </c>
      <c r="M278" s="14">
        <f t="shared" si="9"/>
        <v>48014</v>
      </c>
      <c r="N278" s="14">
        <f>J278*D278</f>
        <v>1920560</v>
      </c>
      <c r="O278" s="14">
        <f>L278*D278</f>
        <v>0</v>
      </c>
      <c r="P278" s="14">
        <f>M278*D278</f>
        <v>1920560</v>
      </c>
    </row>
    <row r="279" spans="1:16" ht="28.8" x14ac:dyDescent="0.3">
      <c r="A279" s="10">
        <v>272</v>
      </c>
      <c r="B279" s="11" t="s">
        <v>412</v>
      </c>
      <c r="C279" s="12" t="s">
        <v>403</v>
      </c>
      <c r="D279" s="13">
        <v>10</v>
      </c>
      <c r="E279" s="14">
        <v>122000</v>
      </c>
      <c r="F279" s="14">
        <v>151800</v>
      </c>
      <c r="G279" s="14">
        <v>132000</v>
      </c>
      <c r="H279" s="14">
        <v>128046</v>
      </c>
      <c r="I279" s="14">
        <v>115562</v>
      </c>
      <c r="J279" s="15">
        <f>ROUND(AVERAGE(E279:I279),0)</f>
        <v>129882</v>
      </c>
      <c r="K279" s="16">
        <v>0</v>
      </c>
      <c r="L279" s="14">
        <f t="shared" si="8"/>
        <v>0</v>
      </c>
      <c r="M279" s="14">
        <f t="shared" si="9"/>
        <v>129882</v>
      </c>
      <c r="N279" s="14">
        <f>J279*D279</f>
        <v>1298820</v>
      </c>
      <c r="O279" s="14">
        <f>L279*D279</f>
        <v>0</v>
      </c>
      <c r="P279" s="14">
        <f>M279*D279</f>
        <v>1298820</v>
      </c>
    </row>
    <row r="280" spans="1:16" ht="100.8" x14ac:dyDescent="0.3">
      <c r="A280" s="10">
        <v>273</v>
      </c>
      <c r="B280" s="11" t="s">
        <v>413</v>
      </c>
      <c r="C280" s="12" t="s">
        <v>179</v>
      </c>
      <c r="D280" s="13">
        <v>10</v>
      </c>
      <c r="E280" s="14">
        <v>273700</v>
      </c>
      <c r="F280" s="14">
        <v>202400</v>
      </c>
      <c r="G280" s="14">
        <v>176000</v>
      </c>
      <c r="H280" s="14">
        <v>287368</v>
      </c>
      <c r="I280" s="14">
        <v>259350</v>
      </c>
      <c r="J280" s="15">
        <f>ROUND(AVERAGE(E280:I280),0)</f>
        <v>239764</v>
      </c>
      <c r="K280" s="16">
        <v>0</v>
      </c>
      <c r="L280" s="14">
        <f t="shared" si="8"/>
        <v>0</v>
      </c>
      <c r="M280" s="14">
        <f t="shared" si="9"/>
        <v>239764</v>
      </c>
      <c r="N280" s="14">
        <f>J280*D280</f>
        <v>2397640</v>
      </c>
      <c r="O280" s="14">
        <f>L280*D280</f>
        <v>0</v>
      </c>
      <c r="P280" s="14">
        <f>M280*D280</f>
        <v>2397640</v>
      </c>
    </row>
    <row r="281" spans="1:16" x14ac:dyDescent="0.3">
      <c r="A281" s="10">
        <v>274</v>
      </c>
      <c r="B281" s="11" t="s">
        <v>414</v>
      </c>
      <c r="C281" s="12" t="s">
        <v>31</v>
      </c>
      <c r="D281" s="13">
        <v>120</v>
      </c>
      <c r="E281" s="14">
        <v>33900</v>
      </c>
      <c r="F281" s="14">
        <v>12650</v>
      </c>
      <c r="G281" s="14">
        <v>11000</v>
      </c>
      <c r="H281" s="14">
        <v>35579</v>
      </c>
      <c r="I281" s="14">
        <v>32110</v>
      </c>
      <c r="J281" s="15">
        <f>ROUND(AVERAGE(E281:I281),0)</f>
        <v>25048</v>
      </c>
      <c r="K281" s="16">
        <v>0.19</v>
      </c>
      <c r="L281" s="14">
        <f t="shared" si="8"/>
        <v>4759</v>
      </c>
      <c r="M281" s="14">
        <f t="shared" si="9"/>
        <v>29807</v>
      </c>
      <c r="N281" s="14">
        <f>J281*D281</f>
        <v>3005760</v>
      </c>
      <c r="O281" s="14">
        <f>L281*D281</f>
        <v>571080</v>
      </c>
      <c r="P281" s="14">
        <f>M281*D281</f>
        <v>3576840</v>
      </c>
    </row>
    <row r="282" spans="1:16" x14ac:dyDescent="0.3">
      <c r="A282" s="10">
        <v>275</v>
      </c>
      <c r="B282" s="11" t="s">
        <v>415</v>
      </c>
      <c r="C282" s="12" t="s">
        <v>55</v>
      </c>
      <c r="D282" s="13">
        <v>6</v>
      </c>
      <c r="E282" s="14">
        <v>178500</v>
      </c>
      <c r="F282" s="14">
        <v>151800</v>
      </c>
      <c r="G282" s="14">
        <v>132000</v>
      </c>
      <c r="H282" s="14">
        <v>187368</v>
      </c>
      <c r="I282" s="14">
        <v>169100</v>
      </c>
      <c r="J282" s="15">
        <f>ROUND(AVERAGE(E282:I282),0)</f>
        <v>163754</v>
      </c>
      <c r="K282" s="16">
        <v>0.19</v>
      </c>
      <c r="L282" s="14">
        <f t="shared" si="8"/>
        <v>31113</v>
      </c>
      <c r="M282" s="14">
        <f t="shared" si="9"/>
        <v>194867</v>
      </c>
      <c r="N282" s="14">
        <f>J282*D282</f>
        <v>982524</v>
      </c>
      <c r="O282" s="14">
        <f>L282*D282</f>
        <v>186678</v>
      </c>
      <c r="P282" s="14">
        <f>M282*D282</f>
        <v>1169202</v>
      </c>
    </row>
    <row r="283" spans="1:16" ht="43.2" x14ac:dyDescent="0.3">
      <c r="A283" s="10">
        <v>276</v>
      </c>
      <c r="B283" s="11" t="s">
        <v>416</v>
      </c>
      <c r="C283" s="12" t="s">
        <v>417</v>
      </c>
      <c r="D283" s="13">
        <v>5</v>
      </c>
      <c r="E283" s="14">
        <v>150400</v>
      </c>
      <c r="F283" s="14">
        <v>98900</v>
      </c>
      <c r="G283" s="14">
        <v>86000</v>
      </c>
      <c r="H283" s="14">
        <v>157895</v>
      </c>
      <c r="I283" s="14">
        <v>142500</v>
      </c>
      <c r="J283" s="15">
        <f>ROUND(AVERAGE(E283:I283),0)</f>
        <v>127139</v>
      </c>
      <c r="K283" s="16">
        <v>0</v>
      </c>
      <c r="L283" s="14">
        <f t="shared" si="8"/>
        <v>0</v>
      </c>
      <c r="M283" s="14">
        <f t="shared" si="9"/>
        <v>127139</v>
      </c>
      <c r="N283" s="14">
        <f>J283*D283</f>
        <v>635695</v>
      </c>
      <c r="O283" s="14">
        <f>L283*D283</f>
        <v>0</v>
      </c>
      <c r="P283" s="14">
        <f>M283*D283</f>
        <v>635695</v>
      </c>
    </row>
    <row r="284" spans="1:16" ht="28.8" x14ac:dyDescent="0.3">
      <c r="A284" s="10">
        <v>277</v>
      </c>
      <c r="B284" s="11" t="s">
        <v>418</v>
      </c>
      <c r="C284" s="12" t="s">
        <v>55</v>
      </c>
      <c r="D284" s="13">
        <v>50</v>
      </c>
      <c r="E284" s="14">
        <v>78200</v>
      </c>
      <c r="F284" s="14">
        <v>34500</v>
      </c>
      <c r="G284" s="14">
        <v>30000</v>
      </c>
      <c r="H284" s="14">
        <v>82105</v>
      </c>
      <c r="I284" s="14">
        <v>74100</v>
      </c>
      <c r="J284" s="15">
        <f>ROUND(AVERAGE(E284:I284),0)</f>
        <v>59781</v>
      </c>
      <c r="K284" s="16">
        <v>0</v>
      </c>
      <c r="L284" s="14">
        <f t="shared" si="8"/>
        <v>0</v>
      </c>
      <c r="M284" s="14">
        <f t="shared" si="9"/>
        <v>59781</v>
      </c>
      <c r="N284" s="14">
        <f>J284*D284</f>
        <v>2989050</v>
      </c>
      <c r="O284" s="14">
        <f>L284*D284</f>
        <v>0</v>
      </c>
      <c r="P284" s="14">
        <f>M284*D284</f>
        <v>2989050</v>
      </c>
    </row>
    <row r="285" spans="1:16" ht="28.8" x14ac:dyDescent="0.3">
      <c r="A285" s="10">
        <v>278</v>
      </c>
      <c r="B285" s="11" t="s">
        <v>419</v>
      </c>
      <c r="C285" s="12" t="s">
        <v>55</v>
      </c>
      <c r="D285" s="13">
        <v>40</v>
      </c>
      <c r="E285" s="14">
        <v>76200</v>
      </c>
      <c r="F285" s="14">
        <v>34500</v>
      </c>
      <c r="G285" s="14">
        <v>30000</v>
      </c>
      <c r="H285" s="14">
        <v>80000</v>
      </c>
      <c r="I285" s="14">
        <v>72200</v>
      </c>
      <c r="J285" s="15">
        <f>ROUND(AVERAGE(E285:I285),0)</f>
        <v>58580</v>
      </c>
      <c r="K285" s="16">
        <v>0</v>
      </c>
      <c r="L285" s="14">
        <f t="shared" si="8"/>
        <v>0</v>
      </c>
      <c r="M285" s="14">
        <f t="shared" si="9"/>
        <v>58580</v>
      </c>
      <c r="N285" s="14">
        <f>J285*D285</f>
        <v>2343200</v>
      </c>
      <c r="O285" s="14">
        <f>L285*D285</f>
        <v>0</v>
      </c>
      <c r="P285" s="14">
        <f>M285*D285</f>
        <v>2343200</v>
      </c>
    </row>
    <row r="286" spans="1:16" ht="28.8" x14ac:dyDescent="0.3">
      <c r="A286" s="10">
        <v>279</v>
      </c>
      <c r="B286" s="11" t="s">
        <v>420</v>
      </c>
      <c r="C286" s="12" t="s">
        <v>55</v>
      </c>
      <c r="D286" s="13">
        <v>40</v>
      </c>
      <c r="E286" s="14">
        <v>80200</v>
      </c>
      <c r="F286" s="14">
        <v>34500</v>
      </c>
      <c r="G286" s="14">
        <v>30000</v>
      </c>
      <c r="H286" s="14">
        <v>84211</v>
      </c>
      <c r="I286" s="14">
        <v>76000</v>
      </c>
      <c r="J286" s="15">
        <f>ROUND(AVERAGE(E286:I286),0)</f>
        <v>60982</v>
      </c>
      <c r="K286" s="16">
        <v>0</v>
      </c>
      <c r="L286" s="14">
        <f t="shared" si="8"/>
        <v>0</v>
      </c>
      <c r="M286" s="14">
        <f t="shared" si="9"/>
        <v>60982</v>
      </c>
      <c r="N286" s="14">
        <f>J286*D286</f>
        <v>2439280</v>
      </c>
      <c r="O286" s="14">
        <f>L286*D286</f>
        <v>0</v>
      </c>
      <c r="P286" s="14">
        <f>M286*D286</f>
        <v>2439280</v>
      </c>
    </row>
    <row r="287" spans="1:16" ht="28.8" x14ac:dyDescent="0.3">
      <c r="A287" s="10">
        <v>280</v>
      </c>
      <c r="B287" s="11" t="s">
        <v>421</v>
      </c>
      <c r="C287" s="12" t="s">
        <v>55</v>
      </c>
      <c r="D287" s="13">
        <v>40</v>
      </c>
      <c r="E287" s="14">
        <v>90300</v>
      </c>
      <c r="F287" s="14">
        <v>34500</v>
      </c>
      <c r="G287" s="14">
        <v>30000</v>
      </c>
      <c r="H287" s="14">
        <v>94737</v>
      </c>
      <c r="I287" s="14">
        <v>85500</v>
      </c>
      <c r="J287" s="15">
        <f>ROUND(AVERAGE(E287:I287),0)</f>
        <v>67007</v>
      </c>
      <c r="K287" s="16">
        <v>0</v>
      </c>
      <c r="L287" s="14">
        <f t="shared" si="8"/>
        <v>0</v>
      </c>
      <c r="M287" s="14">
        <f t="shared" si="9"/>
        <v>67007</v>
      </c>
      <c r="N287" s="14">
        <f>J287*D287</f>
        <v>2680280</v>
      </c>
      <c r="O287" s="14">
        <f>L287*D287</f>
        <v>0</v>
      </c>
      <c r="P287" s="14">
        <f>M287*D287</f>
        <v>2680280</v>
      </c>
    </row>
    <row r="288" spans="1:16" ht="28.8" x14ac:dyDescent="0.3">
      <c r="A288" s="10">
        <v>281</v>
      </c>
      <c r="B288" s="11" t="s">
        <v>422</v>
      </c>
      <c r="C288" s="12" t="s">
        <v>55</v>
      </c>
      <c r="D288" s="13">
        <v>10</v>
      </c>
      <c r="E288" s="14">
        <v>90300</v>
      </c>
      <c r="F288" s="14">
        <v>34500</v>
      </c>
      <c r="G288" s="14">
        <v>30000</v>
      </c>
      <c r="H288" s="14">
        <v>94737</v>
      </c>
      <c r="I288" s="14">
        <v>85500</v>
      </c>
      <c r="J288" s="15">
        <f>ROUND(AVERAGE(E288:I288),0)</f>
        <v>67007</v>
      </c>
      <c r="K288" s="16">
        <v>0</v>
      </c>
      <c r="L288" s="14">
        <f t="shared" si="8"/>
        <v>0</v>
      </c>
      <c r="M288" s="14">
        <f t="shared" si="9"/>
        <v>67007</v>
      </c>
      <c r="N288" s="14">
        <f>J288*D288</f>
        <v>670070</v>
      </c>
      <c r="O288" s="14">
        <f>L288*D288</f>
        <v>0</v>
      </c>
      <c r="P288" s="14">
        <f>M288*D288</f>
        <v>670070</v>
      </c>
    </row>
    <row r="289" spans="1:16" x14ac:dyDescent="0.3">
      <c r="A289" s="10">
        <v>282</v>
      </c>
      <c r="B289" s="11" t="s">
        <v>423</v>
      </c>
      <c r="C289" s="12" t="s">
        <v>424</v>
      </c>
      <c r="D289" s="13">
        <v>5</v>
      </c>
      <c r="E289" s="14">
        <v>176400</v>
      </c>
      <c r="F289" s="14">
        <v>67850</v>
      </c>
      <c r="G289" s="14">
        <v>59000</v>
      </c>
      <c r="H289" s="14">
        <v>185263</v>
      </c>
      <c r="I289" s="14">
        <v>167200</v>
      </c>
      <c r="J289" s="15">
        <f>ROUND(AVERAGE(E289:I289),0)</f>
        <v>131143</v>
      </c>
      <c r="K289" s="16">
        <v>0.19</v>
      </c>
      <c r="L289" s="14">
        <f t="shared" si="8"/>
        <v>24917</v>
      </c>
      <c r="M289" s="14">
        <f t="shared" si="9"/>
        <v>156060</v>
      </c>
      <c r="N289" s="14">
        <f>J289*D289</f>
        <v>655715</v>
      </c>
      <c r="O289" s="14">
        <f>L289*D289</f>
        <v>124585</v>
      </c>
      <c r="P289" s="14">
        <f>M289*D289</f>
        <v>780300</v>
      </c>
    </row>
    <row r="290" spans="1:16" ht="57.6" x14ac:dyDescent="0.3">
      <c r="A290" s="10">
        <v>283</v>
      </c>
      <c r="B290" s="11" t="s">
        <v>425</v>
      </c>
      <c r="C290" s="12" t="s">
        <v>426</v>
      </c>
      <c r="D290" s="13">
        <v>1</v>
      </c>
      <c r="E290" s="14">
        <v>100300</v>
      </c>
      <c r="F290" s="14">
        <v>37950</v>
      </c>
      <c r="G290" s="14">
        <v>33000</v>
      </c>
      <c r="H290" s="14">
        <v>105263</v>
      </c>
      <c r="I290" s="14">
        <v>95000</v>
      </c>
      <c r="J290" s="15">
        <f>ROUND(AVERAGE(E290:I290),0)</f>
        <v>74303</v>
      </c>
      <c r="K290" s="16">
        <v>0.19</v>
      </c>
      <c r="L290" s="14">
        <f t="shared" si="8"/>
        <v>14118</v>
      </c>
      <c r="M290" s="14">
        <f t="shared" si="9"/>
        <v>88421</v>
      </c>
      <c r="N290" s="14">
        <f>J290*D290</f>
        <v>74303</v>
      </c>
      <c r="O290" s="14">
        <f>L290*D290</f>
        <v>14118</v>
      </c>
      <c r="P290" s="14">
        <f>M290*D290</f>
        <v>88421</v>
      </c>
    </row>
    <row r="291" spans="1:16" x14ac:dyDescent="0.3">
      <c r="A291" s="10">
        <v>284</v>
      </c>
      <c r="B291" s="11" t="s">
        <v>427</v>
      </c>
      <c r="C291" s="12" t="s">
        <v>55</v>
      </c>
      <c r="D291" s="13">
        <v>3</v>
      </c>
      <c r="E291" s="14">
        <v>18100</v>
      </c>
      <c r="F291" s="14">
        <v>34500</v>
      </c>
      <c r="G291" s="14">
        <v>30000</v>
      </c>
      <c r="H291" s="14">
        <v>18947</v>
      </c>
      <c r="I291" s="14">
        <v>17100</v>
      </c>
      <c r="J291" s="15">
        <f>ROUND(AVERAGE(E291:I291),0)</f>
        <v>23729</v>
      </c>
      <c r="K291" s="16">
        <v>0.19</v>
      </c>
      <c r="L291" s="14">
        <f t="shared" si="8"/>
        <v>4509</v>
      </c>
      <c r="M291" s="14">
        <f t="shared" si="9"/>
        <v>28238</v>
      </c>
      <c r="N291" s="14">
        <f>J291*D291</f>
        <v>71187</v>
      </c>
      <c r="O291" s="14">
        <f>L291*D291</f>
        <v>13527</v>
      </c>
      <c r="P291" s="14">
        <f>M291*D291</f>
        <v>84714</v>
      </c>
    </row>
    <row r="292" spans="1:16" ht="28.8" x14ac:dyDescent="0.3">
      <c r="A292" s="10">
        <v>285</v>
      </c>
      <c r="B292" s="11" t="s">
        <v>428</v>
      </c>
      <c r="C292" s="12" t="s">
        <v>55</v>
      </c>
      <c r="D292" s="13">
        <v>1</v>
      </c>
      <c r="E292" s="14">
        <v>300700</v>
      </c>
      <c r="F292" s="14">
        <v>148350</v>
      </c>
      <c r="G292" s="14">
        <v>129000</v>
      </c>
      <c r="H292" s="14">
        <v>315789</v>
      </c>
      <c r="I292" s="14">
        <v>285000</v>
      </c>
      <c r="J292" s="15">
        <f>ROUND(AVERAGE(E292:I292),0)</f>
        <v>235768</v>
      </c>
      <c r="K292" s="16">
        <v>0.19</v>
      </c>
      <c r="L292" s="14">
        <f t="shared" si="8"/>
        <v>44796</v>
      </c>
      <c r="M292" s="14">
        <f t="shared" si="9"/>
        <v>280564</v>
      </c>
      <c r="N292" s="14">
        <f>J292*D292</f>
        <v>235768</v>
      </c>
      <c r="O292" s="14">
        <f>L292*D292</f>
        <v>44796</v>
      </c>
      <c r="P292" s="14">
        <f>M292*D292</f>
        <v>280564</v>
      </c>
    </row>
    <row r="293" spans="1:16" x14ac:dyDescent="0.3">
      <c r="A293" s="10">
        <v>286</v>
      </c>
      <c r="B293" s="11" t="s">
        <v>429</v>
      </c>
      <c r="C293" s="12" t="s">
        <v>55</v>
      </c>
      <c r="D293" s="13">
        <v>5</v>
      </c>
      <c r="E293" s="14">
        <v>34100</v>
      </c>
      <c r="F293" s="14">
        <v>103500</v>
      </c>
      <c r="G293" s="14">
        <v>90000</v>
      </c>
      <c r="H293" s="14">
        <v>35789</v>
      </c>
      <c r="I293" s="14">
        <v>32300</v>
      </c>
      <c r="J293" s="15">
        <f>ROUND(AVERAGE(E293:I293),0)</f>
        <v>59138</v>
      </c>
      <c r="K293" s="16">
        <v>0.19</v>
      </c>
      <c r="L293" s="14">
        <f t="shared" si="8"/>
        <v>11236</v>
      </c>
      <c r="M293" s="14">
        <f t="shared" si="9"/>
        <v>70374</v>
      </c>
      <c r="N293" s="14">
        <f>J293*D293</f>
        <v>295690</v>
      </c>
      <c r="O293" s="14">
        <f>L293*D293</f>
        <v>56180</v>
      </c>
      <c r="P293" s="14">
        <f>M293*D293</f>
        <v>351870</v>
      </c>
    </row>
    <row r="294" spans="1:16" x14ac:dyDescent="0.3">
      <c r="A294" s="10">
        <v>287</v>
      </c>
      <c r="B294" s="11" t="s">
        <v>430</v>
      </c>
      <c r="C294" s="12" t="s">
        <v>55</v>
      </c>
      <c r="D294" s="13">
        <v>5</v>
      </c>
      <c r="E294" s="14">
        <v>35100</v>
      </c>
      <c r="F294" s="14">
        <v>103500</v>
      </c>
      <c r="G294" s="14">
        <v>90000</v>
      </c>
      <c r="H294" s="14">
        <v>36842</v>
      </c>
      <c r="I294" s="14">
        <v>33250</v>
      </c>
      <c r="J294" s="15">
        <f>ROUND(AVERAGE(E294:I294),0)</f>
        <v>59738</v>
      </c>
      <c r="K294" s="16">
        <v>0.19</v>
      </c>
      <c r="L294" s="14">
        <f t="shared" si="8"/>
        <v>11350</v>
      </c>
      <c r="M294" s="14">
        <f t="shared" si="9"/>
        <v>71088</v>
      </c>
      <c r="N294" s="14">
        <f>J294*D294</f>
        <v>298690</v>
      </c>
      <c r="O294" s="14">
        <f>L294*D294</f>
        <v>56750</v>
      </c>
      <c r="P294" s="14">
        <f>M294*D294</f>
        <v>355440</v>
      </c>
    </row>
    <row r="295" spans="1:16" x14ac:dyDescent="0.3">
      <c r="A295" s="10">
        <v>288</v>
      </c>
      <c r="B295" s="11" t="s">
        <v>431</v>
      </c>
      <c r="C295" s="12" t="s">
        <v>55</v>
      </c>
      <c r="D295" s="13">
        <v>2</v>
      </c>
      <c r="E295" s="14">
        <v>45200</v>
      </c>
      <c r="F295" s="14">
        <v>179400</v>
      </c>
      <c r="G295" s="14">
        <v>156000</v>
      </c>
      <c r="H295" s="14">
        <v>47368</v>
      </c>
      <c r="I295" s="14">
        <v>42750</v>
      </c>
      <c r="J295" s="15">
        <f>ROUND(AVERAGE(E295:I295),0)</f>
        <v>94144</v>
      </c>
      <c r="K295" s="16">
        <v>0.19</v>
      </c>
      <c r="L295" s="14">
        <f t="shared" si="8"/>
        <v>17887</v>
      </c>
      <c r="M295" s="14">
        <f t="shared" si="9"/>
        <v>112031</v>
      </c>
      <c r="N295" s="14">
        <f>J295*D295</f>
        <v>188288</v>
      </c>
      <c r="O295" s="14">
        <f>L295*D295</f>
        <v>35774</v>
      </c>
      <c r="P295" s="14">
        <f>M295*D295</f>
        <v>224062</v>
      </c>
    </row>
    <row r="296" spans="1:16" x14ac:dyDescent="0.3">
      <c r="A296" s="10">
        <v>289</v>
      </c>
      <c r="B296" s="11" t="s">
        <v>432</v>
      </c>
      <c r="C296" s="12" t="s">
        <v>55</v>
      </c>
      <c r="D296" s="13">
        <v>2</v>
      </c>
      <c r="E296" s="14">
        <v>45200</v>
      </c>
      <c r="F296" s="14">
        <v>155250</v>
      </c>
      <c r="G296" s="14">
        <v>135000</v>
      </c>
      <c r="H296" s="14">
        <v>47368</v>
      </c>
      <c r="I296" s="14">
        <v>42750</v>
      </c>
      <c r="J296" s="15">
        <f>ROUND(AVERAGE(E296:I296),0)</f>
        <v>85114</v>
      </c>
      <c r="K296" s="16">
        <v>0.19</v>
      </c>
      <c r="L296" s="14">
        <f t="shared" si="8"/>
        <v>16172</v>
      </c>
      <c r="M296" s="14">
        <f t="shared" si="9"/>
        <v>101286</v>
      </c>
      <c r="N296" s="14">
        <f>J296*D296</f>
        <v>170228</v>
      </c>
      <c r="O296" s="14">
        <f>L296*D296</f>
        <v>32344</v>
      </c>
      <c r="P296" s="14">
        <f>M296*D296</f>
        <v>202572</v>
      </c>
    </row>
    <row r="297" spans="1:16" x14ac:dyDescent="0.3">
      <c r="A297" s="10">
        <v>290</v>
      </c>
      <c r="B297" s="11" t="s">
        <v>433</v>
      </c>
      <c r="C297" s="12" t="s">
        <v>55</v>
      </c>
      <c r="D297" s="13">
        <v>3</v>
      </c>
      <c r="E297" s="14">
        <v>224600</v>
      </c>
      <c r="F297" s="14">
        <v>172500</v>
      </c>
      <c r="G297" s="14">
        <v>150000</v>
      </c>
      <c r="H297" s="14">
        <v>235789</v>
      </c>
      <c r="I297" s="14">
        <v>212800</v>
      </c>
      <c r="J297" s="15">
        <f>ROUND(AVERAGE(E297:I297),0)</f>
        <v>199138</v>
      </c>
      <c r="K297" s="16">
        <v>0.19</v>
      </c>
      <c r="L297" s="14">
        <f t="shared" si="8"/>
        <v>37836</v>
      </c>
      <c r="M297" s="14">
        <f t="shared" si="9"/>
        <v>236974</v>
      </c>
      <c r="N297" s="14">
        <f>J297*D297</f>
        <v>597414</v>
      </c>
      <c r="O297" s="14">
        <f>L297*D297</f>
        <v>113508</v>
      </c>
      <c r="P297" s="14">
        <f>M297*D297</f>
        <v>710922</v>
      </c>
    </row>
    <row r="298" spans="1:16" x14ac:dyDescent="0.3">
      <c r="A298" s="10">
        <v>291</v>
      </c>
      <c r="B298" s="11" t="s">
        <v>434</v>
      </c>
      <c r="C298" s="12" t="s">
        <v>55</v>
      </c>
      <c r="D298" s="13">
        <v>3</v>
      </c>
      <c r="E298" s="14">
        <v>394900</v>
      </c>
      <c r="F298" s="14">
        <v>156400</v>
      </c>
      <c r="G298" s="14">
        <v>136000</v>
      </c>
      <c r="H298" s="14">
        <v>414737</v>
      </c>
      <c r="I298" s="14">
        <v>374300</v>
      </c>
      <c r="J298" s="15">
        <f>ROUND(AVERAGE(E298:I298),0)</f>
        <v>295267</v>
      </c>
      <c r="K298" s="16">
        <v>0.19</v>
      </c>
      <c r="L298" s="14">
        <f t="shared" si="8"/>
        <v>56101</v>
      </c>
      <c r="M298" s="14">
        <f t="shared" si="9"/>
        <v>351368</v>
      </c>
      <c r="N298" s="14">
        <f>J298*D298</f>
        <v>885801</v>
      </c>
      <c r="O298" s="14">
        <f>L298*D298</f>
        <v>168303</v>
      </c>
      <c r="P298" s="14">
        <f>M298*D298</f>
        <v>1054104</v>
      </c>
    </row>
    <row r="299" spans="1:16" x14ac:dyDescent="0.3">
      <c r="A299" s="10">
        <v>292</v>
      </c>
      <c r="B299" s="11" t="s">
        <v>435</v>
      </c>
      <c r="C299" s="12" t="s">
        <v>55</v>
      </c>
      <c r="D299" s="13">
        <v>1</v>
      </c>
      <c r="E299" s="14">
        <v>66200</v>
      </c>
      <c r="F299" s="14">
        <v>402500</v>
      </c>
      <c r="G299" s="14">
        <v>350000</v>
      </c>
      <c r="H299" s="14">
        <v>69474</v>
      </c>
      <c r="I299" s="14">
        <v>62700</v>
      </c>
      <c r="J299" s="15">
        <f>ROUND(AVERAGE(E299:I299),0)</f>
        <v>190175</v>
      </c>
      <c r="K299" s="16">
        <v>0.19</v>
      </c>
      <c r="L299" s="14">
        <f t="shared" si="8"/>
        <v>36133</v>
      </c>
      <c r="M299" s="14">
        <f t="shared" si="9"/>
        <v>226308</v>
      </c>
      <c r="N299" s="14">
        <f>J299*D299</f>
        <v>190175</v>
      </c>
      <c r="O299" s="14">
        <f>L299*D299</f>
        <v>36133</v>
      </c>
      <c r="P299" s="14">
        <f>M299*D299</f>
        <v>226308</v>
      </c>
    </row>
    <row r="300" spans="1:16" ht="57.6" x14ac:dyDescent="0.3">
      <c r="A300" s="10">
        <v>293</v>
      </c>
      <c r="B300" s="11" t="s">
        <v>436</v>
      </c>
      <c r="C300" s="12" t="s">
        <v>437</v>
      </c>
      <c r="D300" s="13">
        <v>6</v>
      </c>
      <c r="E300" s="14">
        <v>87600</v>
      </c>
      <c r="F300" s="14">
        <v>64400</v>
      </c>
      <c r="G300" s="14">
        <v>56000</v>
      </c>
      <c r="H300" s="14">
        <v>92000</v>
      </c>
      <c r="I300" s="14">
        <v>83030</v>
      </c>
      <c r="J300" s="15">
        <f>ROUND(AVERAGE(E300:I300),0)</f>
        <v>76606</v>
      </c>
      <c r="K300" s="16">
        <v>0</v>
      </c>
      <c r="L300" s="14">
        <f t="shared" si="8"/>
        <v>0</v>
      </c>
      <c r="M300" s="14">
        <f t="shared" si="9"/>
        <v>76606</v>
      </c>
      <c r="N300" s="14">
        <f>J300*D300</f>
        <v>459636</v>
      </c>
      <c r="O300" s="14">
        <f>L300*D300</f>
        <v>0</v>
      </c>
      <c r="P300" s="14">
        <f>M300*D300</f>
        <v>459636</v>
      </c>
    </row>
    <row r="301" spans="1:16" x14ac:dyDescent="0.3">
      <c r="A301" s="10">
        <v>294</v>
      </c>
      <c r="B301" s="11" t="s">
        <v>438</v>
      </c>
      <c r="C301" s="12" t="s">
        <v>55</v>
      </c>
      <c r="D301" s="13">
        <v>2</v>
      </c>
      <c r="E301" s="14">
        <v>47000</v>
      </c>
      <c r="F301" s="14">
        <v>161000</v>
      </c>
      <c r="G301" s="14">
        <v>140000</v>
      </c>
      <c r="H301" s="14">
        <v>49263</v>
      </c>
      <c r="I301" s="14">
        <v>44460</v>
      </c>
      <c r="J301" s="15">
        <f>ROUND(AVERAGE(E301:I301),0)</f>
        <v>88345</v>
      </c>
      <c r="K301" s="16">
        <v>0.19</v>
      </c>
      <c r="L301" s="14">
        <f t="shared" si="8"/>
        <v>16786</v>
      </c>
      <c r="M301" s="14">
        <f t="shared" si="9"/>
        <v>105131</v>
      </c>
      <c r="N301" s="14">
        <f>J301*D301</f>
        <v>176690</v>
      </c>
      <c r="O301" s="14">
        <f>L301*D301</f>
        <v>33572</v>
      </c>
      <c r="P301" s="14">
        <f>M301*D301</f>
        <v>210262</v>
      </c>
    </row>
    <row r="302" spans="1:16" ht="57.6" x14ac:dyDescent="0.3">
      <c r="A302" s="10">
        <v>295</v>
      </c>
      <c r="B302" s="11" t="s">
        <v>439</v>
      </c>
      <c r="C302" s="12" t="s">
        <v>182</v>
      </c>
      <c r="D302" s="13">
        <v>10</v>
      </c>
      <c r="E302" s="14">
        <v>100300</v>
      </c>
      <c r="F302" s="14">
        <v>69000</v>
      </c>
      <c r="G302" s="14">
        <v>60000</v>
      </c>
      <c r="H302" s="14">
        <v>105263</v>
      </c>
      <c r="I302" s="14">
        <v>95000</v>
      </c>
      <c r="J302" s="15">
        <f>ROUND(AVERAGE(E302:I302),0)</f>
        <v>85913</v>
      </c>
      <c r="K302" s="16">
        <v>0</v>
      </c>
      <c r="L302" s="14">
        <f t="shared" si="8"/>
        <v>0</v>
      </c>
      <c r="M302" s="14">
        <f t="shared" si="9"/>
        <v>85913</v>
      </c>
      <c r="N302" s="14">
        <f>J302*D302</f>
        <v>859130</v>
      </c>
      <c r="O302" s="14">
        <f>L302*D302</f>
        <v>0</v>
      </c>
      <c r="P302" s="14">
        <f>M302*D302</f>
        <v>859130</v>
      </c>
    </row>
    <row r="303" spans="1:16" ht="43.2" x14ac:dyDescent="0.3">
      <c r="A303" s="10">
        <v>296</v>
      </c>
      <c r="B303" s="11" t="s">
        <v>440</v>
      </c>
      <c r="C303" s="12" t="s">
        <v>246</v>
      </c>
      <c r="D303" s="13">
        <v>4</v>
      </c>
      <c r="E303" s="14">
        <v>110300</v>
      </c>
      <c r="F303" s="14">
        <v>70150</v>
      </c>
      <c r="G303" s="14">
        <v>61000</v>
      </c>
      <c r="H303" s="14">
        <v>115789</v>
      </c>
      <c r="I303" s="14">
        <v>104500</v>
      </c>
      <c r="J303" s="15">
        <f>ROUND(AVERAGE(E303:I303),0)</f>
        <v>92348</v>
      </c>
      <c r="K303" s="16">
        <v>0</v>
      </c>
      <c r="L303" s="14">
        <f t="shared" si="8"/>
        <v>0</v>
      </c>
      <c r="M303" s="14">
        <f t="shared" si="9"/>
        <v>92348</v>
      </c>
      <c r="N303" s="14">
        <f>J303*D303</f>
        <v>369392</v>
      </c>
      <c r="O303" s="14">
        <f>L303*D303</f>
        <v>0</v>
      </c>
      <c r="P303" s="14">
        <f>M303*D303</f>
        <v>369392</v>
      </c>
    </row>
    <row r="304" spans="1:16" ht="43.2" x14ac:dyDescent="0.3">
      <c r="A304" s="10">
        <v>297</v>
      </c>
      <c r="B304" s="11" t="s">
        <v>441</v>
      </c>
      <c r="C304" s="12" t="s">
        <v>55</v>
      </c>
      <c r="D304" s="13">
        <v>3</v>
      </c>
      <c r="E304" s="14">
        <v>14500</v>
      </c>
      <c r="F304" s="14">
        <v>8050</v>
      </c>
      <c r="G304" s="14">
        <v>7000</v>
      </c>
      <c r="H304" s="14">
        <v>15158</v>
      </c>
      <c r="I304" s="14">
        <v>13680</v>
      </c>
      <c r="J304" s="15">
        <f>ROUND(AVERAGE(E304:I304),0)</f>
        <v>11678</v>
      </c>
      <c r="K304" s="16">
        <v>0.19</v>
      </c>
      <c r="L304" s="14">
        <f t="shared" si="8"/>
        <v>2219</v>
      </c>
      <c r="M304" s="14">
        <f t="shared" si="9"/>
        <v>13897</v>
      </c>
      <c r="N304" s="14">
        <f>J304*D304</f>
        <v>35034</v>
      </c>
      <c r="O304" s="14">
        <f>L304*D304</f>
        <v>6657</v>
      </c>
      <c r="P304" s="14">
        <f>M304*D304</f>
        <v>41691</v>
      </c>
    </row>
    <row r="305" spans="1:16" x14ac:dyDescent="0.3">
      <c r="A305" s="10">
        <v>298</v>
      </c>
      <c r="B305" s="11" t="s">
        <v>442</v>
      </c>
      <c r="C305" s="12" t="s">
        <v>55</v>
      </c>
      <c r="D305" s="13">
        <v>6</v>
      </c>
      <c r="E305" s="14">
        <v>20500</v>
      </c>
      <c r="F305" s="14">
        <v>28750</v>
      </c>
      <c r="G305" s="14">
        <v>25000</v>
      </c>
      <c r="H305" s="14">
        <v>21474</v>
      </c>
      <c r="I305" s="14">
        <v>19380</v>
      </c>
      <c r="J305" s="15">
        <f>ROUND(AVERAGE(E305:I305),0)</f>
        <v>23021</v>
      </c>
      <c r="K305" s="16">
        <v>0.19</v>
      </c>
      <c r="L305" s="14">
        <f t="shared" si="8"/>
        <v>4374</v>
      </c>
      <c r="M305" s="14">
        <f t="shared" si="9"/>
        <v>27395</v>
      </c>
      <c r="N305" s="14">
        <f>J305*D305</f>
        <v>138126</v>
      </c>
      <c r="O305" s="14">
        <f>L305*D305</f>
        <v>26244</v>
      </c>
      <c r="P305" s="14">
        <f>M305*D305</f>
        <v>164370</v>
      </c>
    </row>
    <row r="306" spans="1:16" ht="100.8" x14ac:dyDescent="0.3">
      <c r="A306" s="10">
        <v>299</v>
      </c>
      <c r="B306" s="11" t="s">
        <v>443</v>
      </c>
      <c r="C306" s="12" t="s">
        <v>403</v>
      </c>
      <c r="D306" s="13">
        <v>10</v>
      </c>
      <c r="E306" s="14">
        <v>80200</v>
      </c>
      <c r="F306" s="14">
        <v>96600</v>
      </c>
      <c r="G306" s="14">
        <v>84000</v>
      </c>
      <c r="H306" s="14">
        <v>84211</v>
      </c>
      <c r="I306" s="14">
        <v>76000</v>
      </c>
      <c r="J306" s="15">
        <f>ROUND(AVERAGE(E306:I306),0)</f>
        <v>84202</v>
      </c>
      <c r="K306" s="16">
        <v>0</v>
      </c>
      <c r="L306" s="14">
        <f t="shared" si="8"/>
        <v>0</v>
      </c>
      <c r="M306" s="14">
        <f t="shared" si="9"/>
        <v>84202</v>
      </c>
      <c r="N306" s="14">
        <f>J306*D306</f>
        <v>842020</v>
      </c>
      <c r="O306" s="14">
        <f>L306*D306</f>
        <v>0</v>
      </c>
      <c r="P306" s="14">
        <f>M306*D306</f>
        <v>842020</v>
      </c>
    </row>
    <row r="307" spans="1:16" ht="57.6" x14ac:dyDescent="0.3">
      <c r="A307" s="10">
        <v>300</v>
      </c>
      <c r="B307" s="11" t="s">
        <v>444</v>
      </c>
      <c r="C307" s="12" t="s">
        <v>445</v>
      </c>
      <c r="D307" s="13">
        <v>30</v>
      </c>
      <c r="E307" s="14">
        <v>91900</v>
      </c>
      <c r="F307" s="14">
        <v>48300</v>
      </c>
      <c r="G307" s="14">
        <v>42000</v>
      </c>
      <c r="H307" s="14">
        <v>96421</v>
      </c>
      <c r="I307" s="14">
        <v>87020</v>
      </c>
      <c r="J307" s="15">
        <f>ROUND(AVERAGE(E307:I307),0)</f>
        <v>73128</v>
      </c>
      <c r="K307" s="16">
        <v>0</v>
      </c>
      <c r="L307" s="14">
        <f t="shared" si="8"/>
        <v>0</v>
      </c>
      <c r="M307" s="14">
        <f t="shared" si="9"/>
        <v>73128</v>
      </c>
      <c r="N307" s="14">
        <f>J307*D307</f>
        <v>2193840</v>
      </c>
      <c r="O307" s="14">
        <f>L307*D307</f>
        <v>0</v>
      </c>
      <c r="P307" s="14">
        <f>M307*D307</f>
        <v>2193840</v>
      </c>
    </row>
    <row r="308" spans="1:16" x14ac:dyDescent="0.3">
      <c r="A308" s="10">
        <v>301</v>
      </c>
      <c r="B308" s="11" t="s">
        <v>446</v>
      </c>
      <c r="C308" s="12" t="s">
        <v>447</v>
      </c>
      <c r="D308" s="13">
        <v>2</v>
      </c>
      <c r="E308" s="14">
        <v>721700</v>
      </c>
      <c r="F308" s="14">
        <v>517500</v>
      </c>
      <c r="G308" s="14">
        <v>450000</v>
      </c>
      <c r="H308" s="14">
        <v>757895</v>
      </c>
      <c r="I308" s="14">
        <v>684000</v>
      </c>
      <c r="J308" s="15">
        <f>ROUND(AVERAGE(E308:I308),0)</f>
        <v>626219</v>
      </c>
      <c r="K308" s="16">
        <v>0.19</v>
      </c>
      <c r="L308" s="14">
        <f t="shared" si="8"/>
        <v>118982</v>
      </c>
      <c r="M308" s="14">
        <f t="shared" si="9"/>
        <v>745201</v>
      </c>
      <c r="N308" s="14">
        <f>J308*D308</f>
        <v>1252438</v>
      </c>
      <c r="O308" s="14">
        <f>L308*D308</f>
        <v>237964</v>
      </c>
      <c r="P308" s="14">
        <f>M308*D308</f>
        <v>1490402</v>
      </c>
    </row>
    <row r="309" spans="1:16" x14ac:dyDescent="0.3">
      <c r="A309" s="10">
        <v>302</v>
      </c>
      <c r="B309" s="11" t="s">
        <v>448</v>
      </c>
      <c r="C309" s="12" t="s">
        <v>449</v>
      </c>
      <c r="D309" s="13">
        <v>60</v>
      </c>
      <c r="E309" s="14">
        <v>6100</v>
      </c>
      <c r="F309" s="14">
        <v>3450</v>
      </c>
      <c r="G309" s="14">
        <v>3000</v>
      </c>
      <c r="H309" s="14">
        <v>6316</v>
      </c>
      <c r="I309" s="14">
        <v>5700</v>
      </c>
      <c r="J309" s="15">
        <f>ROUND(AVERAGE(E309:I309),0)</f>
        <v>4913</v>
      </c>
      <c r="K309" s="16">
        <v>0.19</v>
      </c>
      <c r="L309" s="14">
        <f t="shared" si="8"/>
        <v>933</v>
      </c>
      <c r="M309" s="14">
        <f t="shared" si="9"/>
        <v>5846</v>
      </c>
      <c r="N309" s="14">
        <f>J309*D309</f>
        <v>294780</v>
      </c>
      <c r="O309" s="14">
        <f>L309*D309</f>
        <v>55980</v>
      </c>
      <c r="P309" s="14">
        <f>M309*D309</f>
        <v>350760</v>
      </c>
    </row>
    <row r="310" spans="1:16" x14ac:dyDescent="0.3">
      <c r="A310" s="10">
        <v>303</v>
      </c>
      <c r="B310" s="11" t="s">
        <v>450</v>
      </c>
      <c r="C310" s="12" t="s">
        <v>449</v>
      </c>
      <c r="D310" s="13">
        <v>40</v>
      </c>
      <c r="E310" s="14">
        <v>3100</v>
      </c>
      <c r="F310" s="14">
        <v>2300</v>
      </c>
      <c r="G310" s="14">
        <v>2000</v>
      </c>
      <c r="H310" s="14">
        <v>3158</v>
      </c>
      <c r="I310" s="14">
        <v>2850</v>
      </c>
      <c r="J310" s="15">
        <f>ROUND(AVERAGE(E310:I310),0)</f>
        <v>2682</v>
      </c>
      <c r="K310" s="16">
        <v>0.19</v>
      </c>
      <c r="L310" s="14">
        <f t="shared" si="8"/>
        <v>510</v>
      </c>
      <c r="M310" s="14">
        <f t="shared" si="9"/>
        <v>3192</v>
      </c>
      <c r="N310" s="14">
        <f>J310*D310</f>
        <v>107280</v>
      </c>
      <c r="O310" s="14">
        <f>L310*D310</f>
        <v>20400</v>
      </c>
      <c r="P310" s="14">
        <f>M310*D310</f>
        <v>127680</v>
      </c>
    </row>
    <row r="311" spans="1:16" ht="28.8" x14ac:dyDescent="0.3">
      <c r="A311" s="10">
        <v>304</v>
      </c>
      <c r="B311" s="11" t="s">
        <v>451</v>
      </c>
      <c r="C311" s="12" t="s">
        <v>179</v>
      </c>
      <c r="D311" s="13">
        <v>5</v>
      </c>
      <c r="E311" s="14">
        <v>291400</v>
      </c>
      <c r="F311" s="14">
        <v>216200</v>
      </c>
      <c r="G311" s="14">
        <v>188000</v>
      </c>
      <c r="H311" s="14">
        <v>306019</v>
      </c>
      <c r="I311" s="14">
        <v>276182</v>
      </c>
      <c r="J311" s="15">
        <f>ROUND(AVERAGE(E311:I311),0)</f>
        <v>255560</v>
      </c>
      <c r="K311" s="16">
        <v>0</v>
      </c>
      <c r="L311" s="14">
        <f t="shared" si="8"/>
        <v>0</v>
      </c>
      <c r="M311" s="14">
        <f t="shared" si="9"/>
        <v>255560</v>
      </c>
      <c r="N311" s="14">
        <f>J311*D311</f>
        <v>1277800</v>
      </c>
      <c r="O311" s="14">
        <f>L311*D311</f>
        <v>0</v>
      </c>
      <c r="P311" s="14">
        <f>M311*D311</f>
        <v>1277800</v>
      </c>
    </row>
    <row r="312" spans="1:16" ht="57.6" x14ac:dyDescent="0.3">
      <c r="A312" s="10">
        <v>305</v>
      </c>
      <c r="B312" s="11" t="s">
        <v>452</v>
      </c>
      <c r="C312" s="12" t="s">
        <v>293</v>
      </c>
      <c r="D312" s="13">
        <v>10</v>
      </c>
      <c r="E312" s="14">
        <v>16500</v>
      </c>
      <c r="F312" s="14">
        <v>10350</v>
      </c>
      <c r="G312" s="14">
        <v>9000</v>
      </c>
      <c r="H312" s="14">
        <v>17263</v>
      </c>
      <c r="I312" s="14">
        <v>15580</v>
      </c>
      <c r="J312" s="15">
        <f>ROUND(AVERAGE(E312:I312),0)</f>
        <v>13739</v>
      </c>
      <c r="K312" s="16">
        <v>0</v>
      </c>
      <c r="L312" s="14">
        <f t="shared" si="8"/>
        <v>0</v>
      </c>
      <c r="M312" s="14">
        <f t="shared" si="9"/>
        <v>13739</v>
      </c>
      <c r="N312" s="14">
        <f>J312*D312</f>
        <v>137390</v>
      </c>
      <c r="O312" s="14">
        <f>L312*D312</f>
        <v>0</v>
      </c>
      <c r="P312" s="14">
        <f>M312*D312</f>
        <v>137390</v>
      </c>
    </row>
    <row r="313" spans="1:16" ht="43.2" x14ac:dyDescent="0.3">
      <c r="A313" s="10">
        <v>306</v>
      </c>
      <c r="B313" s="11" t="s">
        <v>453</v>
      </c>
      <c r="C313" s="12" t="s">
        <v>182</v>
      </c>
      <c r="D313" s="13">
        <v>5</v>
      </c>
      <c r="E313" s="14">
        <v>60200</v>
      </c>
      <c r="F313" s="14">
        <v>29900</v>
      </c>
      <c r="G313" s="14">
        <v>26000</v>
      </c>
      <c r="H313" s="14">
        <v>63158</v>
      </c>
      <c r="I313" s="14">
        <v>57000</v>
      </c>
      <c r="J313" s="15">
        <f>ROUND(AVERAGE(E313:I313),0)</f>
        <v>47252</v>
      </c>
      <c r="K313" s="16">
        <v>0</v>
      </c>
      <c r="L313" s="14">
        <f t="shared" si="8"/>
        <v>0</v>
      </c>
      <c r="M313" s="14">
        <f t="shared" si="9"/>
        <v>47252</v>
      </c>
      <c r="N313" s="14">
        <f>J313*D313</f>
        <v>236260</v>
      </c>
      <c r="O313" s="14">
        <f>L313*D313</f>
        <v>0</v>
      </c>
      <c r="P313" s="14">
        <f>M313*D313</f>
        <v>236260</v>
      </c>
    </row>
    <row r="314" spans="1:16" ht="28.8" x14ac:dyDescent="0.3">
      <c r="A314" s="10">
        <v>307</v>
      </c>
      <c r="B314" s="11" t="s">
        <v>454</v>
      </c>
      <c r="C314" s="12" t="s">
        <v>184</v>
      </c>
      <c r="D314" s="13">
        <v>120</v>
      </c>
      <c r="E314" s="14">
        <v>7700</v>
      </c>
      <c r="F314" s="14">
        <v>5750</v>
      </c>
      <c r="G314" s="14">
        <v>5000</v>
      </c>
      <c r="H314" s="14">
        <v>8000</v>
      </c>
      <c r="I314" s="14">
        <v>7220</v>
      </c>
      <c r="J314" s="15">
        <f>ROUND(AVERAGE(E314:I314),0)</f>
        <v>6734</v>
      </c>
      <c r="K314" s="16">
        <v>0</v>
      </c>
      <c r="L314" s="14">
        <f t="shared" si="8"/>
        <v>0</v>
      </c>
      <c r="M314" s="14">
        <f t="shared" si="9"/>
        <v>6734</v>
      </c>
      <c r="N314" s="14">
        <f>J314*D314</f>
        <v>808080</v>
      </c>
      <c r="O314" s="14">
        <f>L314*D314</f>
        <v>0</v>
      </c>
      <c r="P314" s="14">
        <f>M314*D314</f>
        <v>808080</v>
      </c>
    </row>
    <row r="315" spans="1:16" ht="43.2" x14ac:dyDescent="0.3">
      <c r="A315" s="10">
        <v>308</v>
      </c>
      <c r="B315" s="11" t="s">
        <v>455</v>
      </c>
      <c r="C315" s="12" t="s">
        <v>274</v>
      </c>
      <c r="D315" s="13">
        <v>4</v>
      </c>
      <c r="E315" s="14">
        <v>65300</v>
      </c>
      <c r="F315" s="14">
        <v>48300</v>
      </c>
      <c r="G315" s="14">
        <v>42000</v>
      </c>
      <c r="H315" s="14">
        <v>68526</v>
      </c>
      <c r="I315" s="14">
        <v>61845</v>
      </c>
      <c r="J315" s="15">
        <f>ROUND(AVERAGE(E315:I315),0)</f>
        <v>57194</v>
      </c>
      <c r="K315" s="16">
        <v>0</v>
      </c>
      <c r="L315" s="14">
        <f t="shared" si="8"/>
        <v>0</v>
      </c>
      <c r="M315" s="14">
        <f t="shared" si="9"/>
        <v>57194</v>
      </c>
      <c r="N315" s="14">
        <f>J315*D315</f>
        <v>228776</v>
      </c>
      <c r="O315" s="14">
        <f>L315*D315</f>
        <v>0</v>
      </c>
      <c r="P315" s="14">
        <f>M315*D315</f>
        <v>228776</v>
      </c>
    </row>
    <row r="316" spans="1:16" ht="43.2" x14ac:dyDescent="0.3">
      <c r="A316" s="10">
        <v>309</v>
      </c>
      <c r="B316" s="11" t="s">
        <v>456</v>
      </c>
      <c r="C316" s="12" t="s">
        <v>457</v>
      </c>
      <c r="D316" s="13">
        <v>2</v>
      </c>
      <c r="E316" s="14">
        <v>90300</v>
      </c>
      <c r="F316" s="14">
        <v>83950</v>
      </c>
      <c r="G316" s="14">
        <v>73000</v>
      </c>
      <c r="H316" s="14">
        <v>94737</v>
      </c>
      <c r="I316" s="14">
        <v>85500</v>
      </c>
      <c r="J316" s="15">
        <f>ROUND(AVERAGE(E316:I316),0)</f>
        <v>85497</v>
      </c>
      <c r="K316" s="16">
        <v>0</v>
      </c>
      <c r="L316" s="14">
        <f t="shared" si="8"/>
        <v>0</v>
      </c>
      <c r="M316" s="14">
        <f t="shared" si="9"/>
        <v>85497</v>
      </c>
      <c r="N316" s="14">
        <f>J316*D316</f>
        <v>170994</v>
      </c>
      <c r="O316" s="14">
        <f>L316*D316</f>
        <v>0</v>
      </c>
      <c r="P316" s="14">
        <f>M316*D316</f>
        <v>170994</v>
      </c>
    </row>
    <row r="317" spans="1:16" ht="28.8" x14ac:dyDescent="0.3">
      <c r="A317" s="10">
        <v>310</v>
      </c>
      <c r="B317" s="11" t="s">
        <v>458</v>
      </c>
      <c r="C317" s="12" t="s">
        <v>184</v>
      </c>
      <c r="D317" s="13">
        <v>5</v>
      </c>
      <c r="E317" s="14">
        <v>12100</v>
      </c>
      <c r="F317" s="14">
        <v>5750</v>
      </c>
      <c r="G317" s="14">
        <v>5000</v>
      </c>
      <c r="H317" s="14">
        <v>12632</v>
      </c>
      <c r="I317" s="14">
        <v>11400</v>
      </c>
      <c r="J317" s="15">
        <f>ROUND(AVERAGE(E317:I317),0)</f>
        <v>9376</v>
      </c>
      <c r="K317" s="16">
        <v>0</v>
      </c>
      <c r="L317" s="14">
        <f t="shared" si="8"/>
        <v>0</v>
      </c>
      <c r="M317" s="14">
        <f t="shared" si="9"/>
        <v>9376</v>
      </c>
      <c r="N317" s="14">
        <f>J317*D317</f>
        <v>46880</v>
      </c>
      <c r="O317" s="14">
        <f>L317*D317</f>
        <v>0</v>
      </c>
      <c r="P317" s="14">
        <f>M317*D317</f>
        <v>46880</v>
      </c>
    </row>
    <row r="318" spans="1:16" ht="43.2" x14ac:dyDescent="0.3">
      <c r="A318" s="10">
        <v>311</v>
      </c>
      <c r="B318" s="11" t="s">
        <v>459</v>
      </c>
      <c r="C318" s="12" t="s">
        <v>179</v>
      </c>
      <c r="D318" s="13">
        <v>15</v>
      </c>
      <c r="E318" s="14">
        <v>230600</v>
      </c>
      <c r="F318" s="14">
        <v>503700</v>
      </c>
      <c r="G318" s="14">
        <v>438000</v>
      </c>
      <c r="H318" s="14">
        <v>252632</v>
      </c>
      <c r="I318" s="14">
        <v>228000</v>
      </c>
      <c r="J318" s="15">
        <f>ROUND(AVERAGE(E318:I318),0)</f>
        <v>330586</v>
      </c>
      <c r="K318" s="16">
        <v>0</v>
      </c>
      <c r="L318" s="14">
        <f t="shared" si="8"/>
        <v>0</v>
      </c>
      <c r="M318" s="14">
        <f t="shared" si="9"/>
        <v>330586</v>
      </c>
      <c r="N318" s="14">
        <f>J318*D318</f>
        <v>4958790</v>
      </c>
      <c r="O318" s="14">
        <f>L318*D318</f>
        <v>0</v>
      </c>
      <c r="P318" s="14">
        <f>M318*D318</f>
        <v>4958790</v>
      </c>
    </row>
    <row r="319" spans="1:16" ht="72" x14ac:dyDescent="0.3">
      <c r="A319" s="10">
        <v>312</v>
      </c>
      <c r="B319" s="11" t="s">
        <v>460</v>
      </c>
      <c r="C319" s="12" t="s">
        <v>184</v>
      </c>
      <c r="D319" s="13">
        <v>70</v>
      </c>
      <c r="E319" s="14">
        <v>7500</v>
      </c>
      <c r="F319" s="14">
        <v>5750</v>
      </c>
      <c r="G319" s="14">
        <v>5000</v>
      </c>
      <c r="H319" s="14">
        <v>7789</v>
      </c>
      <c r="I319" s="14">
        <v>7030</v>
      </c>
      <c r="J319" s="15">
        <f>ROUND(AVERAGE(E319:I319),0)</f>
        <v>6614</v>
      </c>
      <c r="K319" s="16">
        <v>0</v>
      </c>
      <c r="L319" s="14">
        <f t="shared" si="8"/>
        <v>0</v>
      </c>
      <c r="M319" s="14">
        <f t="shared" si="9"/>
        <v>6614</v>
      </c>
      <c r="N319" s="14">
        <f>J319*D319</f>
        <v>462980</v>
      </c>
      <c r="O319" s="14">
        <f>L319*D319</f>
        <v>0</v>
      </c>
      <c r="P319" s="14">
        <f>M319*D319</f>
        <v>462980</v>
      </c>
    </row>
    <row r="320" spans="1:16" x14ac:dyDescent="0.3">
      <c r="A320" s="10">
        <v>313</v>
      </c>
      <c r="B320" s="11" t="s">
        <v>461</v>
      </c>
      <c r="C320" s="12" t="s">
        <v>55</v>
      </c>
      <c r="D320" s="13">
        <v>5</v>
      </c>
      <c r="E320" s="14">
        <v>9100</v>
      </c>
      <c r="F320" s="14">
        <v>9200</v>
      </c>
      <c r="G320" s="14">
        <v>8000</v>
      </c>
      <c r="H320" s="14">
        <v>9474</v>
      </c>
      <c r="I320" s="14">
        <v>8550</v>
      </c>
      <c r="J320" s="15">
        <f>ROUND(AVERAGE(E320:I320),0)</f>
        <v>8865</v>
      </c>
      <c r="K320" s="16">
        <v>0.19</v>
      </c>
      <c r="L320" s="14">
        <f t="shared" si="8"/>
        <v>1684</v>
      </c>
      <c r="M320" s="14">
        <f t="shared" si="9"/>
        <v>10549</v>
      </c>
      <c r="N320" s="14">
        <f>J320*D320</f>
        <v>44325</v>
      </c>
      <c r="O320" s="14">
        <f>L320*D320</f>
        <v>8420</v>
      </c>
      <c r="P320" s="14">
        <f>M320*D320</f>
        <v>52745</v>
      </c>
    </row>
    <row r="321" spans="1:16" x14ac:dyDescent="0.3">
      <c r="A321" s="10">
        <v>314</v>
      </c>
      <c r="B321" s="11" t="s">
        <v>462</v>
      </c>
      <c r="C321" s="12" t="s">
        <v>55</v>
      </c>
      <c r="D321" s="13">
        <v>5</v>
      </c>
      <c r="E321" s="14">
        <v>13100</v>
      </c>
      <c r="F321" s="14">
        <v>9200</v>
      </c>
      <c r="G321" s="14">
        <v>8000</v>
      </c>
      <c r="H321" s="14">
        <v>13684</v>
      </c>
      <c r="I321" s="14">
        <v>12350</v>
      </c>
      <c r="J321" s="15">
        <f>ROUND(AVERAGE(E321:I321),0)</f>
        <v>11267</v>
      </c>
      <c r="K321" s="16">
        <v>0.19</v>
      </c>
      <c r="L321" s="14">
        <f t="shared" si="8"/>
        <v>2141</v>
      </c>
      <c r="M321" s="14">
        <f t="shared" si="9"/>
        <v>13408</v>
      </c>
      <c r="N321" s="14">
        <f>J321*D321</f>
        <v>56335</v>
      </c>
      <c r="O321" s="14">
        <f>L321*D321</f>
        <v>10705</v>
      </c>
      <c r="P321" s="14">
        <f>M321*D321</f>
        <v>67040</v>
      </c>
    </row>
    <row r="322" spans="1:16" x14ac:dyDescent="0.3">
      <c r="A322" s="10">
        <v>315</v>
      </c>
      <c r="B322" s="11" t="s">
        <v>463</v>
      </c>
      <c r="C322" s="12" t="s">
        <v>55</v>
      </c>
      <c r="D322" s="13">
        <v>10</v>
      </c>
      <c r="E322" s="14">
        <v>3300</v>
      </c>
      <c r="F322" s="14">
        <v>44850</v>
      </c>
      <c r="G322" s="14">
        <v>39000</v>
      </c>
      <c r="H322" s="14">
        <v>3368</v>
      </c>
      <c r="I322" s="14">
        <v>3040</v>
      </c>
      <c r="J322" s="15">
        <f>ROUND(AVERAGE(E322:I322),0)</f>
        <v>18712</v>
      </c>
      <c r="K322" s="16">
        <v>0.19</v>
      </c>
      <c r="L322" s="14">
        <f t="shared" si="8"/>
        <v>3555</v>
      </c>
      <c r="M322" s="14">
        <f t="shared" si="9"/>
        <v>22267</v>
      </c>
      <c r="N322" s="14">
        <f>J322*D322</f>
        <v>187120</v>
      </c>
      <c r="O322" s="14">
        <f>L322*D322</f>
        <v>35550</v>
      </c>
      <c r="P322" s="14">
        <f>M322*D322</f>
        <v>222670</v>
      </c>
    </row>
    <row r="323" spans="1:16" ht="43.2" x14ac:dyDescent="0.3">
      <c r="A323" s="10">
        <v>316</v>
      </c>
      <c r="B323" s="11" t="s">
        <v>464</v>
      </c>
      <c r="C323" s="12" t="s">
        <v>465</v>
      </c>
      <c r="D323" s="13">
        <v>5</v>
      </c>
      <c r="E323" s="14">
        <v>112300</v>
      </c>
      <c r="F323" s="14">
        <v>148350</v>
      </c>
      <c r="G323" s="14">
        <v>129000</v>
      </c>
      <c r="H323" s="14">
        <v>117895</v>
      </c>
      <c r="I323" s="14">
        <v>106400</v>
      </c>
      <c r="J323" s="15">
        <f>ROUND(AVERAGE(E323:I323),0)</f>
        <v>122789</v>
      </c>
      <c r="K323" s="16">
        <v>0.19</v>
      </c>
      <c r="L323" s="14">
        <f t="shared" si="8"/>
        <v>23330</v>
      </c>
      <c r="M323" s="14">
        <f t="shared" si="9"/>
        <v>146119</v>
      </c>
      <c r="N323" s="14">
        <f>J323*D323</f>
        <v>613945</v>
      </c>
      <c r="O323" s="14">
        <f>L323*D323</f>
        <v>116650</v>
      </c>
      <c r="P323" s="14">
        <f>M323*D323</f>
        <v>730595</v>
      </c>
    </row>
    <row r="324" spans="1:16" ht="28.8" x14ac:dyDescent="0.3">
      <c r="A324" s="10">
        <v>317</v>
      </c>
      <c r="B324" s="11" t="s">
        <v>466</v>
      </c>
      <c r="C324" s="12" t="s">
        <v>202</v>
      </c>
      <c r="D324" s="13">
        <v>10</v>
      </c>
      <c r="E324" s="14">
        <v>149200</v>
      </c>
      <c r="F324" s="14">
        <v>121900</v>
      </c>
      <c r="G324" s="14">
        <v>106000</v>
      </c>
      <c r="H324" s="14">
        <v>156632</v>
      </c>
      <c r="I324" s="14">
        <v>141360</v>
      </c>
      <c r="J324" s="15">
        <f>ROUND(AVERAGE(E324:I324),0)</f>
        <v>135018</v>
      </c>
      <c r="K324" s="16">
        <v>0</v>
      </c>
      <c r="L324" s="14">
        <f t="shared" si="8"/>
        <v>0</v>
      </c>
      <c r="M324" s="14">
        <f t="shared" si="9"/>
        <v>135018</v>
      </c>
      <c r="N324" s="14">
        <f>J324*D324</f>
        <v>1350180</v>
      </c>
      <c r="O324" s="14">
        <f>L324*D324</f>
        <v>0</v>
      </c>
      <c r="P324" s="14">
        <f>M324*D324</f>
        <v>1350180</v>
      </c>
    </row>
    <row r="325" spans="1:16" ht="43.2" x14ac:dyDescent="0.3">
      <c r="A325" s="10">
        <v>318</v>
      </c>
      <c r="B325" s="11" t="s">
        <v>467</v>
      </c>
      <c r="C325" s="12" t="s">
        <v>468</v>
      </c>
      <c r="D325" s="13">
        <v>10</v>
      </c>
      <c r="E325" s="14">
        <v>81800</v>
      </c>
      <c r="F325" s="14">
        <v>57500</v>
      </c>
      <c r="G325" s="14">
        <v>50000</v>
      </c>
      <c r="H325" s="14">
        <v>85895</v>
      </c>
      <c r="I325" s="14">
        <v>77520</v>
      </c>
      <c r="J325" s="15">
        <f>ROUND(AVERAGE(E325:I325),0)</f>
        <v>70543</v>
      </c>
      <c r="K325" s="16">
        <v>0.05</v>
      </c>
      <c r="L325" s="14">
        <f t="shared" si="8"/>
        <v>3527</v>
      </c>
      <c r="M325" s="14">
        <f t="shared" si="9"/>
        <v>74070</v>
      </c>
      <c r="N325" s="14">
        <f>J325*D325</f>
        <v>705430</v>
      </c>
      <c r="O325" s="14">
        <f>L325*D325</f>
        <v>35270</v>
      </c>
      <c r="P325" s="14">
        <f>M325*D325</f>
        <v>740700</v>
      </c>
    </row>
    <row r="326" spans="1:16" ht="57.6" x14ac:dyDescent="0.3">
      <c r="A326" s="10">
        <v>319</v>
      </c>
      <c r="B326" s="11" t="s">
        <v>469</v>
      </c>
      <c r="C326" s="12" t="s">
        <v>470</v>
      </c>
      <c r="D326" s="13">
        <v>4</v>
      </c>
      <c r="E326" s="14">
        <v>110300</v>
      </c>
      <c r="F326" s="14">
        <v>278300</v>
      </c>
      <c r="G326" s="14">
        <v>242000</v>
      </c>
      <c r="H326" s="14">
        <v>115789</v>
      </c>
      <c r="I326" s="14">
        <v>104500</v>
      </c>
      <c r="J326" s="15">
        <f>ROUND(AVERAGE(E326:I326),0)</f>
        <v>170178</v>
      </c>
      <c r="K326" s="16">
        <v>0</v>
      </c>
      <c r="L326" s="14">
        <f t="shared" si="8"/>
        <v>0</v>
      </c>
      <c r="M326" s="14">
        <f t="shared" si="9"/>
        <v>170178</v>
      </c>
      <c r="N326" s="14">
        <f>J326*D326</f>
        <v>680712</v>
      </c>
      <c r="O326" s="14">
        <f>L326*D326</f>
        <v>0</v>
      </c>
      <c r="P326" s="14">
        <f>M326*D326</f>
        <v>680712</v>
      </c>
    </row>
    <row r="327" spans="1:16" ht="28.8" x14ac:dyDescent="0.3">
      <c r="A327" s="10">
        <v>320</v>
      </c>
      <c r="B327" s="11" t="s">
        <v>471</v>
      </c>
      <c r="C327" s="12" t="s">
        <v>55</v>
      </c>
      <c r="D327" s="13">
        <v>20</v>
      </c>
      <c r="E327" s="14">
        <v>29100</v>
      </c>
      <c r="F327" s="14">
        <v>16100</v>
      </c>
      <c r="G327" s="14">
        <v>14000</v>
      </c>
      <c r="H327" s="14">
        <v>30526</v>
      </c>
      <c r="I327" s="14">
        <v>27550</v>
      </c>
      <c r="J327" s="15">
        <f>ROUND(AVERAGE(E327:I327),0)</f>
        <v>23455</v>
      </c>
      <c r="K327" s="16">
        <v>0</v>
      </c>
      <c r="L327" s="14">
        <f t="shared" si="8"/>
        <v>0</v>
      </c>
      <c r="M327" s="14">
        <f t="shared" si="9"/>
        <v>23455</v>
      </c>
      <c r="N327" s="14">
        <f>J327*D327</f>
        <v>469100</v>
      </c>
      <c r="O327" s="14">
        <f>L327*D327</f>
        <v>0</v>
      </c>
      <c r="P327" s="14">
        <f>M327*D327</f>
        <v>469100</v>
      </c>
    </row>
    <row r="328" spans="1:16" ht="28.8" x14ac:dyDescent="0.3">
      <c r="A328" s="10">
        <v>321</v>
      </c>
      <c r="B328" s="11" t="s">
        <v>472</v>
      </c>
      <c r="C328" s="12" t="s">
        <v>55</v>
      </c>
      <c r="D328" s="13">
        <v>200</v>
      </c>
      <c r="E328" s="14">
        <v>29100</v>
      </c>
      <c r="F328" s="14">
        <v>16100</v>
      </c>
      <c r="G328" s="14">
        <v>14000</v>
      </c>
      <c r="H328" s="14">
        <v>30526</v>
      </c>
      <c r="I328" s="14">
        <v>27550</v>
      </c>
      <c r="J328" s="15">
        <f>ROUND(AVERAGE(E328:I328),0)</f>
        <v>23455</v>
      </c>
      <c r="K328" s="16">
        <v>0</v>
      </c>
      <c r="L328" s="14">
        <f t="shared" ref="L328:L391" si="10">ROUND(J328*K328,0)</f>
        <v>0</v>
      </c>
      <c r="M328" s="14">
        <f t="shared" ref="M328:M391" si="11">J328+L328</f>
        <v>23455</v>
      </c>
      <c r="N328" s="14">
        <f>J328*D328</f>
        <v>4691000</v>
      </c>
      <c r="O328" s="14">
        <f>L328*D328</f>
        <v>0</v>
      </c>
      <c r="P328" s="14">
        <f>M328*D328</f>
        <v>4691000</v>
      </c>
    </row>
    <row r="329" spans="1:16" ht="28.8" x14ac:dyDescent="0.3">
      <c r="A329" s="10">
        <v>322</v>
      </c>
      <c r="B329" s="11" t="s">
        <v>473</v>
      </c>
      <c r="C329" s="12" t="s">
        <v>55</v>
      </c>
      <c r="D329" s="13">
        <v>80</v>
      </c>
      <c r="E329" s="14">
        <v>29100</v>
      </c>
      <c r="F329" s="14">
        <v>16100</v>
      </c>
      <c r="G329" s="14">
        <v>14000</v>
      </c>
      <c r="H329" s="14">
        <v>30526</v>
      </c>
      <c r="I329" s="14">
        <v>27550</v>
      </c>
      <c r="J329" s="15">
        <f>ROUND(AVERAGE(E329:I329),0)</f>
        <v>23455</v>
      </c>
      <c r="K329" s="16">
        <v>0</v>
      </c>
      <c r="L329" s="14">
        <f t="shared" si="10"/>
        <v>0</v>
      </c>
      <c r="M329" s="14">
        <f t="shared" si="11"/>
        <v>23455</v>
      </c>
      <c r="N329" s="14">
        <f>J329*D329</f>
        <v>1876400</v>
      </c>
      <c r="O329" s="14">
        <f>L329*D329</f>
        <v>0</v>
      </c>
      <c r="P329" s="14">
        <f>M329*D329</f>
        <v>1876400</v>
      </c>
    </row>
    <row r="330" spans="1:16" ht="28.8" x14ac:dyDescent="0.3">
      <c r="A330" s="10">
        <v>323</v>
      </c>
      <c r="B330" s="11" t="s">
        <v>474</v>
      </c>
      <c r="C330" s="12" t="s">
        <v>55</v>
      </c>
      <c r="D330" s="13">
        <v>200</v>
      </c>
      <c r="E330" s="14">
        <v>29100</v>
      </c>
      <c r="F330" s="14">
        <v>16100</v>
      </c>
      <c r="G330" s="14">
        <v>14000</v>
      </c>
      <c r="H330" s="14">
        <v>30526</v>
      </c>
      <c r="I330" s="14">
        <v>27550</v>
      </c>
      <c r="J330" s="15">
        <f>ROUND(AVERAGE(E330:I330),0)</f>
        <v>23455</v>
      </c>
      <c r="K330" s="16">
        <v>0</v>
      </c>
      <c r="L330" s="14">
        <f t="shared" si="10"/>
        <v>0</v>
      </c>
      <c r="M330" s="14">
        <f t="shared" si="11"/>
        <v>23455</v>
      </c>
      <c r="N330" s="14">
        <f>J330*D330</f>
        <v>4691000</v>
      </c>
      <c r="O330" s="14">
        <f>L330*D330</f>
        <v>0</v>
      </c>
      <c r="P330" s="14">
        <f>M330*D330</f>
        <v>4691000</v>
      </c>
    </row>
    <row r="331" spans="1:16" ht="28.8" x14ac:dyDescent="0.3">
      <c r="A331" s="10">
        <v>324</v>
      </c>
      <c r="B331" s="11" t="s">
        <v>475</v>
      </c>
      <c r="C331" s="12" t="s">
        <v>55</v>
      </c>
      <c r="D331" s="13">
        <v>250</v>
      </c>
      <c r="E331" s="14">
        <v>29100</v>
      </c>
      <c r="F331" s="14">
        <v>20700</v>
      </c>
      <c r="G331" s="14">
        <v>18000</v>
      </c>
      <c r="H331" s="14">
        <v>30526</v>
      </c>
      <c r="I331" s="14">
        <v>27550</v>
      </c>
      <c r="J331" s="15">
        <f>ROUND(AVERAGE(E331:I331),0)</f>
        <v>25175</v>
      </c>
      <c r="K331" s="16">
        <v>0</v>
      </c>
      <c r="L331" s="14">
        <f t="shared" si="10"/>
        <v>0</v>
      </c>
      <c r="M331" s="14">
        <f t="shared" si="11"/>
        <v>25175</v>
      </c>
      <c r="N331" s="14">
        <f>J331*D331</f>
        <v>6293750</v>
      </c>
      <c r="O331" s="14">
        <f>L331*D331</f>
        <v>0</v>
      </c>
      <c r="P331" s="14">
        <f>M331*D331</f>
        <v>6293750</v>
      </c>
    </row>
    <row r="332" spans="1:16" ht="28.8" x14ac:dyDescent="0.3">
      <c r="A332" s="10">
        <v>325</v>
      </c>
      <c r="B332" s="11" t="s">
        <v>476</v>
      </c>
      <c r="C332" s="12" t="s">
        <v>55</v>
      </c>
      <c r="D332" s="13">
        <v>30</v>
      </c>
      <c r="E332" s="14">
        <v>75200</v>
      </c>
      <c r="F332" s="14">
        <v>55200</v>
      </c>
      <c r="G332" s="14">
        <v>48000</v>
      </c>
      <c r="H332" s="14">
        <v>78947</v>
      </c>
      <c r="I332" s="14">
        <v>71250</v>
      </c>
      <c r="J332" s="15">
        <f>ROUND(AVERAGE(E332:I332),0)</f>
        <v>65719</v>
      </c>
      <c r="K332" s="16">
        <v>0</v>
      </c>
      <c r="L332" s="14">
        <f t="shared" si="10"/>
        <v>0</v>
      </c>
      <c r="M332" s="14">
        <f t="shared" si="11"/>
        <v>65719</v>
      </c>
      <c r="N332" s="14">
        <f>J332*D332</f>
        <v>1971570</v>
      </c>
      <c r="O332" s="14">
        <f>L332*D332</f>
        <v>0</v>
      </c>
      <c r="P332" s="14">
        <f>M332*D332</f>
        <v>1971570</v>
      </c>
    </row>
    <row r="333" spans="1:16" ht="28.8" x14ac:dyDescent="0.3">
      <c r="A333" s="10">
        <v>326</v>
      </c>
      <c r="B333" s="11" t="s">
        <v>477</v>
      </c>
      <c r="C333" s="12" t="s">
        <v>55</v>
      </c>
      <c r="D333" s="13">
        <v>40</v>
      </c>
      <c r="E333" s="14">
        <v>109300</v>
      </c>
      <c r="F333" s="14">
        <v>78200</v>
      </c>
      <c r="G333" s="14">
        <v>68000</v>
      </c>
      <c r="H333" s="14">
        <v>114737</v>
      </c>
      <c r="I333" s="14">
        <v>103550</v>
      </c>
      <c r="J333" s="15">
        <f>ROUND(AVERAGE(E333:I333),0)</f>
        <v>94757</v>
      </c>
      <c r="K333" s="16">
        <v>0</v>
      </c>
      <c r="L333" s="14">
        <f t="shared" si="10"/>
        <v>0</v>
      </c>
      <c r="M333" s="14">
        <f t="shared" si="11"/>
        <v>94757</v>
      </c>
      <c r="N333" s="14">
        <f>J333*D333</f>
        <v>3790280</v>
      </c>
      <c r="O333" s="14">
        <f>L333*D333</f>
        <v>0</v>
      </c>
      <c r="P333" s="14">
        <f>M333*D333</f>
        <v>3790280</v>
      </c>
    </row>
    <row r="334" spans="1:16" ht="28.8" x14ac:dyDescent="0.3">
      <c r="A334" s="10">
        <v>327</v>
      </c>
      <c r="B334" s="11" t="s">
        <v>478</v>
      </c>
      <c r="C334" s="12" t="s">
        <v>55</v>
      </c>
      <c r="D334" s="13">
        <v>20</v>
      </c>
      <c r="E334" s="14">
        <v>78600</v>
      </c>
      <c r="F334" s="14">
        <v>57500</v>
      </c>
      <c r="G334" s="14">
        <v>50000</v>
      </c>
      <c r="H334" s="14">
        <v>82526</v>
      </c>
      <c r="I334" s="14">
        <v>74480</v>
      </c>
      <c r="J334" s="15">
        <f>ROUND(AVERAGE(E334:I334),0)</f>
        <v>68621</v>
      </c>
      <c r="K334" s="16">
        <v>0</v>
      </c>
      <c r="L334" s="14">
        <f t="shared" si="10"/>
        <v>0</v>
      </c>
      <c r="M334" s="14">
        <f t="shared" si="11"/>
        <v>68621</v>
      </c>
      <c r="N334" s="14">
        <f>J334*D334</f>
        <v>1372420</v>
      </c>
      <c r="O334" s="14">
        <f>L334*D334</f>
        <v>0</v>
      </c>
      <c r="P334" s="14">
        <f>M334*D334</f>
        <v>1372420</v>
      </c>
    </row>
    <row r="335" spans="1:16" ht="28.8" x14ac:dyDescent="0.3">
      <c r="A335" s="10">
        <v>328</v>
      </c>
      <c r="B335" s="11" t="s">
        <v>479</v>
      </c>
      <c r="C335" s="12" t="s">
        <v>55</v>
      </c>
      <c r="D335" s="13">
        <v>30</v>
      </c>
      <c r="E335" s="14">
        <v>92700</v>
      </c>
      <c r="F335" s="14">
        <v>67850</v>
      </c>
      <c r="G335" s="14">
        <v>59000</v>
      </c>
      <c r="H335" s="14">
        <v>97263</v>
      </c>
      <c r="I335" s="14">
        <v>87780</v>
      </c>
      <c r="J335" s="15">
        <f>ROUND(AVERAGE(E335:I335),0)</f>
        <v>80919</v>
      </c>
      <c r="K335" s="16">
        <v>0</v>
      </c>
      <c r="L335" s="14">
        <f t="shared" si="10"/>
        <v>0</v>
      </c>
      <c r="M335" s="14">
        <f t="shared" si="11"/>
        <v>80919</v>
      </c>
      <c r="N335" s="14">
        <f>J335*D335</f>
        <v>2427570</v>
      </c>
      <c r="O335" s="14">
        <f>L335*D335</f>
        <v>0</v>
      </c>
      <c r="P335" s="14">
        <f>M335*D335</f>
        <v>2427570</v>
      </c>
    </row>
    <row r="336" spans="1:16" x14ac:dyDescent="0.3">
      <c r="A336" s="10">
        <v>329</v>
      </c>
      <c r="B336" s="11" t="s">
        <v>480</v>
      </c>
      <c r="C336" s="12" t="s">
        <v>55</v>
      </c>
      <c r="D336" s="13">
        <v>1</v>
      </c>
      <c r="E336" s="14">
        <v>260600</v>
      </c>
      <c r="F336" s="14">
        <v>225400</v>
      </c>
      <c r="G336" s="14">
        <v>196000</v>
      </c>
      <c r="H336" s="14">
        <v>273684</v>
      </c>
      <c r="I336" s="14">
        <v>247000</v>
      </c>
      <c r="J336" s="15">
        <f>ROUND(AVERAGE(E336:I336),0)</f>
        <v>240537</v>
      </c>
      <c r="K336" s="16">
        <v>0.19</v>
      </c>
      <c r="L336" s="14">
        <f t="shared" si="10"/>
        <v>45702</v>
      </c>
      <c r="M336" s="14">
        <f t="shared" si="11"/>
        <v>286239</v>
      </c>
      <c r="N336" s="14">
        <f>J336*D336</f>
        <v>240537</v>
      </c>
      <c r="O336" s="14">
        <f>L336*D336</f>
        <v>45702</v>
      </c>
      <c r="P336" s="14">
        <f>M336*D336</f>
        <v>286239</v>
      </c>
    </row>
    <row r="337" spans="1:16" x14ac:dyDescent="0.3">
      <c r="A337" s="10">
        <v>330</v>
      </c>
      <c r="B337" s="11" t="s">
        <v>481</v>
      </c>
      <c r="C337" s="12" t="s">
        <v>55</v>
      </c>
      <c r="D337" s="13">
        <v>20</v>
      </c>
      <c r="E337" s="14">
        <v>26100</v>
      </c>
      <c r="F337" s="14">
        <v>21850</v>
      </c>
      <c r="G337" s="14">
        <v>19000</v>
      </c>
      <c r="H337" s="14">
        <v>27368</v>
      </c>
      <c r="I337" s="14">
        <v>24700</v>
      </c>
      <c r="J337" s="15">
        <f>ROUND(AVERAGE(E337:I337),0)</f>
        <v>23804</v>
      </c>
      <c r="K337" s="16">
        <v>0.19</v>
      </c>
      <c r="L337" s="14">
        <f t="shared" si="10"/>
        <v>4523</v>
      </c>
      <c r="M337" s="14">
        <f t="shared" si="11"/>
        <v>28327</v>
      </c>
      <c r="N337" s="14">
        <f>J337*D337</f>
        <v>476080</v>
      </c>
      <c r="O337" s="14">
        <f>L337*D337</f>
        <v>90460</v>
      </c>
      <c r="P337" s="14">
        <f>M337*D337</f>
        <v>566540</v>
      </c>
    </row>
    <row r="338" spans="1:16" ht="72" x14ac:dyDescent="0.3">
      <c r="A338" s="10">
        <v>331</v>
      </c>
      <c r="B338" s="11" t="s">
        <v>482</v>
      </c>
      <c r="C338" s="12" t="s">
        <v>55</v>
      </c>
      <c r="D338" s="13">
        <v>80</v>
      </c>
      <c r="E338" s="14">
        <v>39100</v>
      </c>
      <c r="F338" s="14">
        <v>46000</v>
      </c>
      <c r="G338" s="14">
        <v>40000</v>
      </c>
      <c r="H338" s="14">
        <v>41053</v>
      </c>
      <c r="I338" s="14">
        <v>37050</v>
      </c>
      <c r="J338" s="15">
        <f>ROUND(AVERAGE(E338:I338),0)</f>
        <v>40641</v>
      </c>
      <c r="K338" s="16">
        <v>0</v>
      </c>
      <c r="L338" s="14">
        <f t="shared" si="10"/>
        <v>0</v>
      </c>
      <c r="M338" s="14">
        <f t="shared" si="11"/>
        <v>40641</v>
      </c>
      <c r="N338" s="14">
        <f>J338*D338</f>
        <v>3251280</v>
      </c>
      <c r="O338" s="14">
        <f>L338*D338</f>
        <v>0</v>
      </c>
      <c r="P338" s="14">
        <f>M338*D338</f>
        <v>3251280</v>
      </c>
    </row>
    <row r="339" spans="1:16" ht="72" x14ac:dyDescent="0.3">
      <c r="A339" s="10">
        <v>332</v>
      </c>
      <c r="B339" s="11" t="s">
        <v>483</v>
      </c>
      <c r="C339" s="12" t="s">
        <v>55</v>
      </c>
      <c r="D339" s="13">
        <v>80</v>
      </c>
      <c r="E339" s="14">
        <v>39100</v>
      </c>
      <c r="F339" s="14">
        <v>35650</v>
      </c>
      <c r="G339" s="14">
        <v>31000</v>
      </c>
      <c r="H339" s="14">
        <v>41053</v>
      </c>
      <c r="I339" s="14">
        <v>37050</v>
      </c>
      <c r="J339" s="15">
        <f>ROUND(AVERAGE(E339:I339),0)</f>
        <v>36771</v>
      </c>
      <c r="K339" s="16">
        <v>0</v>
      </c>
      <c r="L339" s="14">
        <f t="shared" si="10"/>
        <v>0</v>
      </c>
      <c r="M339" s="14">
        <f t="shared" si="11"/>
        <v>36771</v>
      </c>
      <c r="N339" s="14">
        <f>J339*D339</f>
        <v>2941680</v>
      </c>
      <c r="O339" s="14">
        <f>L339*D339</f>
        <v>0</v>
      </c>
      <c r="P339" s="14">
        <f>M339*D339</f>
        <v>2941680</v>
      </c>
    </row>
    <row r="340" spans="1:16" ht="72" x14ac:dyDescent="0.3">
      <c r="A340" s="10">
        <v>333</v>
      </c>
      <c r="B340" s="11" t="s">
        <v>484</v>
      </c>
      <c r="C340" s="12" t="s">
        <v>55</v>
      </c>
      <c r="D340" s="13">
        <v>80</v>
      </c>
      <c r="E340" s="14">
        <v>65200</v>
      </c>
      <c r="F340" s="14">
        <v>69000</v>
      </c>
      <c r="G340" s="14">
        <v>60000</v>
      </c>
      <c r="H340" s="14">
        <v>68421</v>
      </c>
      <c r="I340" s="14">
        <v>61750</v>
      </c>
      <c r="J340" s="15">
        <f>ROUND(AVERAGE(E340:I340),0)</f>
        <v>64874</v>
      </c>
      <c r="K340" s="16">
        <v>0</v>
      </c>
      <c r="L340" s="14">
        <f t="shared" si="10"/>
        <v>0</v>
      </c>
      <c r="M340" s="14">
        <f t="shared" si="11"/>
        <v>64874</v>
      </c>
      <c r="N340" s="14">
        <f>J340*D340</f>
        <v>5189920</v>
      </c>
      <c r="O340" s="14">
        <f>L340*D340</f>
        <v>0</v>
      </c>
      <c r="P340" s="14">
        <f>M340*D340</f>
        <v>5189920</v>
      </c>
    </row>
    <row r="341" spans="1:16" ht="28.8" x14ac:dyDescent="0.3">
      <c r="A341" s="10">
        <v>334</v>
      </c>
      <c r="B341" s="11" t="s">
        <v>485</v>
      </c>
      <c r="C341" s="12" t="s">
        <v>486</v>
      </c>
      <c r="D341" s="13">
        <v>2</v>
      </c>
      <c r="E341" s="14">
        <v>90300</v>
      </c>
      <c r="F341" s="14">
        <v>216200</v>
      </c>
      <c r="G341" s="14">
        <v>188000</v>
      </c>
      <c r="H341" s="14">
        <v>94737</v>
      </c>
      <c r="I341" s="14">
        <v>85500</v>
      </c>
      <c r="J341" s="15">
        <f>ROUND(AVERAGE(E341:I341),0)</f>
        <v>134947</v>
      </c>
      <c r="K341" s="16">
        <v>0</v>
      </c>
      <c r="L341" s="14">
        <f t="shared" si="10"/>
        <v>0</v>
      </c>
      <c r="M341" s="14">
        <f t="shared" si="11"/>
        <v>134947</v>
      </c>
      <c r="N341" s="14">
        <f>J341*D341</f>
        <v>269894</v>
      </c>
      <c r="O341" s="14">
        <f>L341*D341</f>
        <v>0</v>
      </c>
      <c r="P341" s="14">
        <f>M341*D341</f>
        <v>269894</v>
      </c>
    </row>
    <row r="342" spans="1:16" ht="28.8" x14ac:dyDescent="0.3">
      <c r="A342" s="10">
        <v>335</v>
      </c>
      <c r="B342" s="11" t="s">
        <v>487</v>
      </c>
      <c r="C342" s="12" t="s">
        <v>293</v>
      </c>
      <c r="D342" s="13">
        <v>5</v>
      </c>
      <c r="E342" s="14">
        <v>44100</v>
      </c>
      <c r="F342" s="14">
        <v>20700</v>
      </c>
      <c r="G342" s="14">
        <v>18000</v>
      </c>
      <c r="H342" s="14">
        <v>46316</v>
      </c>
      <c r="I342" s="14">
        <v>41800</v>
      </c>
      <c r="J342" s="15">
        <f>ROUND(AVERAGE(E342:I342),0)</f>
        <v>34183</v>
      </c>
      <c r="K342" s="16">
        <v>0</v>
      </c>
      <c r="L342" s="14">
        <f t="shared" si="10"/>
        <v>0</v>
      </c>
      <c r="M342" s="14">
        <f t="shared" si="11"/>
        <v>34183</v>
      </c>
      <c r="N342" s="14">
        <f>J342*D342</f>
        <v>170915</v>
      </c>
      <c r="O342" s="14">
        <f>L342*D342</f>
        <v>0</v>
      </c>
      <c r="P342" s="14">
        <f>M342*D342</f>
        <v>170915</v>
      </c>
    </row>
    <row r="343" spans="1:16" x14ac:dyDescent="0.3">
      <c r="A343" s="10">
        <v>336</v>
      </c>
      <c r="B343" s="11" t="s">
        <v>488</v>
      </c>
      <c r="C343" s="12" t="s">
        <v>55</v>
      </c>
      <c r="D343" s="13">
        <v>10</v>
      </c>
      <c r="E343" s="14">
        <v>14300</v>
      </c>
      <c r="F343" s="14">
        <v>16100</v>
      </c>
      <c r="G343" s="14">
        <v>14000</v>
      </c>
      <c r="H343" s="14">
        <v>14947</v>
      </c>
      <c r="I343" s="14">
        <v>13490</v>
      </c>
      <c r="J343" s="15">
        <f>ROUND(AVERAGE(E343:I343),0)</f>
        <v>14567</v>
      </c>
      <c r="K343" s="16">
        <v>0.19</v>
      </c>
      <c r="L343" s="14">
        <f t="shared" si="10"/>
        <v>2768</v>
      </c>
      <c r="M343" s="14">
        <f t="shared" si="11"/>
        <v>17335</v>
      </c>
      <c r="N343" s="14">
        <f>J343*D343</f>
        <v>145670</v>
      </c>
      <c r="O343" s="14">
        <f>L343*D343</f>
        <v>27680</v>
      </c>
      <c r="P343" s="14">
        <f>M343*D343</f>
        <v>173350</v>
      </c>
    </row>
    <row r="344" spans="1:16" x14ac:dyDescent="0.3">
      <c r="A344" s="10">
        <v>337</v>
      </c>
      <c r="B344" s="11" t="s">
        <v>489</v>
      </c>
      <c r="C344" s="12" t="s">
        <v>55</v>
      </c>
      <c r="D344" s="13">
        <v>10</v>
      </c>
      <c r="E344" s="14">
        <v>14300</v>
      </c>
      <c r="F344" s="14">
        <v>16100</v>
      </c>
      <c r="G344" s="14">
        <v>14000</v>
      </c>
      <c r="H344" s="14">
        <v>14947</v>
      </c>
      <c r="I344" s="14">
        <v>13490</v>
      </c>
      <c r="J344" s="15">
        <f>ROUND(AVERAGE(E344:I344),0)</f>
        <v>14567</v>
      </c>
      <c r="K344" s="16">
        <v>0.19</v>
      </c>
      <c r="L344" s="14">
        <f t="shared" si="10"/>
        <v>2768</v>
      </c>
      <c r="M344" s="14">
        <f t="shared" si="11"/>
        <v>17335</v>
      </c>
      <c r="N344" s="14">
        <f>J344*D344</f>
        <v>145670</v>
      </c>
      <c r="O344" s="14">
        <f>L344*D344</f>
        <v>27680</v>
      </c>
      <c r="P344" s="14">
        <f>M344*D344</f>
        <v>173350</v>
      </c>
    </row>
    <row r="345" spans="1:16" ht="115.2" x14ac:dyDescent="0.3">
      <c r="A345" s="10">
        <v>338</v>
      </c>
      <c r="B345" s="11" t="s">
        <v>490</v>
      </c>
      <c r="C345" s="12" t="s">
        <v>55</v>
      </c>
      <c r="D345" s="13">
        <v>5</v>
      </c>
      <c r="E345" s="14">
        <v>128300</v>
      </c>
      <c r="F345" s="14">
        <v>155250</v>
      </c>
      <c r="G345" s="14">
        <v>135000</v>
      </c>
      <c r="H345" s="14">
        <v>134737</v>
      </c>
      <c r="I345" s="14">
        <v>121600</v>
      </c>
      <c r="J345" s="15">
        <f>ROUND(AVERAGE(E345:I345),0)</f>
        <v>134977</v>
      </c>
      <c r="K345" s="16">
        <v>0.19</v>
      </c>
      <c r="L345" s="14">
        <f t="shared" si="10"/>
        <v>25646</v>
      </c>
      <c r="M345" s="14">
        <f t="shared" si="11"/>
        <v>160623</v>
      </c>
      <c r="N345" s="14">
        <f>J345*D345</f>
        <v>674885</v>
      </c>
      <c r="O345" s="14">
        <f>L345*D345</f>
        <v>128230</v>
      </c>
      <c r="P345" s="14">
        <f>M345*D345</f>
        <v>803115</v>
      </c>
    </row>
    <row r="346" spans="1:16" x14ac:dyDescent="0.3">
      <c r="A346" s="10">
        <v>339</v>
      </c>
      <c r="B346" s="11" t="s">
        <v>491</v>
      </c>
      <c r="C346" s="12" t="s">
        <v>55</v>
      </c>
      <c r="D346" s="13">
        <v>80</v>
      </c>
      <c r="E346" s="14">
        <v>2100</v>
      </c>
      <c r="F346" s="14">
        <v>1150</v>
      </c>
      <c r="G346" s="14">
        <v>1000</v>
      </c>
      <c r="H346" s="14">
        <v>2105</v>
      </c>
      <c r="I346" s="14">
        <v>1900</v>
      </c>
      <c r="J346" s="15">
        <f>ROUND(AVERAGE(E346:I346),0)</f>
        <v>1651</v>
      </c>
      <c r="K346" s="16">
        <v>0.19</v>
      </c>
      <c r="L346" s="14">
        <f t="shared" si="10"/>
        <v>314</v>
      </c>
      <c r="M346" s="14">
        <f t="shared" si="11"/>
        <v>1965</v>
      </c>
      <c r="N346" s="14">
        <f>J346*D346</f>
        <v>132080</v>
      </c>
      <c r="O346" s="14">
        <f>L346*D346</f>
        <v>25120</v>
      </c>
      <c r="P346" s="14">
        <f>M346*D346</f>
        <v>157200</v>
      </c>
    </row>
    <row r="347" spans="1:16" x14ac:dyDescent="0.3">
      <c r="A347" s="10">
        <v>340</v>
      </c>
      <c r="B347" s="11" t="s">
        <v>492</v>
      </c>
      <c r="C347" s="12" t="s">
        <v>55</v>
      </c>
      <c r="D347" s="13">
        <v>80</v>
      </c>
      <c r="E347" s="14">
        <v>2100</v>
      </c>
      <c r="F347" s="14">
        <v>1150</v>
      </c>
      <c r="G347" s="14">
        <v>1000</v>
      </c>
      <c r="H347" s="14">
        <v>2105</v>
      </c>
      <c r="I347" s="14">
        <v>1900</v>
      </c>
      <c r="J347" s="15">
        <f>ROUND(AVERAGE(E347:I347),0)</f>
        <v>1651</v>
      </c>
      <c r="K347" s="16">
        <v>0.19</v>
      </c>
      <c r="L347" s="14">
        <f t="shared" si="10"/>
        <v>314</v>
      </c>
      <c r="M347" s="14">
        <f t="shared" si="11"/>
        <v>1965</v>
      </c>
      <c r="N347" s="14">
        <f>J347*D347</f>
        <v>132080</v>
      </c>
      <c r="O347" s="14">
        <f>L347*D347</f>
        <v>25120</v>
      </c>
      <c r="P347" s="14">
        <f>M347*D347</f>
        <v>157200</v>
      </c>
    </row>
    <row r="348" spans="1:16" ht="43.2" x14ac:dyDescent="0.3">
      <c r="A348" s="10">
        <v>341</v>
      </c>
      <c r="B348" s="11" t="s">
        <v>493</v>
      </c>
      <c r="C348" s="12" t="s">
        <v>494</v>
      </c>
      <c r="D348" s="13">
        <v>15</v>
      </c>
      <c r="E348" s="14">
        <v>99900</v>
      </c>
      <c r="F348" s="14">
        <v>46000</v>
      </c>
      <c r="G348" s="14">
        <v>40000</v>
      </c>
      <c r="H348" s="14">
        <v>104842</v>
      </c>
      <c r="I348" s="14">
        <v>94620</v>
      </c>
      <c r="J348" s="15">
        <f>ROUND(AVERAGE(E348:I348),0)</f>
        <v>77072</v>
      </c>
      <c r="K348" s="16">
        <v>0</v>
      </c>
      <c r="L348" s="14">
        <f t="shared" si="10"/>
        <v>0</v>
      </c>
      <c r="M348" s="14">
        <f t="shared" si="11"/>
        <v>77072</v>
      </c>
      <c r="N348" s="14">
        <f>J348*D348</f>
        <v>1156080</v>
      </c>
      <c r="O348" s="14">
        <f>L348*D348</f>
        <v>0</v>
      </c>
      <c r="P348" s="14">
        <f>M348*D348</f>
        <v>1156080</v>
      </c>
    </row>
    <row r="349" spans="1:16" ht="43.2" x14ac:dyDescent="0.3">
      <c r="A349" s="10">
        <v>342</v>
      </c>
      <c r="B349" s="11" t="s">
        <v>495</v>
      </c>
      <c r="C349" s="12" t="s">
        <v>170</v>
      </c>
      <c r="D349" s="13">
        <v>80</v>
      </c>
      <c r="E349" s="14">
        <v>48600</v>
      </c>
      <c r="F349" s="14">
        <v>42550</v>
      </c>
      <c r="G349" s="14">
        <v>37000</v>
      </c>
      <c r="H349" s="14">
        <v>53474</v>
      </c>
      <c r="I349" s="14">
        <v>46000</v>
      </c>
      <c r="J349" s="15">
        <f>ROUND(AVERAGE(E349:I349),0)</f>
        <v>45525</v>
      </c>
      <c r="K349" s="16">
        <v>0</v>
      </c>
      <c r="L349" s="14">
        <f t="shared" si="10"/>
        <v>0</v>
      </c>
      <c r="M349" s="14">
        <f t="shared" si="11"/>
        <v>45525</v>
      </c>
      <c r="N349" s="14">
        <f>J349*D349</f>
        <v>3642000</v>
      </c>
      <c r="O349" s="14">
        <f>L349*D349</f>
        <v>0</v>
      </c>
      <c r="P349" s="14">
        <f>M349*D349</f>
        <v>3642000</v>
      </c>
    </row>
    <row r="350" spans="1:16" ht="28.8" x14ac:dyDescent="0.3">
      <c r="A350" s="10">
        <v>343</v>
      </c>
      <c r="B350" s="11" t="s">
        <v>496</v>
      </c>
      <c r="C350" s="12" t="s">
        <v>170</v>
      </c>
      <c r="D350" s="13">
        <v>80</v>
      </c>
      <c r="E350" s="14">
        <v>44400</v>
      </c>
      <c r="F350" s="14">
        <v>54050</v>
      </c>
      <c r="G350" s="14">
        <v>47000</v>
      </c>
      <c r="H350" s="14">
        <v>50737</v>
      </c>
      <c r="I350" s="14">
        <v>42000</v>
      </c>
      <c r="J350" s="15">
        <f>ROUND(AVERAGE(E350:I350),0)</f>
        <v>47637</v>
      </c>
      <c r="K350" s="16">
        <v>0</v>
      </c>
      <c r="L350" s="14">
        <f t="shared" si="10"/>
        <v>0</v>
      </c>
      <c r="M350" s="14">
        <f t="shared" si="11"/>
        <v>47637</v>
      </c>
      <c r="N350" s="14">
        <f>J350*D350</f>
        <v>3810960</v>
      </c>
      <c r="O350" s="14">
        <f>L350*D350</f>
        <v>0</v>
      </c>
      <c r="P350" s="14">
        <f>M350*D350</f>
        <v>3810960</v>
      </c>
    </row>
    <row r="351" spans="1:16" ht="43.2" x14ac:dyDescent="0.3">
      <c r="A351" s="10">
        <v>344</v>
      </c>
      <c r="B351" s="11" t="s">
        <v>497</v>
      </c>
      <c r="C351" s="12" t="s">
        <v>170</v>
      </c>
      <c r="D351" s="13">
        <v>80</v>
      </c>
      <c r="E351" s="14">
        <v>53900</v>
      </c>
      <c r="F351" s="14">
        <v>35650</v>
      </c>
      <c r="G351" s="14">
        <v>31000</v>
      </c>
      <c r="H351" s="14">
        <v>57895</v>
      </c>
      <c r="I351" s="14">
        <v>51000</v>
      </c>
      <c r="J351" s="15">
        <f>ROUND(AVERAGE(E351:I351),0)</f>
        <v>45889</v>
      </c>
      <c r="K351" s="16">
        <v>0</v>
      </c>
      <c r="L351" s="14">
        <f t="shared" si="10"/>
        <v>0</v>
      </c>
      <c r="M351" s="14">
        <f t="shared" si="11"/>
        <v>45889</v>
      </c>
      <c r="N351" s="14">
        <f>J351*D351</f>
        <v>3671120</v>
      </c>
      <c r="O351" s="14">
        <f>L351*D351</f>
        <v>0</v>
      </c>
      <c r="P351" s="14">
        <f>M351*D351</f>
        <v>3671120</v>
      </c>
    </row>
    <row r="352" spans="1:16" ht="28.8" x14ac:dyDescent="0.3">
      <c r="A352" s="10">
        <v>345</v>
      </c>
      <c r="B352" s="11" t="s">
        <v>498</v>
      </c>
      <c r="C352" s="12" t="s">
        <v>55</v>
      </c>
      <c r="D352" s="13">
        <v>80</v>
      </c>
      <c r="E352" s="14">
        <v>51700</v>
      </c>
      <c r="F352" s="14">
        <v>37950</v>
      </c>
      <c r="G352" s="14">
        <v>33000</v>
      </c>
      <c r="H352" s="14">
        <v>56842</v>
      </c>
      <c r="I352" s="14">
        <v>49000</v>
      </c>
      <c r="J352" s="15">
        <f>ROUND(AVERAGE(E352:I352),0)</f>
        <v>45698</v>
      </c>
      <c r="K352" s="16">
        <v>0</v>
      </c>
      <c r="L352" s="14">
        <f t="shared" si="10"/>
        <v>0</v>
      </c>
      <c r="M352" s="14">
        <f t="shared" si="11"/>
        <v>45698</v>
      </c>
      <c r="N352" s="14">
        <f>J352*D352</f>
        <v>3655840</v>
      </c>
      <c r="O352" s="14">
        <f>L352*D352</f>
        <v>0</v>
      </c>
      <c r="P352" s="14">
        <f>M352*D352</f>
        <v>3655840</v>
      </c>
    </row>
    <row r="353" spans="1:16" ht="28.8" x14ac:dyDescent="0.3">
      <c r="A353" s="10">
        <v>346</v>
      </c>
      <c r="B353" s="11" t="s">
        <v>499</v>
      </c>
      <c r="C353" s="12" t="s">
        <v>55</v>
      </c>
      <c r="D353" s="13">
        <v>25</v>
      </c>
      <c r="E353" s="14">
        <v>18100</v>
      </c>
      <c r="F353" s="14">
        <v>11500</v>
      </c>
      <c r="G353" s="14">
        <v>10000</v>
      </c>
      <c r="H353" s="14">
        <v>18947</v>
      </c>
      <c r="I353" s="14">
        <v>17100</v>
      </c>
      <c r="J353" s="15">
        <f>ROUND(AVERAGE(E353:I353),0)</f>
        <v>15129</v>
      </c>
      <c r="K353" s="16">
        <v>0</v>
      </c>
      <c r="L353" s="14">
        <f t="shared" si="10"/>
        <v>0</v>
      </c>
      <c r="M353" s="14">
        <f t="shared" si="11"/>
        <v>15129</v>
      </c>
      <c r="N353" s="14">
        <f>J353*D353</f>
        <v>378225</v>
      </c>
      <c r="O353" s="14">
        <f>L353*D353</f>
        <v>0</v>
      </c>
      <c r="P353" s="14">
        <f>M353*D353</f>
        <v>378225</v>
      </c>
    </row>
    <row r="354" spans="1:16" ht="86.4" x14ac:dyDescent="0.3">
      <c r="A354" s="10">
        <v>347</v>
      </c>
      <c r="B354" s="11" t="s">
        <v>500</v>
      </c>
      <c r="C354" s="12" t="s">
        <v>55</v>
      </c>
      <c r="D354" s="13">
        <v>150</v>
      </c>
      <c r="E354" s="14">
        <v>4100</v>
      </c>
      <c r="F354" s="14">
        <v>3450</v>
      </c>
      <c r="G354" s="14">
        <v>3000</v>
      </c>
      <c r="H354" s="14">
        <v>4211</v>
      </c>
      <c r="I354" s="14">
        <v>3800</v>
      </c>
      <c r="J354" s="15">
        <f>ROUND(AVERAGE(E354:I354),0)</f>
        <v>3712</v>
      </c>
      <c r="K354" s="16">
        <v>0</v>
      </c>
      <c r="L354" s="14">
        <f t="shared" si="10"/>
        <v>0</v>
      </c>
      <c r="M354" s="14">
        <f t="shared" si="11"/>
        <v>3712</v>
      </c>
      <c r="N354" s="14">
        <f>J354*D354</f>
        <v>556800</v>
      </c>
      <c r="O354" s="14">
        <f>L354*D354</f>
        <v>0</v>
      </c>
      <c r="P354" s="14">
        <f>M354*D354</f>
        <v>556800</v>
      </c>
    </row>
    <row r="355" spans="1:16" ht="43.2" x14ac:dyDescent="0.3">
      <c r="A355" s="10">
        <v>348</v>
      </c>
      <c r="B355" s="11" t="s">
        <v>501</v>
      </c>
      <c r="C355" s="12" t="s">
        <v>55</v>
      </c>
      <c r="D355" s="13">
        <v>100</v>
      </c>
      <c r="E355" s="14">
        <v>4100</v>
      </c>
      <c r="F355" s="14">
        <v>3450</v>
      </c>
      <c r="G355" s="14">
        <v>3000</v>
      </c>
      <c r="H355" s="14">
        <v>4211</v>
      </c>
      <c r="I355" s="14">
        <v>3800</v>
      </c>
      <c r="J355" s="15">
        <f>ROUND(AVERAGE(E355:I355),0)</f>
        <v>3712</v>
      </c>
      <c r="K355" s="16">
        <v>0</v>
      </c>
      <c r="L355" s="14">
        <f t="shared" si="10"/>
        <v>0</v>
      </c>
      <c r="M355" s="14">
        <f t="shared" si="11"/>
        <v>3712</v>
      </c>
      <c r="N355" s="14">
        <f>J355*D355</f>
        <v>371200</v>
      </c>
      <c r="O355" s="14">
        <f>L355*D355</f>
        <v>0</v>
      </c>
      <c r="P355" s="14">
        <f>M355*D355</f>
        <v>371200</v>
      </c>
    </row>
    <row r="356" spans="1:16" ht="57.6" x14ac:dyDescent="0.3">
      <c r="A356" s="10">
        <v>349</v>
      </c>
      <c r="B356" s="11" t="s">
        <v>502</v>
      </c>
      <c r="C356" s="12" t="s">
        <v>200</v>
      </c>
      <c r="D356" s="13">
        <v>10</v>
      </c>
      <c r="E356" s="14">
        <v>170400</v>
      </c>
      <c r="F356" s="14">
        <v>102350</v>
      </c>
      <c r="G356" s="14">
        <v>89000</v>
      </c>
      <c r="H356" s="14">
        <v>178947</v>
      </c>
      <c r="I356" s="14">
        <v>161500</v>
      </c>
      <c r="J356" s="15">
        <f>ROUND(AVERAGE(E356:I356),0)</f>
        <v>140439</v>
      </c>
      <c r="K356" s="16">
        <v>0</v>
      </c>
      <c r="L356" s="14">
        <f t="shared" si="10"/>
        <v>0</v>
      </c>
      <c r="M356" s="14">
        <f t="shared" si="11"/>
        <v>140439</v>
      </c>
      <c r="N356" s="14">
        <f>J356*D356</f>
        <v>1404390</v>
      </c>
      <c r="O356" s="14">
        <f>L356*D356</f>
        <v>0</v>
      </c>
      <c r="P356" s="14">
        <f>M356*D356</f>
        <v>1404390</v>
      </c>
    </row>
    <row r="357" spans="1:16" ht="43.2" x14ac:dyDescent="0.3">
      <c r="A357" s="10">
        <v>350</v>
      </c>
      <c r="B357" s="11" t="s">
        <v>503</v>
      </c>
      <c r="C357" s="12" t="s">
        <v>200</v>
      </c>
      <c r="D357" s="13">
        <v>10</v>
      </c>
      <c r="E357" s="14">
        <v>170400</v>
      </c>
      <c r="F357" s="14">
        <v>24150</v>
      </c>
      <c r="G357" s="14">
        <v>21000</v>
      </c>
      <c r="H357" s="14">
        <v>178947</v>
      </c>
      <c r="I357" s="14">
        <v>161500</v>
      </c>
      <c r="J357" s="15">
        <f>ROUND(AVERAGE(E357:I357),0)</f>
        <v>111199</v>
      </c>
      <c r="K357" s="16">
        <v>0</v>
      </c>
      <c r="L357" s="14">
        <f t="shared" si="10"/>
        <v>0</v>
      </c>
      <c r="M357" s="14">
        <f t="shared" si="11"/>
        <v>111199</v>
      </c>
      <c r="N357" s="14">
        <f>J357*D357</f>
        <v>1111990</v>
      </c>
      <c r="O357" s="14">
        <f>L357*D357</f>
        <v>0</v>
      </c>
      <c r="P357" s="14">
        <f>M357*D357</f>
        <v>1111990</v>
      </c>
    </row>
    <row r="358" spans="1:16" ht="43.2" x14ac:dyDescent="0.3">
      <c r="A358" s="10">
        <v>351</v>
      </c>
      <c r="B358" s="11" t="s">
        <v>504</v>
      </c>
      <c r="C358" s="12" t="s">
        <v>505</v>
      </c>
      <c r="D358" s="13">
        <v>40</v>
      </c>
      <c r="E358" s="14">
        <v>29300</v>
      </c>
      <c r="F358" s="14">
        <v>8050</v>
      </c>
      <c r="G358" s="14">
        <v>7000</v>
      </c>
      <c r="H358" s="14">
        <v>30737</v>
      </c>
      <c r="I358" s="14">
        <v>27740</v>
      </c>
      <c r="J358" s="15">
        <f>ROUND(AVERAGE(E358:I358),0)</f>
        <v>20565</v>
      </c>
      <c r="K358" s="16">
        <v>0</v>
      </c>
      <c r="L358" s="14">
        <f t="shared" si="10"/>
        <v>0</v>
      </c>
      <c r="M358" s="14">
        <f t="shared" si="11"/>
        <v>20565</v>
      </c>
      <c r="N358" s="14">
        <f>J358*D358</f>
        <v>822600</v>
      </c>
      <c r="O358" s="14">
        <f>L358*D358</f>
        <v>0</v>
      </c>
      <c r="P358" s="14">
        <f>M358*D358</f>
        <v>822600</v>
      </c>
    </row>
    <row r="359" spans="1:16" ht="57.6" x14ac:dyDescent="0.3">
      <c r="A359" s="10">
        <v>352</v>
      </c>
      <c r="B359" s="11" t="s">
        <v>506</v>
      </c>
      <c r="C359" s="12" t="s">
        <v>55</v>
      </c>
      <c r="D359" s="13">
        <v>1</v>
      </c>
      <c r="E359" s="14">
        <v>150400</v>
      </c>
      <c r="F359" s="14">
        <v>1414500</v>
      </c>
      <c r="G359" s="14">
        <v>1230000</v>
      </c>
      <c r="H359" s="14">
        <v>157895</v>
      </c>
      <c r="I359" s="14">
        <v>142500</v>
      </c>
      <c r="J359" s="15">
        <f>ROUND(AVERAGE(E359:I359),0)</f>
        <v>619059</v>
      </c>
      <c r="K359" s="16">
        <v>0.19</v>
      </c>
      <c r="L359" s="14">
        <f t="shared" si="10"/>
        <v>117621</v>
      </c>
      <c r="M359" s="14">
        <f t="shared" si="11"/>
        <v>736680</v>
      </c>
      <c r="N359" s="14">
        <f>J359*D359</f>
        <v>619059</v>
      </c>
      <c r="O359" s="14">
        <f>L359*D359</f>
        <v>117621</v>
      </c>
      <c r="P359" s="14">
        <f>M359*D359</f>
        <v>736680</v>
      </c>
    </row>
    <row r="360" spans="1:16" ht="57.6" x14ac:dyDescent="0.3">
      <c r="A360" s="10">
        <v>353</v>
      </c>
      <c r="B360" s="11" t="s">
        <v>507</v>
      </c>
      <c r="C360" s="12" t="s">
        <v>55</v>
      </c>
      <c r="D360" s="13">
        <v>5</v>
      </c>
      <c r="E360" s="14">
        <v>24100</v>
      </c>
      <c r="F360" s="14">
        <v>82800</v>
      </c>
      <c r="G360" s="14">
        <v>72000</v>
      </c>
      <c r="H360" s="14">
        <v>25263</v>
      </c>
      <c r="I360" s="14">
        <v>22800</v>
      </c>
      <c r="J360" s="15">
        <f>ROUND(AVERAGE(E360:I360),0)</f>
        <v>45393</v>
      </c>
      <c r="K360" s="16">
        <v>0.19</v>
      </c>
      <c r="L360" s="14">
        <f t="shared" si="10"/>
        <v>8625</v>
      </c>
      <c r="M360" s="14">
        <f t="shared" si="11"/>
        <v>54018</v>
      </c>
      <c r="N360" s="14">
        <f>J360*D360</f>
        <v>226965</v>
      </c>
      <c r="O360" s="14">
        <f>L360*D360</f>
        <v>43125</v>
      </c>
      <c r="P360" s="14">
        <f>M360*D360</f>
        <v>270090</v>
      </c>
    </row>
    <row r="361" spans="1:16" ht="57.6" x14ac:dyDescent="0.3">
      <c r="A361" s="10">
        <v>354</v>
      </c>
      <c r="B361" s="11" t="s">
        <v>508</v>
      </c>
      <c r="C361" s="12" t="s">
        <v>55</v>
      </c>
      <c r="D361" s="13">
        <v>5</v>
      </c>
      <c r="E361" s="14">
        <v>24100</v>
      </c>
      <c r="F361" s="14">
        <v>85100</v>
      </c>
      <c r="G361" s="14">
        <v>74000</v>
      </c>
      <c r="H361" s="14">
        <v>25263</v>
      </c>
      <c r="I361" s="14">
        <v>22800</v>
      </c>
      <c r="J361" s="15">
        <f>ROUND(AVERAGE(E361:I361),0)</f>
        <v>46253</v>
      </c>
      <c r="K361" s="16">
        <v>0.19</v>
      </c>
      <c r="L361" s="14">
        <f t="shared" si="10"/>
        <v>8788</v>
      </c>
      <c r="M361" s="14">
        <f t="shared" si="11"/>
        <v>55041</v>
      </c>
      <c r="N361" s="14">
        <f>J361*D361</f>
        <v>231265</v>
      </c>
      <c r="O361" s="14">
        <f>L361*D361</f>
        <v>43940</v>
      </c>
      <c r="P361" s="14">
        <f>M361*D361</f>
        <v>275205</v>
      </c>
    </row>
    <row r="362" spans="1:16" ht="57.6" x14ac:dyDescent="0.3">
      <c r="A362" s="10">
        <v>355</v>
      </c>
      <c r="B362" s="11" t="s">
        <v>509</v>
      </c>
      <c r="C362" s="12"/>
      <c r="D362" s="13">
        <v>8</v>
      </c>
      <c r="E362" s="14">
        <v>28100</v>
      </c>
      <c r="F362" s="14">
        <v>100050</v>
      </c>
      <c r="G362" s="14">
        <v>87000</v>
      </c>
      <c r="H362" s="14">
        <v>29474</v>
      </c>
      <c r="I362" s="14">
        <v>26600</v>
      </c>
      <c r="J362" s="15">
        <f>ROUND(AVERAGE(E362:I362),0)</f>
        <v>54245</v>
      </c>
      <c r="K362" s="16">
        <v>0.19</v>
      </c>
      <c r="L362" s="14">
        <f t="shared" si="10"/>
        <v>10307</v>
      </c>
      <c r="M362" s="14">
        <f t="shared" si="11"/>
        <v>64552</v>
      </c>
      <c r="N362" s="14">
        <f>J362*D362</f>
        <v>433960</v>
      </c>
      <c r="O362" s="14">
        <f>L362*D362</f>
        <v>82456</v>
      </c>
      <c r="P362" s="14">
        <f>M362*D362</f>
        <v>516416</v>
      </c>
    </row>
    <row r="363" spans="1:16" ht="57.6" x14ac:dyDescent="0.3">
      <c r="A363" s="10">
        <v>356</v>
      </c>
      <c r="B363" s="11" t="s">
        <v>510</v>
      </c>
      <c r="C363" s="12" t="s">
        <v>55</v>
      </c>
      <c r="D363" s="13">
        <v>10</v>
      </c>
      <c r="E363" s="14">
        <v>30100</v>
      </c>
      <c r="F363" s="14">
        <v>100050</v>
      </c>
      <c r="G363" s="14">
        <v>87000</v>
      </c>
      <c r="H363" s="14">
        <v>31579</v>
      </c>
      <c r="I363" s="14">
        <v>28500</v>
      </c>
      <c r="J363" s="15">
        <f>ROUND(AVERAGE(E363:I363),0)</f>
        <v>55446</v>
      </c>
      <c r="K363" s="16">
        <v>0.19</v>
      </c>
      <c r="L363" s="14">
        <f t="shared" si="10"/>
        <v>10535</v>
      </c>
      <c r="M363" s="14">
        <f t="shared" si="11"/>
        <v>65981</v>
      </c>
      <c r="N363" s="14">
        <f>J363*D363</f>
        <v>554460</v>
      </c>
      <c r="O363" s="14">
        <f>L363*D363</f>
        <v>105350</v>
      </c>
      <c r="P363" s="14">
        <f>M363*D363</f>
        <v>659810</v>
      </c>
    </row>
    <row r="364" spans="1:16" ht="57.6" x14ac:dyDescent="0.3">
      <c r="A364" s="10">
        <v>357</v>
      </c>
      <c r="B364" s="11" t="s">
        <v>511</v>
      </c>
      <c r="C364" s="12" t="s">
        <v>55</v>
      </c>
      <c r="D364" s="13">
        <v>10</v>
      </c>
      <c r="E364" s="14">
        <v>82200</v>
      </c>
      <c r="F364" s="14">
        <v>116150</v>
      </c>
      <c r="G364" s="14">
        <v>101000</v>
      </c>
      <c r="H364" s="14">
        <v>86316</v>
      </c>
      <c r="I364" s="14">
        <v>77900</v>
      </c>
      <c r="J364" s="15">
        <f>ROUND(AVERAGE(E364:I364),0)</f>
        <v>92713</v>
      </c>
      <c r="K364" s="16">
        <v>0.19</v>
      </c>
      <c r="L364" s="14">
        <f t="shared" si="10"/>
        <v>17615</v>
      </c>
      <c r="M364" s="14">
        <f t="shared" si="11"/>
        <v>110328</v>
      </c>
      <c r="N364" s="14">
        <f>J364*D364</f>
        <v>927130</v>
      </c>
      <c r="O364" s="14">
        <f>L364*D364</f>
        <v>176150</v>
      </c>
      <c r="P364" s="14">
        <f>M364*D364</f>
        <v>1103280</v>
      </c>
    </row>
    <row r="365" spans="1:16" ht="57.6" x14ac:dyDescent="0.3">
      <c r="A365" s="10">
        <v>358</v>
      </c>
      <c r="B365" s="11" t="s">
        <v>512</v>
      </c>
      <c r="C365" s="12" t="s">
        <v>55</v>
      </c>
      <c r="D365" s="13">
        <v>10</v>
      </c>
      <c r="E365" s="14">
        <v>100000</v>
      </c>
      <c r="F365" s="14">
        <v>116150</v>
      </c>
      <c r="G365" s="14">
        <v>101000</v>
      </c>
      <c r="H365" s="14">
        <v>105263</v>
      </c>
      <c r="I365" s="14">
        <v>95000</v>
      </c>
      <c r="J365" s="15">
        <f>ROUND(AVERAGE(E365:I365),0)</f>
        <v>103483</v>
      </c>
      <c r="K365" s="16">
        <v>0.19</v>
      </c>
      <c r="L365" s="14">
        <f t="shared" si="10"/>
        <v>19662</v>
      </c>
      <c r="M365" s="14">
        <f t="shared" si="11"/>
        <v>123145</v>
      </c>
      <c r="N365" s="14">
        <f>J365*D365</f>
        <v>1034830</v>
      </c>
      <c r="O365" s="14">
        <f>L365*D365</f>
        <v>196620</v>
      </c>
      <c r="P365" s="14">
        <f>M365*D365</f>
        <v>1231450</v>
      </c>
    </row>
    <row r="366" spans="1:16" ht="129.6" x14ac:dyDescent="0.3">
      <c r="A366" s="10">
        <v>359</v>
      </c>
      <c r="B366" s="11" t="s">
        <v>513</v>
      </c>
      <c r="C366" s="12" t="s">
        <v>514</v>
      </c>
      <c r="D366" s="13">
        <v>10</v>
      </c>
      <c r="E366" s="14">
        <v>220500</v>
      </c>
      <c r="F366" s="14">
        <v>121900</v>
      </c>
      <c r="G366" s="14">
        <v>106000</v>
      </c>
      <c r="H366" s="14">
        <v>231579</v>
      </c>
      <c r="I366" s="14">
        <v>209000</v>
      </c>
      <c r="J366" s="15">
        <f>ROUND(AVERAGE(E366:I366),0)</f>
        <v>177796</v>
      </c>
      <c r="K366" s="16">
        <v>0.19</v>
      </c>
      <c r="L366" s="14">
        <f t="shared" si="10"/>
        <v>33781</v>
      </c>
      <c r="M366" s="14">
        <f t="shared" si="11"/>
        <v>211577</v>
      </c>
      <c r="N366" s="14">
        <f>J366*D366</f>
        <v>1777960</v>
      </c>
      <c r="O366" s="14">
        <f>L366*D366</f>
        <v>337810</v>
      </c>
      <c r="P366" s="14">
        <f>M366*D366</f>
        <v>2115770</v>
      </c>
    </row>
    <row r="367" spans="1:16" ht="129.6" x14ac:dyDescent="0.3">
      <c r="A367" s="10">
        <v>360</v>
      </c>
      <c r="B367" s="11" t="s">
        <v>513</v>
      </c>
      <c r="C367" s="12" t="s">
        <v>515</v>
      </c>
      <c r="D367" s="13">
        <v>5</v>
      </c>
      <c r="E367" s="14">
        <v>266600</v>
      </c>
      <c r="F367" s="14">
        <v>189750</v>
      </c>
      <c r="G367" s="14">
        <v>165000</v>
      </c>
      <c r="H367" s="14">
        <v>280000</v>
      </c>
      <c r="I367" s="14">
        <v>252700</v>
      </c>
      <c r="J367" s="15">
        <f>ROUND(AVERAGE(E367:I367),0)</f>
        <v>230810</v>
      </c>
      <c r="K367" s="16">
        <v>0.19</v>
      </c>
      <c r="L367" s="14">
        <f t="shared" si="10"/>
        <v>43854</v>
      </c>
      <c r="M367" s="14">
        <f t="shared" si="11"/>
        <v>274664</v>
      </c>
      <c r="N367" s="14">
        <f>J367*D367</f>
        <v>1154050</v>
      </c>
      <c r="O367" s="14">
        <f>L367*D367</f>
        <v>219270</v>
      </c>
      <c r="P367" s="14">
        <f>M367*D367</f>
        <v>1373320</v>
      </c>
    </row>
    <row r="368" spans="1:16" ht="129.6" x14ac:dyDescent="0.3">
      <c r="A368" s="10">
        <v>361</v>
      </c>
      <c r="B368" s="11" t="s">
        <v>513</v>
      </c>
      <c r="C368" s="12" t="s">
        <v>516</v>
      </c>
      <c r="D368" s="13">
        <v>10</v>
      </c>
      <c r="E368" s="14">
        <v>180500</v>
      </c>
      <c r="F368" s="14">
        <v>127650</v>
      </c>
      <c r="G368" s="14">
        <v>111000</v>
      </c>
      <c r="H368" s="14">
        <v>189474</v>
      </c>
      <c r="I368" s="14">
        <v>171000</v>
      </c>
      <c r="J368" s="15">
        <f>ROUND(AVERAGE(E368:I368),0)</f>
        <v>155925</v>
      </c>
      <c r="K368" s="16">
        <v>0.19</v>
      </c>
      <c r="L368" s="14">
        <f t="shared" si="10"/>
        <v>29626</v>
      </c>
      <c r="M368" s="14">
        <f t="shared" si="11"/>
        <v>185551</v>
      </c>
      <c r="N368" s="14">
        <f>J368*D368</f>
        <v>1559250</v>
      </c>
      <c r="O368" s="14">
        <f>L368*D368</f>
        <v>296260</v>
      </c>
      <c r="P368" s="14">
        <f>M368*D368</f>
        <v>1855510</v>
      </c>
    </row>
    <row r="369" spans="1:16" ht="129.6" x14ac:dyDescent="0.3">
      <c r="A369" s="10">
        <v>362</v>
      </c>
      <c r="B369" s="11" t="s">
        <v>517</v>
      </c>
      <c r="C369" s="12" t="s">
        <v>518</v>
      </c>
      <c r="D369" s="13">
        <v>10</v>
      </c>
      <c r="E369" s="14">
        <v>168400</v>
      </c>
      <c r="F369" s="14">
        <v>116150</v>
      </c>
      <c r="G369" s="14">
        <v>101000</v>
      </c>
      <c r="H369" s="14">
        <v>176842</v>
      </c>
      <c r="I369" s="14">
        <v>159600</v>
      </c>
      <c r="J369" s="15">
        <f>ROUND(AVERAGE(E369:I369),0)</f>
        <v>144398</v>
      </c>
      <c r="K369" s="16">
        <v>0.19</v>
      </c>
      <c r="L369" s="14">
        <f t="shared" si="10"/>
        <v>27436</v>
      </c>
      <c r="M369" s="14">
        <f t="shared" si="11"/>
        <v>171834</v>
      </c>
      <c r="N369" s="14">
        <f>J369*D369</f>
        <v>1443980</v>
      </c>
      <c r="O369" s="14">
        <f>L369*D369</f>
        <v>274360</v>
      </c>
      <c r="P369" s="14">
        <f>M369*D369</f>
        <v>1718340</v>
      </c>
    </row>
    <row r="370" spans="1:16" ht="129.6" x14ac:dyDescent="0.3">
      <c r="A370" s="10">
        <v>363</v>
      </c>
      <c r="B370" s="11" t="s">
        <v>519</v>
      </c>
      <c r="C370" s="12" t="s">
        <v>520</v>
      </c>
      <c r="D370" s="13">
        <v>10</v>
      </c>
      <c r="E370" s="14">
        <v>176400</v>
      </c>
      <c r="F370" s="14">
        <v>121900</v>
      </c>
      <c r="G370" s="14">
        <v>106000</v>
      </c>
      <c r="H370" s="14">
        <v>185263</v>
      </c>
      <c r="I370" s="14">
        <v>167200</v>
      </c>
      <c r="J370" s="15">
        <f>ROUND(AVERAGE(E370:I370),0)</f>
        <v>151353</v>
      </c>
      <c r="K370" s="16">
        <v>0.19</v>
      </c>
      <c r="L370" s="14">
        <f t="shared" si="10"/>
        <v>28757</v>
      </c>
      <c r="M370" s="14">
        <f t="shared" si="11"/>
        <v>180110</v>
      </c>
      <c r="N370" s="14">
        <f>J370*D370</f>
        <v>1513530</v>
      </c>
      <c r="O370" s="14">
        <f>L370*D370</f>
        <v>287570</v>
      </c>
      <c r="P370" s="14">
        <f>M370*D370</f>
        <v>1801100</v>
      </c>
    </row>
    <row r="371" spans="1:16" ht="115.2" x14ac:dyDescent="0.3">
      <c r="A371" s="10">
        <v>364</v>
      </c>
      <c r="B371" s="11" t="s">
        <v>521</v>
      </c>
      <c r="C371" s="12" t="s">
        <v>514</v>
      </c>
      <c r="D371" s="13">
        <v>10</v>
      </c>
      <c r="E371" s="14">
        <v>210500</v>
      </c>
      <c r="F371" s="14">
        <v>126500</v>
      </c>
      <c r="G371" s="14">
        <v>110000</v>
      </c>
      <c r="H371" s="14">
        <v>221053</v>
      </c>
      <c r="I371" s="14">
        <v>199500</v>
      </c>
      <c r="J371" s="15">
        <f>ROUND(AVERAGE(E371:I371),0)</f>
        <v>173511</v>
      </c>
      <c r="K371" s="16">
        <v>0.19</v>
      </c>
      <c r="L371" s="14">
        <f t="shared" si="10"/>
        <v>32967</v>
      </c>
      <c r="M371" s="14">
        <f t="shared" si="11"/>
        <v>206478</v>
      </c>
      <c r="N371" s="14">
        <f>J371*D371</f>
        <v>1735110</v>
      </c>
      <c r="O371" s="14">
        <f>L371*D371</f>
        <v>329670</v>
      </c>
      <c r="P371" s="14">
        <f>M371*D371</f>
        <v>2064780</v>
      </c>
    </row>
    <row r="372" spans="1:16" ht="43.2" x14ac:dyDescent="0.3">
      <c r="A372" s="10">
        <v>365</v>
      </c>
      <c r="B372" s="11" t="s">
        <v>522</v>
      </c>
      <c r="C372" s="12" t="s">
        <v>515</v>
      </c>
      <c r="D372" s="13">
        <v>3</v>
      </c>
      <c r="E372" s="14">
        <v>290700</v>
      </c>
      <c r="F372" s="14">
        <v>192050</v>
      </c>
      <c r="G372" s="14">
        <v>167000</v>
      </c>
      <c r="H372" s="14">
        <v>305263</v>
      </c>
      <c r="I372" s="14">
        <v>275500</v>
      </c>
      <c r="J372" s="15">
        <f>ROUND(AVERAGE(E372:I372),0)</f>
        <v>246103</v>
      </c>
      <c r="K372" s="16">
        <v>0.19</v>
      </c>
      <c r="L372" s="14">
        <f t="shared" si="10"/>
        <v>46760</v>
      </c>
      <c r="M372" s="14">
        <f t="shared" si="11"/>
        <v>292863</v>
      </c>
      <c r="N372" s="14">
        <f>J372*D372</f>
        <v>738309</v>
      </c>
      <c r="O372" s="14">
        <f>L372*D372</f>
        <v>140280</v>
      </c>
      <c r="P372" s="14">
        <f>M372*D372</f>
        <v>878589</v>
      </c>
    </row>
    <row r="373" spans="1:16" ht="28.8" x14ac:dyDescent="0.3">
      <c r="A373" s="10">
        <v>366</v>
      </c>
      <c r="B373" s="11" t="s">
        <v>523</v>
      </c>
      <c r="C373" s="12" t="s">
        <v>524</v>
      </c>
      <c r="D373" s="13">
        <v>5</v>
      </c>
      <c r="E373" s="14">
        <v>216500</v>
      </c>
      <c r="F373" s="14">
        <v>126500</v>
      </c>
      <c r="G373" s="14">
        <v>110000</v>
      </c>
      <c r="H373" s="14">
        <v>227368</v>
      </c>
      <c r="I373" s="14">
        <v>205200</v>
      </c>
      <c r="J373" s="15">
        <f>ROUND(AVERAGE(E373:I373),0)</f>
        <v>177114</v>
      </c>
      <c r="K373" s="16">
        <v>0.19</v>
      </c>
      <c r="L373" s="14">
        <f t="shared" si="10"/>
        <v>33652</v>
      </c>
      <c r="M373" s="14">
        <f t="shared" si="11"/>
        <v>210766</v>
      </c>
      <c r="N373" s="14">
        <f>J373*D373</f>
        <v>885570</v>
      </c>
      <c r="O373" s="14">
        <f>L373*D373</f>
        <v>168260</v>
      </c>
      <c r="P373" s="14">
        <f>M373*D373</f>
        <v>1053830</v>
      </c>
    </row>
    <row r="374" spans="1:16" ht="28.8" x14ac:dyDescent="0.3">
      <c r="A374" s="10">
        <v>367</v>
      </c>
      <c r="B374" s="11" t="s">
        <v>525</v>
      </c>
      <c r="C374" s="12" t="s">
        <v>515</v>
      </c>
      <c r="D374" s="13">
        <v>3</v>
      </c>
      <c r="E374" s="14">
        <v>280700</v>
      </c>
      <c r="F374" s="14">
        <v>189750</v>
      </c>
      <c r="G374" s="14">
        <v>165000</v>
      </c>
      <c r="H374" s="14">
        <v>294737</v>
      </c>
      <c r="I374" s="14">
        <v>266000</v>
      </c>
      <c r="J374" s="15">
        <f>ROUND(AVERAGE(E374:I374),0)</f>
        <v>239237</v>
      </c>
      <c r="K374" s="16">
        <v>0.19</v>
      </c>
      <c r="L374" s="14">
        <f t="shared" si="10"/>
        <v>45455</v>
      </c>
      <c r="M374" s="14">
        <f t="shared" si="11"/>
        <v>284692</v>
      </c>
      <c r="N374" s="14">
        <f>J374*D374</f>
        <v>717711</v>
      </c>
      <c r="O374" s="14">
        <f>L374*D374</f>
        <v>136365</v>
      </c>
      <c r="P374" s="14">
        <f>M374*D374</f>
        <v>854076</v>
      </c>
    </row>
    <row r="375" spans="1:16" ht="28.8" x14ac:dyDescent="0.3">
      <c r="A375" s="10">
        <v>368</v>
      </c>
      <c r="B375" s="11" t="s">
        <v>526</v>
      </c>
      <c r="C375" s="12" t="s">
        <v>524</v>
      </c>
      <c r="D375" s="13">
        <v>10</v>
      </c>
      <c r="E375" s="14">
        <v>216500</v>
      </c>
      <c r="F375" s="14">
        <v>126500</v>
      </c>
      <c r="G375" s="14">
        <v>110000</v>
      </c>
      <c r="H375" s="14">
        <v>227368</v>
      </c>
      <c r="I375" s="14">
        <v>205200</v>
      </c>
      <c r="J375" s="15">
        <f>ROUND(AVERAGE(E375:I375),0)</f>
        <v>177114</v>
      </c>
      <c r="K375" s="16">
        <v>0.19</v>
      </c>
      <c r="L375" s="14">
        <f t="shared" si="10"/>
        <v>33652</v>
      </c>
      <c r="M375" s="14">
        <f t="shared" si="11"/>
        <v>210766</v>
      </c>
      <c r="N375" s="14">
        <f>J375*D375</f>
        <v>1771140</v>
      </c>
      <c r="O375" s="14">
        <f>L375*D375</f>
        <v>336520</v>
      </c>
      <c r="P375" s="14">
        <f>M375*D375</f>
        <v>2107660</v>
      </c>
    </row>
    <row r="376" spans="1:16" ht="28.8" x14ac:dyDescent="0.3">
      <c r="A376" s="10">
        <v>369</v>
      </c>
      <c r="B376" s="11" t="s">
        <v>527</v>
      </c>
      <c r="C376" s="12" t="s">
        <v>528</v>
      </c>
      <c r="D376" s="13">
        <v>10</v>
      </c>
      <c r="E376" s="14">
        <v>196500</v>
      </c>
      <c r="F376" s="14">
        <v>102350</v>
      </c>
      <c r="G376" s="14">
        <v>89000</v>
      </c>
      <c r="H376" s="14">
        <v>206316</v>
      </c>
      <c r="I376" s="14">
        <v>186200</v>
      </c>
      <c r="J376" s="15">
        <f>ROUND(AVERAGE(E376:I376),0)</f>
        <v>156073</v>
      </c>
      <c r="K376" s="16">
        <v>0</v>
      </c>
      <c r="L376" s="14">
        <f t="shared" si="10"/>
        <v>0</v>
      </c>
      <c r="M376" s="14">
        <f t="shared" si="11"/>
        <v>156073</v>
      </c>
      <c r="N376" s="14">
        <f>J376*D376</f>
        <v>1560730</v>
      </c>
      <c r="O376" s="14">
        <f>L376*D376</f>
        <v>0</v>
      </c>
      <c r="P376" s="14">
        <f>M376*D376</f>
        <v>1560730</v>
      </c>
    </row>
    <row r="377" spans="1:16" ht="28.8" x14ac:dyDescent="0.3">
      <c r="A377" s="10">
        <v>370</v>
      </c>
      <c r="B377" s="11" t="s">
        <v>529</v>
      </c>
      <c r="C377" s="12" t="s">
        <v>182</v>
      </c>
      <c r="D377" s="13">
        <v>5</v>
      </c>
      <c r="E377" s="14">
        <v>75000</v>
      </c>
      <c r="F377" s="14">
        <v>51750</v>
      </c>
      <c r="G377" s="14">
        <v>45000</v>
      </c>
      <c r="H377" s="14">
        <v>80000</v>
      </c>
      <c r="I377" s="14">
        <v>72200</v>
      </c>
      <c r="J377" s="15">
        <f>ROUND(AVERAGE(E377:I377),0)</f>
        <v>64790</v>
      </c>
      <c r="K377" s="16">
        <v>0</v>
      </c>
      <c r="L377" s="14">
        <f t="shared" si="10"/>
        <v>0</v>
      </c>
      <c r="M377" s="14">
        <f t="shared" si="11"/>
        <v>64790</v>
      </c>
      <c r="N377" s="14">
        <f>J377*D377</f>
        <v>323950</v>
      </c>
      <c r="O377" s="14">
        <f>L377*D377</f>
        <v>0</v>
      </c>
      <c r="P377" s="14">
        <f>M377*D377</f>
        <v>323950</v>
      </c>
    </row>
    <row r="378" spans="1:16" ht="100.8" x14ac:dyDescent="0.3">
      <c r="A378" s="10">
        <v>371</v>
      </c>
      <c r="B378" s="11" t="s">
        <v>530</v>
      </c>
      <c r="C378" s="12" t="s">
        <v>233</v>
      </c>
      <c r="D378" s="13">
        <v>5</v>
      </c>
      <c r="E378" s="14">
        <v>50200</v>
      </c>
      <c r="F378" s="14">
        <v>29900</v>
      </c>
      <c r="G378" s="14">
        <v>26000</v>
      </c>
      <c r="H378" s="14">
        <v>52632</v>
      </c>
      <c r="I378" s="14">
        <v>47500</v>
      </c>
      <c r="J378" s="15">
        <f>ROUND(AVERAGE(E378:I378),0)</f>
        <v>41246</v>
      </c>
      <c r="K378" s="16">
        <v>0</v>
      </c>
      <c r="L378" s="14">
        <f t="shared" si="10"/>
        <v>0</v>
      </c>
      <c r="M378" s="14">
        <f t="shared" si="11"/>
        <v>41246</v>
      </c>
      <c r="N378" s="14">
        <f>J378*D378</f>
        <v>206230</v>
      </c>
      <c r="O378" s="14">
        <f>L378*D378</f>
        <v>0</v>
      </c>
      <c r="P378" s="14">
        <f>M378*D378</f>
        <v>206230</v>
      </c>
    </row>
    <row r="379" spans="1:16" ht="100.8" x14ac:dyDescent="0.3">
      <c r="A379" s="10">
        <v>372</v>
      </c>
      <c r="B379" s="11" t="s">
        <v>531</v>
      </c>
      <c r="C379" s="12" t="s">
        <v>532</v>
      </c>
      <c r="D379" s="13">
        <v>10</v>
      </c>
      <c r="E379" s="14">
        <v>65200</v>
      </c>
      <c r="F379" s="14">
        <v>37950</v>
      </c>
      <c r="G379" s="14">
        <v>33000</v>
      </c>
      <c r="H379" s="14">
        <v>68421</v>
      </c>
      <c r="I379" s="14">
        <v>61750</v>
      </c>
      <c r="J379" s="15">
        <f>ROUND(AVERAGE(E379:I379),0)</f>
        <v>53264</v>
      </c>
      <c r="K379" s="16">
        <v>0</v>
      </c>
      <c r="L379" s="14">
        <f t="shared" si="10"/>
        <v>0</v>
      </c>
      <c r="M379" s="14">
        <f t="shared" si="11"/>
        <v>53264</v>
      </c>
      <c r="N379" s="14">
        <f>J379*D379</f>
        <v>532640</v>
      </c>
      <c r="O379" s="14">
        <f>L379*D379</f>
        <v>0</v>
      </c>
      <c r="P379" s="14">
        <f>M379*D379</f>
        <v>532640</v>
      </c>
    </row>
    <row r="380" spans="1:16" ht="57.6" x14ac:dyDescent="0.3">
      <c r="A380" s="10">
        <v>373</v>
      </c>
      <c r="B380" s="11" t="s">
        <v>533</v>
      </c>
      <c r="C380" s="12" t="s">
        <v>534</v>
      </c>
      <c r="D380" s="13">
        <v>8</v>
      </c>
      <c r="E380" s="14">
        <v>64200</v>
      </c>
      <c r="F380" s="14">
        <v>37950</v>
      </c>
      <c r="G380" s="14">
        <v>33000</v>
      </c>
      <c r="H380" s="14">
        <v>67368</v>
      </c>
      <c r="I380" s="14">
        <v>60800</v>
      </c>
      <c r="J380" s="15">
        <f>ROUND(AVERAGE(E380:I380),0)</f>
        <v>52664</v>
      </c>
      <c r="K380" s="16">
        <v>0</v>
      </c>
      <c r="L380" s="14">
        <f t="shared" si="10"/>
        <v>0</v>
      </c>
      <c r="M380" s="14">
        <f t="shared" si="11"/>
        <v>52664</v>
      </c>
      <c r="N380" s="14">
        <f>J380*D380</f>
        <v>421312</v>
      </c>
      <c r="O380" s="14">
        <f>L380*D380</f>
        <v>0</v>
      </c>
      <c r="P380" s="14">
        <f>M380*D380</f>
        <v>421312</v>
      </c>
    </row>
    <row r="381" spans="1:16" ht="43.2" x14ac:dyDescent="0.3">
      <c r="A381" s="10">
        <v>374</v>
      </c>
      <c r="B381" s="11" t="s">
        <v>535</v>
      </c>
      <c r="C381" s="12" t="s">
        <v>532</v>
      </c>
      <c r="D381" s="13">
        <v>8</v>
      </c>
      <c r="E381" s="14">
        <v>64200</v>
      </c>
      <c r="F381" s="14">
        <v>37950</v>
      </c>
      <c r="G381" s="14">
        <v>33000</v>
      </c>
      <c r="H381" s="14">
        <v>67368</v>
      </c>
      <c r="I381" s="14">
        <v>60800</v>
      </c>
      <c r="J381" s="15">
        <f>ROUND(AVERAGE(E381:I381),0)</f>
        <v>52664</v>
      </c>
      <c r="K381" s="16">
        <v>0</v>
      </c>
      <c r="L381" s="14">
        <f t="shared" si="10"/>
        <v>0</v>
      </c>
      <c r="M381" s="14">
        <f t="shared" si="11"/>
        <v>52664</v>
      </c>
      <c r="N381" s="14">
        <f>J381*D381</f>
        <v>421312</v>
      </c>
      <c r="O381" s="14">
        <f>L381*D381</f>
        <v>0</v>
      </c>
      <c r="P381" s="14">
        <f>M381*D381</f>
        <v>421312</v>
      </c>
    </row>
    <row r="382" spans="1:16" ht="57.6" x14ac:dyDescent="0.3">
      <c r="A382" s="10">
        <v>375</v>
      </c>
      <c r="B382" s="11" t="s">
        <v>536</v>
      </c>
      <c r="C382" s="12" t="s">
        <v>532</v>
      </c>
      <c r="D382" s="13">
        <v>10</v>
      </c>
      <c r="E382" s="14">
        <v>64200</v>
      </c>
      <c r="F382" s="14">
        <v>37950</v>
      </c>
      <c r="G382" s="14">
        <v>33000</v>
      </c>
      <c r="H382" s="14">
        <v>67368</v>
      </c>
      <c r="I382" s="14">
        <v>60800</v>
      </c>
      <c r="J382" s="15">
        <f>ROUND(AVERAGE(E382:I382),0)</f>
        <v>52664</v>
      </c>
      <c r="K382" s="16">
        <v>0</v>
      </c>
      <c r="L382" s="14">
        <f t="shared" si="10"/>
        <v>0</v>
      </c>
      <c r="M382" s="14">
        <f t="shared" si="11"/>
        <v>52664</v>
      </c>
      <c r="N382" s="14">
        <f>J382*D382</f>
        <v>526640</v>
      </c>
      <c r="O382" s="14">
        <f>L382*D382</f>
        <v>0</v>
      </c>
      <c r="P382" s="14">
        <f>M382*D382</f>
        <v>526640</v>
      </c>
    </row>
    <row r="383" spans="1:16" ht="57.6" x14ac:dyDescent="0.3">
      <c r="A383" s="10">
        <v>376</v>
      </c>
      <c r="B383" s="11" t="s">
        <v>537</v>
      </c>
      <c r="C383" s="12" t="s">
        <v>532</v>
      </c>
      <c r="D383" s="13">
        <v>4</v>
      </c>
      <c r="E383" s="14">
        <v>64200</v>
      </c>
      <c r="F383" s="14">
        <v>37950</v>
      </c>
      <c r="G383" s="14">
        <v>33000</v>
      </c>
      <c r="H383" s="14">
        <v>67368</v>
      </c>
      <c r="I383" s="14">
        <v>60800</v>
      </c>
      <c r="J383" s="15">
        <f>ROUND(AVERAGE(E383:I383),0)</f>
        <v>52664</v>
      </c>
      <c r="K383" s="16">
        <v>0</v>
      </c>
      <c r="L383" s="14">
        <f t="shared" si="10"/>
        <v>0</v>
      </c>
      <c r="M383" s="14">
        <f t="shared" si="11"/>
        <v>52664</v>
      </c>
      <c r="N383" s="14">
        <f>J383*D383</f>
        <v>210656</v>
      </c>
      <c r="O383" s="14">
        <f>L383*D383</f>
        <v>0</v>
      </c>
      <c r="P383" s="14">
        <f>M383*D383</f>
        <v>210656</v>
      </c>
    </row>
    <row r="384" spans="1:16" ht="43.2" x14ac:dyDescent="0.3">
      <c r="A384" s="10">
        <v>377</v>
      </c>
      <c r="B384" s="11" t="s">
        <v>538</v>
      </c>
      <c r="C384" s="12" t="s">
        <v>532</v>
      </c>
      <c r="D384" s="13">
        <v>10</v>
      </c>
      <c r="E384" s="14">
        <v>64200</v>
      </c>
      <c r="F384" s="14">
        <v>37950</v>
      </c>
      <c r="G384" s="14">
        <v>33000</v>
      </c>
      <c r="H384" s="14">
        <v>67368</v>
      </c>
      <c r="I384" s="14">
        <v>60800</v>
      </c>
      <c r="J384" s="15">
        <f>ROUND(AVERAGE(E384:I384),0)</f>
        <v>52664</v>
      </c>
      <c r="K384" s="16">
        <v>0</v>
      </c>
      <c r="L384" s="14">
        <f t="shared" si="10"/>
        <v>0</v>
      </c>
      <c r="M384" s="14">
        <f t="shared" si="11"/>
        <v>52664</v>
      </c>
      <c r="N384" s="14">
        <f>J384*D384</f>
        <v>526640</v>
      </c>
      <c r="O384" s="14">
        <f>L384*D384</f>
        <v>0</v>
      </c>
      <c r="P384" s="14">
        <f>M384*D384</f>
        <v>526640</v>
      </c>
    </row>
    <row r="385" spans="1:16" ht="57.6" x14ac:dyDescent="0.3">
      <c r="A385" s="10">
        <v>378</v>
      </c>
      <c r="B385" s="11" t="s">
        <v>539</v>
      </c>
      <c r="C385" s="12" t="s">
        <v>233</v>
      </c>
      <c r="D385" s="13">
        <v>10</v>
      </c>
      <c r="E385" s="14">
        <v>50200</v>
      </c>
      <c r="F385" s="14">
        <v>29900</v>
      </c>
      <c r="G385" s="14">
        <v>26000</v>
      </c>
      <c r="H385" s="14">
        <v>52632</v>
      </c>
      <c r="I385" s="14">
        <v>47500</v>
      </c>
      <c r="J385" s="15">
        <f>ROUND(AVERAGE(E385:I385),0)</f>
        <v>41246</v>
      </c>
      <c r="K385" s="16">
        <v>0</v>
      </c>
      <c r="L385" s="14">
        <f t="shared" si="10"/>
        <v>0</v>
      </c>
      <c r="M385" s="14">
        <f t="shared" si="11"/>
        <v>41246</v>
      </c>
      <c r="N385" s="14">
        <f>J385*D385</f>
        <v>412460</v>
      </c>
      <c r="O385" s="14">
        <f>L385*D385</f>
        <v>0</v>
      </c>
      <c r="P385" s="14">
        <f>M385*D385</f>
        <v>412460</v>
      </c>
    </row>
    <row r="386" spans="1:16" ht="57.6" x14ac:dyDescent="0.3">
      <c r="A386" s="10">
        <v>379</v>
      </c>
      <c r="B386" s="11" t="s">
        <v>540</v>
      </c>
      <c r="C386" s="12" t="s">
        <v>233</v>
      </c>
      <c r="D386" s="13">
        <v>10</v>
      </c>
      <c r="E386" s="14">
        <v>50200</v>
      </c>
      <c r="F386" s="14">
        <v>29900</v>
      </c>
      <c r="G386" s="14">
        <v>26000</v>
      </c>
      <c r="H386" s="14">
        <v>52632</v>
      </c>
      <c r="I386" s="14">
        <v>47500</v>
      </c>
      <c r="J386" s="15">
        <f>ROUND(AVERAGE(E386:I386),0)</f>
        <v>41246</v>
      </c>
      <c r="K386" s="16">
        <v>0</v>
      </c>
      <c r="L386" s="14">
        <f t="shared" si="10"/>
        <v>0</v>
      </c>
      <c r="M386" s="14">
        <f t="shared" si="11"/>
        <v>41246</v>
      </c>
      <c r="N386" s="14">
        <f>J386*D386</f>
        <v>412460</v>
      </c>
      <c r="O386" s="14">
        <f>L386*D386</f>
        <v>0</v>
      </c>
      <c r="P386" s="14">
        <f>M386*D386</f>
        <v>412460</v>
      </c>
    </row>
    <row r="387" spans="1:16" ht="57.6" x14ac:dyDescent="0.3">
      <c r="A387" s="10">
        <v>380</v>
      </c>
      <c r="B387" s="11" t="s">
        <v>541</v>
      </c>
      <c r="C387" s="12" t="s">
        <v>233</v>
      </c>
      <c r="D387" s="13">
        <v>10</v>
      </c>
      <c r="E387" s="14">
        <v>50200</v>
      </c>
      <c r="F387" s="14">
        <v>29900</v>
      </c>
      <c r="G387" s="14">
        <v>26000</v>
      </c>
      <c r="H387" s="14">
        <v>52632</v>
      </c>
      <c r="I387" s="14">
        <v>47500</v>
      </c>
      <c r="J387" s="15">
        <f>ROUND(AVERAGE(E387:I387),0)</f>
        <v>41246</v>
      </c>
      <c r="K387" s="16">
        <v>0</v>
      </c>
      <c r="L387" s="14">
        <f t="shared" si="10"/>
        <v>0</v>
      </c>
      <c r="M387" s="14">
        <f t="shared" si="11"/>
        <v>41246</v>
      </c>
      <c r="N387" s="14">
        <f>J387*D387</f>
        <v>412460</v>
      </c>
      <c r="O387" s="14">
        <f>L387*D387</f>
        <v>0</v>
      </c>
      <c r="P387" s="14">
        <f>M387*D387</f>
        <v>412460</v>
      </c>
    </row>
    <row r="388" spans="1:16" ht="57.6" x14ac:dyDescent="0.3">
      <c r="A388" s="10">
        <v>381</v>
      </c>
      <c r="B388" s="11" t="s">
        <v>542</v>
      </c>
      <c r="C388" s="12" t="s">
        <v>233</v>
      </c>
      <c r="D388" s="13">
        <v>10</v>
      </c>
      <c r="E388" s="14">
        <v>50200</v>
      </c>
      <c r="F388" s="14">
        <v>29900</v>
      </c>
      <c r="G388" s="14">
        <v>26000</v>
      </c>
      <c r="H388" s="14">
        <v>52632</v>
      </c>
      <c r="I388" s="14">
        <v>47500</v>
      </c>
      <c r="J388" s="15">
        <f>ROUND(AVERAGE(E388:I388),0)</f>
        <v>41246</v>
      </c>
      <c r="K388" s="16">
        <v>0</v>
      </c>
      <c r="L388" s="14">
        <f t="shared" si="10"/>
        <v>0</v>
      </c>
      <c r="M388" s="14">
        <f t="shared" si="11"/>
        <v>41246</v>
      </c>
      <c r="N388" s="14">
        <f>J388*D388</f>
        <v>412460</v>
      </c>
      <c r="O388" s="14">
        <f>L388*D388</f>
        <v>0</v>
      </c>
      <c r="P388" s="14">
        <f>M388*D388</f>
        <v>412460</v>
      </c>
    </row>
    <row r="389" spans="1:16" ht="43.2" x14ac:dyDescent="0.3">
      <c r="A389" s="10">
        <v>382</v>
      </c>
      <c r="B389" s="11" t="s">
        <v>543</v>
      </c>
      <c r="C389" s="12" t="s">
        <v>233</v>
      </c>
      <c r="D389" s="13">
        <v>10</v>
      </c>
      <c r="E389" s="14">
        <v>50200</v>
      </c>
      <c r="F389" s="14">
        <v>29900</v>
      </c>
      <c r="G389" s="14">
        <v>26000</v>
      </c>
      <c r="H389" s="14">
        <v>52632</v>
      </c>
      <c r="I389" s="14">
        <v>47500</v>
      </c>
      <c r="J389" s="15">
        <f>ROUND(AVERAGE(E389:I389),0)</f>
        <v>41246</v>
      </c>
      <c r="K389" s="16">
        <v>0</v>
      </c>
      <c r="L389" s="14">
        <f t="shared" si="10"/>
        <v>0</v>
      </c>
      <c r="M389" s="14">
        <f t="shared" si="11"/>
        <v>41246</v>
      </c>
      <c r="N389" s="14">
        <f>J389*D389</f>
        <v>412460</v>
      </c>
      <c r="O389" s="14">
        <f>L389*D389</f>
        <v>0</v>
      </c>
      <c r="P389" s="14">
        <f>M389*D389</f>
        <v>412460</v>
      </c>
    </row>
    <row r="390" spans="1:16" ht="129.6" x14ac:dyDescent="0.3">
      <c r="A390" s="10">
        <v>383</v>
      </c>
      <c r="B390" s="11" t="s">
        <v>544</v>
      </c>
      <c r="C390" s="12" t="s">
        <v>545</v>
      </c>
      <c r="D390" s="13">
        <v>10</v>
      </c>
      <c r="E390" s="14">
        <v>80200</v>
      </c>
      <c r="F390" s="14">
        <v>43700</v>
      </c>
      <c r="G390" s="14">
        <v>38000</v>
      </c>
      <c r="H390" s="14">
        <v>84211</v>
      </c>
      <c r="I390" s="14">
        <v>76000</v>
      </c>
      <c r="J390" s="15">
        <f>ROUND(AVERAGE(E390:I390),0)</f>
        <v>64422</v>
      </c>
      <c r="K390" s="16">
        <v>0.05</v>
      </c>
      <c r="L390" s="14">
        <f t="shared" si="10"/>
        <v>3221</v>
      </c>
      <c r="M390" s="14">
        <f t="shared" si="11"/>
        <v>67643</v>
      </c>
      <c r="N390" s="14">
        <f>J390*D390</f>
        <v>644220</v>
      </c>
      <c r="O390" s="14">
        <f>L390*D390</f>
        <v>32210</v>
      </c>
      <c r="P390" s="14">
        <f>M390*D390</f>
        <v>676430</v>
      </c>
    </row>
    <row r="391" spans="1:16" ht="100.8" x14ac:dyDescent="0.3">
      <c r="A391" s="10">
        <v>384</v>
      </c>
      <c r="B391" s="11" t="s">
        <v>546</v>
      </c>
      <c r="C391" s="12" t="s">
        <v>55</v>
      </c>
      <c r="D391" s="13">
        <v>6</v>
      </c>
      <c r="E391" s="14">
        <v>40100</v>
      </c>
      <c r="F391" s="14">
        <v>160000</v>
      </c>
      <c r="G391" s="14">
        <v>136000</v>
      </c>
      <c r="H391" s="14">
        <v>42105</v>
      </c>
      <c r="I391" s="14">
        <v>38000</v>
      </c>
      <c r="J391" s="15">
        <f>ROUND(AVERAGE(E391:I391),0)</f>
        <v>83241</v>
      </c>
      <c r="K391" s="16">
        <v>0.19</v>
      </c>
      <c r="L391" s="14">
        <f t="shared" si="10"/>
        <v>15816</v>
      </c>
      <c r="M391" s="14">
        <f t="shared" si="11"/>
        <v>99057</v>
      </c>
      <c r="N391" s="14">
        <f>J391*D391</f>
        <v>499446</v>
      </c>
      <c r="O391" s="14">
        <f>L391*D391</f>
        <v>94896</v>
      </c>
      <c r="P391" s="14">
        <f>M391*D391</f>
        <v>594342</v>
      </c>
    </row>
    <row r="392" spans="1:16" ht="100.8" x14ac:dyDescent="0.3">
      <c r="A392" s="10">
        <v>385</v>
      </c>
      <c r="B392" s="11" t="s">
        <v>547</v>
      </c>
      <c r="C392" s="12" t="s">
        <v>55</v>
      </c>
      <c r="D392" s="13">
        <v>15</v>
      </c>
      <c r="E392" s="14">
        <v>46200</v>
      </c>
      <c r="F392" s="14">
        <v>160000</v>
      </c>
      <c r="G392" s="14">
        <v>136000</v>
      </c>
      <c r="H392" s="14">
        <v>48421</v>
      </c>
      <c r="I392" s="14">
        <v>43700</v>
      </c>
      <c r="J392" s="15">
        <f>ROUND(AVERAGE(E392:I392),0)</f>
        <v>86864</v>
      </c>
      <c r="K392" s="16">
        <v>0.19</v>
      </c>
      <c r="L392" s="14">
        <f t="shared" ref="L392:L418" si="12">ROUND(J392*K392,0)</f>
        <v>16504</v>
      </c>
      <c r="M392" s="14">
        <f t="shared" ref="M392:M418" si="13">J392+L392</f>
        <v>103368</v>
      </c>
      <c r="N392" s="14">
        <f>J392*D392</f>
        <v>1302960</v>
      </c>
      <c r="O392" s="14">
        <f>L392*D392</f>
        <v>247560</v>
      </c>
      <c r="P392" s="14">
        <f>M392*D392</f>
        <v>1550520</v>
      </c>
    </row>
    <row r="393" spans="1:16" ht="100.8" x14ac:dyDescent="0.3">
      <c r="A393" s="10">
        <v>386</v>
      </c>
      <c r="B393" s="11" t="s">
        <v>548</v>
      </c>
      <c r="C393" s="12" t="s">
        <v>55</v>
      </c>
      <c r="D393" s="13">
        <v>15</v>
      </c>
      <c r="E393" s="14">
        <v>52200</v>
      </c>
      <c r="F393" s="14">
        <v>160000</v>
      </c>
      <c r="G393" s="14">
        <v>136000</v>
      </c>
      <c r="H393" s="14">
        <v>54737</v>
      </c>
      <c r="I393" s="14">
        <v>49400</v>
      </c>
      <c r="J393" s="15">
        <f>ROUND(AVERAGE(E393:I393),0)</f>
        <v>90467</v>
      </c>
      <c r="K393" s="16">
        <v>0.19</v>
      </c>
      <c r="L393" s="14">
        <f t="shared" si="12"/>
        <v>17189</v>
      </c>
      <c r="M393" s="14">
        <f t="shared" si="13"/>
        <v>107656</v>
      </c>
      <c r="N393" s="14">
        <f>J393*D393</f>
        <v>1357005</v>
      </c>
      <c r="O393" s="14">
        <f>L393*D393</f>
        <v>257835</v>
      </c>
      <c r="P393" s="14">
        <f>M393*D393</f>
        <v>1614840</v>
      </c>
    </row>
    <row r="394" spans="1:16" ht="100.8" x14ac:dyDescent="0.3">
      <c r="A394" s="10">
        <v>387</v>
      </c>
      <c r="B394" s="11" t="s">
        <v>549</v>
      </c>
      <c r="C394" s="12" t="s">
        <v>55</v>
      </c>
      <c r="D394" s="13">
        <v>15</v>
      </c>
      <c r="E394" s="14">
        <v>64200</v>
      </c>
      <c r="F394" s="14">
        <v>160000</v>
      </c>
      <c r="G394" s="14">
        <v>136000</v>
      </c>
      <c r="H394" s="14">
        <v>67368</v>
      </c>
      <c r="I394" s="14">
        <v>60800</v>
      </c>
      <c r="J394" s="15">
        <f>ROUND(AVERAGE(E394:I394),0)</f>
        <v>97674</v>
      </c>
      <c r="K394" s="16">
        <v>0.19</v>
      </c>
      <c r="L394" s="14">
        <f t="shared" si="12"/>
        <v>18558</v>
      </c>
      <c r="M394" s="14">
        <f t="shared" si="13"/>
        <v>116232</v>
      </c>
      <c r="N394" s="14">
        <f>J394*D394</f>
        <v>1465110</v>
      </c>
      <c r="O394" s="14">
        <f>L394*D394</f>
        <v>278370</v>
      </c>
      <c r="P394" s="14">
        <f>M394*D394</f>
        <v>1743480</v>
      </c>
    </row>
    <row r="395" spans="1:16" ht="129.6" x14ac:dyDescent="0.3">
      <c r="A395" s="10">
        <v>388</v>
      </c>
      <c r="B395" s="11" t="s">
        <v>550</v>
      </c>
      <c r="C395" s="12" t="s">
        <v>55</v>
      </c>
      <c r="D395" s="13">
        <v>5</v>
      </c>
      <c r="E395" s="14">
        <v>42100</v>
      </c>
      <c r="F395" s="14">
        <v>160000</v>
      </c>
      <c r="G395" s="14">
        <v>136000</v>
      </c>
      <c r="H395" s="14">
        <v>44211</v>
      </c>
      <c r="I395" s="14">
        <v>39900</v>
      </c>
      <c r="J395" s="15">
        <f>ROUND(AVERAGE(E395:I395),0)</f>
        <v>84442</v>
      </c>
      <c r="K395" s="16">
        <v>0.19</v>
      </c>
      <c r="L395" s="14">
        <f t="shared" si="12"/>
        <v>16044</v>
      </c>
      <c r="M395" s="14">
        <f t="shared" si="13"/>
        <v>100486</v>
      </c>
      <c r="N395" s="14">
        <f>J395*D395</f>
        <v>422210</v>
      </c>
      <c r="O395" s="14">
        <f>L395*D395</f>
        <v>80220</v>
      </c>
      <c r="P395" s="14">
        <f>M395*D395</f>
        <v>502430</v>
      </c>
    </row>
    <row r="396" spans="1:16" ht="129.6" x14ac:dyDescent="0.3">
      <c r="A396" s="10">
        <v>389</v>
      </c>
      <c r="B396" s="11" t="s">
        <v>551</v>
      </c>
      <c r="C396" s="12" t="s">
        <v>55</v>
      </c>
      <c r="D396" s="13">
        <v>5</v>
      </c>
      <c r="E396" s="14">
        <v>49200</v>
      </c>
      <c r="F396" s="14">
        <v>160000</v>
      </c>
      <c r="G396" s="14">
        <v>136000</v>
      </c>
      <c r="H396" s="14">
        <v>51579</v>
      </c>
      <c r="I396" s="14">
        <v>46550</v>
      </c>
      <c r="J396" s="15">
        <f>ROUND(AVERAGE(E396:I396),0)</f>
        <v>88666</v>
      </c>
      <c r="K396" s="16">
        <v>0.19</v>
      </c>
      <c r="L396" s="14">
        <f t="shared" si="12"/>
        <v>16847</v>
      </c>
      <c r="M396" s="14">
        <f t="shared" si="13"/>
        <v>105513</v>
      </c>
      <c r="N396" s="14">
        <f>J396*D396</f>
        <v>443330</v>
      </c>
      <c r="O396" s="14">
        <f>L396*D396</f>
        <v>84235</v>
      </c>
      <c r="P396" s="14">
        <f>M396*D396</f>
        <v>527565</v>
      </c>
    </row>
    <row r="397" spans="1:16" ht="129.6" x14ac:dyDescent="0.3">
      <c r="A397" s="10">
        <v>390</v>
      </c>
      <c r="B397" s="11" t="s">
        <v>552</v>
      </c>
      <c r="C397" s="12" t="s">
        <v>55</v>
      </c>
      <c r="D397" s="13">
        <v>5</v>
      </c>
      <c r="E397" s="14">
        <v>55200</v>
      </c>
      <c r="F397" s="14">
        <v>160000</v>
      </c>
      <c r="G397" s="14">
        <v>136000</v>
      </c>
      <c r="H397" s="14">
        <v>57895</v>
      </c>
      <c r="I397" s="14">
        <v>52250</v>
      </c>
      <c r="J397" s="15">
        <f>ROUND(AVERAGE(E397:I397),0)</f>
        <v>92269</v>
      </c>
      <c r="K397" s="16">
        <v>0.19</v>
      </c>
      <c r="L397" s="14">
        <f t="shared" si="12"/>
        <v>17531</v>
      </c>
      <c r="M397" s="14">
        <f t="shared" si="13"/>
        <v>109800</v>
      </c>
      <c r="N397" s="14">
        <f>J397*D397</f>
        <v>461345</v>
      </c>
      <c r="O397" s="14">
        <f>L397*D397</f>
        <v>87655</v>
      </c>
      <c r="P397" s="14">
        <f>M397*D397</f>
        <v>549000</v>
      </c>
    </row>
    <row r="398" spans="1:16" ht="129.6" x14ac:dyDescent="0.3">
      <c r="A398" s="10">
        <v>391</v>
      </c>
      <c r="B398" s="11" t="s">
        <v>553</v>
      </c>
      <c r="C398" s="12" t="s">
        <v>55</v>
      </c>
      <c r="D398" s="13">
        <v>5</v>
      </c>
      <c r="E398" s="14">
        <v>69000</v>
      </c>
      <c r="F398" s="14">
        <v>160000</v>
      </c>
      <c r="G398" s="14">
        <v>136000</v>
      </c>
      <c r="H398" s="14">
        <v>72632</v>
      </c>
      <c r="I398" s="14">
        <v>65550</v>
      </c>
      <c r="J398" s="15">
        <f>ROUND(AVERAGE(E398:I398),0)</f>
        <v>100636</v>
      </c>
      <c r="K398" s="16">
        <v>0.19</v>
      </c>
      <c r="L398" s="14">
        <f t="shared" si="12"/>
        <v>19121</v>
      </c>
      <c r="M398" s="14">
        <f t="shared" si="13"/>
        <v>119757</v>
      </c>
      <c r="N398" s="14">
        <f>J398*D398</f>
        <v>503180</v>
      </c>
      <c r="O398" s="14">
        <f>L398*D398</f>
        <v>95605</v>
      </c>
      <c r="P398" s="14">
        <f>M398*D398</f>
        <v>598785</v>
      </c>
    </row>
    <row r="399" spans="1:16" ht="100.8" x14ac:dyDescent="0.3">
      <c r="A399" s="10">
        <v>392</v>
      </c>
      <c r="B399" s="11" t="s">
        <v>554</v>
      </c>
      <c r="C399" s="12" t="s">
        <v>55</v>
      </c>
      <c r="D399" s="13">
        <v>5</v>
      </c>
      <c r="E399" s="14">
        <v>130300</v>
      </c>
      <c r="F399" s="14">
        <v>127650</v>
      </c>
      <c r="G399" s="14">
        <v>111000</v>
      </c>
      <c r="H399" s="14">
        <v>136842</v>
      </c>
      <c r="I399" s="14">
        <v>123500</v>
      </c>
      <c r="J399" s="15">
        <f>ROUND(AVERAGE(E399:I399),0)</f>
        <v>125858</v>
      </c>
      <c r="K399" s="16">
        <v>0.19</v>
      </c>
      <c r="L399" s="14">
        <f t="shared" si="12"/>
        <v>23913</v>
      </c>
      <c r="M399" s="14">
        <f t="shared" si="13"/>
        <v>149771</v>
      </c>
      <c r="N399" s="14">
        <f>J399*D399</f>
        <v>629290</v>
      </c>
      <c r="O399" s="14">
        <f>L399*D399</f>
        <v>119565</v>
      </c>
      <c r="P399" s="14">
        <f>M399*D399</f>
        <v>748855</v>
      </c>
    </row>
    <row r="400" spans="1:16" ht="100.8" x14ac:dyDescent="0.3">
      <c r="A400" s="10">
        <v>393</v>
      </c>
      <c r="B400" s="11" t="s">
        <v>555</v>
      </c>
      <c r="C400" s="12" t="s">
        <v>55</v>
      </c>
      <c r="D400" s="13">
        <v>5</v>
      </c>
      <c r="E400" s="14">
        <v>150000</v>
      </c>
      <c r="F400" s="14">
        <v>164450</v>
      </c>
      <c r="G400" s="14">
        <v>143000</v>
      </c>
      <c r="H400" s="14">
        <v>157895</v>
      </c>
      <c r="I400" s="14">
        <v>142500</v>
      </c>
      <c r="J400" s="15">
        <f>ROUND(AVERAGE(E400:I400),0)</f>
        <v>151569</v>
      </c>
      <c r="K400" s="16">
        <v>0.19</v>
      </c>
      <c r="L400" s="14">
        <f t="shared" si="12"/>
        <v>28798</v>
      </c>
      <c r="M400" s="14">
        <f t="shared" si="13"/>
        <v>180367</v>
      </c>
      <c r="N400" s="14">
        <f>J400*D400</f>
        <v>757845</v>
      </c>
      <c r="O400" s="14">
        <f>L400*D400</f>
        <v>143990</v>
      </c>
      <c r="P400" s="14">
        <f>M400*D400</f>
        <v>901835</v>
      </c>
    </row>
    <row r="401" spans="1:16" ht="100.8" x14ac:dyDescent="0.3">
      <c r="A401" s="10">
        <v>394</v>
      </c>
      <c r="B401" s="11" t="s">
        <v>556</v>
      </c>
      <c r="C401" s="12" t="s">
        <v>55</v>
      </c>
      <c r="D401" s="13">
        <v>5</v>
      </c>
      <c r="E401" s="14">
        <v>174400</v>
      </c>
      <c r="F401" s="14">
        <v>177100</v>
      </c>
      <c r="G401" s="14">
        <v>154000</v>
      </c>
      <c r="H401" s="14">
        <v>183158</v>
      </c>
      <c r="I401" s="14">
        <v>165300</v>
      </c>
      <c r="J401" s="15">
        <f>ROUND(AVERAGE(E401:I401),0)</f>
        <v>170792</v>
      </c>
      <c r="K401" s="16">
        <v>0.19</v>
      </c>
      <c r="L401" s="14">
        <f t="shared" si="12"/>
        <v>32450</v>
      </c>
      <c r="M401" s="14">
        <f t="shared" si="13"/>
        <v>203242</v>
      </c>
      <c r="N401" s="14">
        <f>J401*D401</f>
        <v>853960</v>
      </c>
      <c r="O401" s="14">
        <f>L401*D401</f>
        <v>162250</v>
      </c>
      <c r="P401" s="14">
        <f>M401*D401</f>
        <v>1016210</v>
      </c>
    </row>
    <row r="402" spans="1:16" x14ac:dyDescent="0.3">
      <c r="A402" s="10">
        <v>395</v>
      </c>
      <c r="B402" s="11" t="s">
        <v>557</v>
      </c>
      <c r="C402" s="12" t="s">
        <v>55</v>
      </c>
      <c r="D402" s="13">
        <v>10</v>
      </c>
      <c r="E402" s="14">
        <v>94300</v>
      </c>
      <c r="F402" s="14">
        <v>40250</v>
      </c>
      <c r="G402" s="14">
        <v>35000</v>
      </c>
      <c r="H402" s="14">
        <v>98947</v>
      </c>
      <c r="I402" s="14">
        <v>89300</v>
      </c>
      <c r="J402" s="15">
        <f>ROUND(AVERAGE(E402:I402),0)</f>
        <v>71559</v>
      </c>
      <c r="K402" s="16">
        <v>0.19</v>
      </c>
      <c r="L402" s="14">
        <f t="shared" si="12"/>
        <v>13596</v>
      </c>
      <c r="M402" s="14">
        <f t="shared" si="13"/>
        <v>85155</v>
      </c>
      <c r="N402" s="14">
        <f>J402*D402</f>
        <v>715590</v>
      </c>
      <c r="O402" s="14">
        <f>L402*D402</f>
        <v>135960</v>
      </c>
      <c r="P402" s="14">
        <f>M402*D402</f>
        <v>851550</v>
      </c>
    </row>
    <row r="403" spans="1:16" x14ac:dyDescent="0.3">
      <c r="A403" s="10">
        <v>396</v>
      </c>
      <c r="B403" s="11" t="s">
        <v>558</v>
      </c>
      <c r="C403" s="12" t="s">
        <v>55</v>
      </c>
      <c r="D403" s="13">
        <v>10</v>
      </c>
      <c r="E403" s="14">
        <v>110300</v>
      </c>
      <c r="F403" s="14">
        <v>40250</v>
      </c>
      <c r="G403" s="14">
        <v>35000</v>
      </c>
      <c r="H403" s="14">
        <v>115789</v>
      </c>
      <c r="I403" s="14">
        <v>104500</v>
      </c>
      <c r="J403" s="15">
        <f>ROUND(AVERAGE(E403:I403),0)</f>
        <v>81168</v>
      </c>
      <c r="K403" s="16">
        <v>0.19</v>
      </c>
      <c r="L403" s="14">
        <f t="shared" si="12"/>
        <v>15422</v>
      </c>
      <c r="M403" s="14">
        <f t="shared" si="13"/>
        <v>96590</v>
      </c>
      <c r="N403" s="14">
        <f>J403*D403</f>
        <v>811680</v>
      </c>
      <c r="O403" s="14">
        <f>L403*D403</f>
        <v>154220</v>
      </c>
      <c r="P403" s="14">
        <f>M403*D403</f>
        <v>965900</v>
      </c>
    </row>
    <row r="404" spans="1:16" x14ac:dyDescent="0.3">
      <c r="A404" s="10">
        <v>397</v>
      </c>
      <c r="B404" s="11" t="s">
        <v>559</v>
      </c>
      <c r="C404" s="12" t="s">
        <v>55</v>
      </c>
      <c r="D404" s="13">
        <v>15</v>
      </c>
      <c r="E404" s="14">
        <v>140400</v>
      </c>
      <c r="F404" s="14">
        <v>40250</v>
      </c>
      <c r="G404" s="14">
        <v>35000</v>
      </c>
      <c r="H404" s="14">
        <v>147368</v>
      </c>
      <c r="I404" s="14">
        <v>133000</v>
      </c>
      <c r="J404" s="15">
        <f>ROUND(AVERAGE(E404:I404),0)</f>
        <v>99204</v>
      </c>
      <c r="K404" s="16">
        <v>0.19</v>
      </c>
      <c r="L404" s="14">
        <f t="shared" si="12"/>
        <v>18849</v>
      </c>
      <c r="M404" s="14">
        <f t="shared" si="13"/>
        <v>118053</v>
      </c>
      <c r="N404" s="14">
        <f>J404*D404</f>
        <v>1488060</v>
      </c>
      <c r="O404" s="14">
        <f>L404*D404</f>
        <v>282735</v>
      </c>
      <c r="P404" s="14">
        <f>M404*D404</f>
        <v>1770795</v>
      </c>
    </row>
    <row r="405" spans="1:16" ht="43.2" x14ac:dyDescent="0.3">
      <c r="A405" s="10">
        <v>398</v>
      </c>
      <c r="B405" s="11" t="s">
        <v>560</v>
      </c>
      <c r="C405" s="12" t="s">
        <v>55</v>
      </c>
      <c r="D405" s="13">
        <v>180</v>
      </c>
      <c r="E405" s="14">
        <v>4500</v>
      </c>
      <c r="F405" s="14">
        <v>112700</v>
      </c>
      <c r="G405" s="14">
        <v>98000</v>
      </c>
      <c r="H405" s="14">
        <v>5895</v>
      </c>
      <c r="I405" s="14">
        <v>4500</v>
      </c>
      <c r="J405" s="15">
        <f>ROUND(AVERAGE(E405:I405),0)</f>
        <v>45119</v>
      </c>
      <c r="K405" s="16">
        <v>0.19</v>
      </c>
      <c r="L405" s="14">
        <f t="shared" si="12"/>
        <v>8573</v>
      </c>
      <c r="M405" s="14">
        <f t="shared" si="13"/>
        <v>53692</v>
      </c>
      <c r="N405" s="14">
        <f>J405*D405</f>
        <v>8121420</v>
      </c>
      <c r="O405" s="14">
        <f>L405*D405</f>
        <v>1543140</v>
      </c>
      <c r="P405" s="14">
        <f>M405*D405</f>
        <v>9664560</v>
      </c>
    </row>
    <row r="406" spans="1:16" ht="72" x14ac:dyDescent="0.3">
      <c r="A406" s="10">
        <v>399</v>
      </c>
      <c r="B406" s="11" t="s">
        <v>561</v>
      </c>
      <c r="C406" s="12" t="s">
        <v>562</v>
      </c>
      <c r="D406" s="13">
        <v>5</v>
      </c>
      <c r="E406" s="14">
        <v>30100</v>
      </c>
      <c r="F406" s="14">
        <v>66700</v>
      </c>
      <c r="G406" s="14">
        <v>58000</v>
      </c>
      <c r="H406" s="14">
        <v>31579</v>
      </c>
      <c r="I406" s="14">
        <v>28500</v>
      </c>
      <c r="J406" s="15">
        <f>ROUND(AVERAGE(E406:I406),0)</f>
        <v>42976</v>
      </c>
      <c r="K406" s="16">
        <v>0.05</v>
      </c>
      <c r="L406" s="14">
        <f t="shared" si="12"/>
        <v>2149</v>
      </c>
      <c r="M406" s="14">
        <f t="shared" si="13"/>
        <v>45125</v>
      </c>
      <c r="N406" s="14">
        <f>J406*D406</f>
        <v>214880</v>
      </c>
      <c r="O406" s="14">
        <f>L406*D406</f>
        <v>10745</v>
      </c>
      <c r="P406" s="14">
        <f>M406*D406</f>
        <v>225625</v>
      </c>
    </row>
    <row r="407" spans="1:16" ht="28.8" x14ac:dyDescent="0.3">
      <c r="A407" s="10">
        <v>400</v>
      </c>
      <c r="B407" s="11" t="s">
        <v>563</v>
      </c>
      <c r="C407" s="12" t="s">
        <v>564</v>
      </c>
      <c r="D407" s="13">
        <v>10</v>
      </c>
      <c r="E407" s="14">
        <v>56200</v>
      </c>
      <c r="F407" s="14">
        <v>39100</v>
      </c>
      <c r="G407" s="14">
        <v>34000</v>
      </c>
      <c r="H407" s="14">
        <v>58947</v>
      </c>
      <c r="I407" s="14">
        <v>53200</v>
      </c>
      <c r="J407" s="15">
        <f>ROUND(AVERAGE(E407:I407),0)</f>
        <v>48289</v>
      </c>
      <c r="K407" s="16">
        <v>0.05</v>
      </c>
      <c r="L407" s="14">
        <f t="shared" si="12"/>
        <v>2414</v>
      </c>
      <c r="M407" s="14">
        <f t="shared" si="13"/>
        <v>50703</v>
      </c>
      <c r="N407" s="14">
        <f>J407*D407</f>
        <v>482890</v>
      </c>
      <c r="O407" s="14">
        <f>L407*D407</f>
        <v>24140</v>
      </c>
      <c r="P407" s="14">
        <f>M407*D407</f>
        <v>507030</v>
      </c>
    </row>
    <row r="408" spans="1:16" ht="28.8" x14ac:dyDescent="0.3">
      <c r="A408" s="10">
        <v>401</v>
      </c>
      <c r="B408" s="11" t="s">
        <v>565</v>
      </c>
      <c r="C408" s="12" t="s">
        <v>566</v>
      </c>
      <c r="D408" s="13">
        <v>10</v>
      </c>
      <c r="E408" s="14">
        <v>16100</v>
      </c>
      <c r="F408" s="14">
        <v>24150</v>
      </c>
      <c r="G408" s="14">
        <v>21000</v>
      </c>
      <c r="H408" s="14">
        <v>16842</v>
      </c>
      <c r="I408" s="14">
        <v>15200</v>
      </c>
      <c r="J408" s="15">
        <f>ROUND(AVERAGE(E408:I408),0)</f>
        <v>18658</v>
      </c>
      <c r="K408" s="16">
        <v>0.05</v>
      </c>
      <c r="L408" s="14">
        <f t="shared" si="12"/>
        <v>933</v>
      </c>
      <c r="M408" s="14">
        <f t="shared" si="13"/>
        <v>19591</v>
      </c>
      <c r="N408" s="14">
        <f>J408*D408</f>
        <v>186580</v>
      </c>
      <c r="O408" s="14">
        <f>L408*D408</f>
        <v>9330</v>
      </c>
      <c r="P408" s="14">
        <f>M408*D408</f>
        <v>195910</v>
      </c>
    </row>
    <row r="409" spans="1:16" ht="28.8" x14ac:dyDescent="0.3">
      <c r="A409" s="10">
        <v>402</v>
      </c>
      <c r="B409" s="11" t="s">
        <v>567</v>
      </c>
      <c r="C409" s="12" t="s">
        <v>568</v>
      </c>
      <c r="D409" s="13">
        <v>10</v>
      </c>
      <c r="E409" s="14">
        <v>15300</v>
      </c>
      <c r="F409" s="14">
        <v>13800</v>
      </c>
      <c r="G409" s="14">
        <v>12000</v>
      </c>
      <c r="H409" s="14">
        <v>16000</v>
      </c>
      <c r="I409" s="14">
        <v>14440</v>
      </c>
      <c r="J409" s="15">
        <f>ROUND(AVERAGE(E409:I409),0)</f>
        <v>14308</v>
      </c>
      <c r="K409" s="16">
        <v>0.05</v>
      </c>
      <c r="L409" s="14">
        <f t="shared" si="12"/>
        <v>715</v>
      </c>
      <c r="M409" s="14">
        <f t="shared" si="13"/>
        <v>15023</v>
      </c>
      <c r="N409" s="14">
        <f>J409*D409</f>
        <v>143080</v>
      </c>
      <c r="O409" s="14">
        <f>L409*D409</f>
        <v>7150</v>
      </c>
      <c r="P409" s="14">
        <f>M409*D409</f>
        <v>150230</v>
      </c>
    </row>
    <row r="410" spans="1:16" ht="28.8" x14ac:dyDescent="0.3">
      <c r="A410" s="10">
        <v>403</v>
      </c>
      <c r="B410" s="11" t="s">
        <v>569</v>
      </c>
      <c r="C410" s="12" t="s">
        <v>570</v>
      </c>
      <c r="D410" s="13">
        <v>10</v>
      </c>
      <c r="E410" s="14">
        <v>16500</v>
      </c>
      <c r="F410" s="14">
        <v>13800</v>
      </c>
      <c r="G410" s="14">
        <v>12000</v>
      </c>
      <c r="H410" s="14">
        <v>17263</v>
      </c>
      <c r="I410" s="14">
        <v>15580</v>
      </c>
      <c r="J410" s="15">
        <f>ROUND(AVERAGE(E410:I410),0)</f>
        <v>15029</v>
      </c>
      <c r="K410" s="16">
        <v>0.05</v>
      </c>
      <c r="L410" s="14">
        <f t="shared" si="12"/>
        <v>751</v>
      </c>
      <c r="M410" s="14">
        <f t="shared" si="13"/>
        <v>15780</v>
      </c>
      <c r="N410" s="14">
        <f>J410*D410</f>
        <v>150290</v>
      </c>
      <c r="O410" s="14">
        <f>L410*D410</f>
        <v>7510</v>
      </c>
      <c r="P410" s="14">
        <f>M410*D410</f>
        <v>157800</v>
      </c>
    </row>
    <row r="411" spans="1:16" ht="28.8" x14ac:dyDescent="0.3">
      <c r="A411" s="10">
        <v>404</v>
      </c>
      <c r="B411" s="11" t="s">
        <v>571</v>
      </c>
      <c r="C411" s="12" t="s">
        <v>572</v>
      </c>
      <c r="D411" s="13">
        <v>10</v>
      </c>
      <c r="E411" s="14">
        <v>189900</v>
      </c>
      <c r="F411" s="14">
        <v>66700</v>
      </c>
      <c r="G411" s="14">
        <v>58000</v>
      </c>
      <c r="H411" s="14">
        <v>210526</v>
      </c>
      <c r="I411" s="14">
        <v>180000</v>
      </c>
      <c r="J411" s="15">
        <f>ROUND(AVERAGE(E411:I411),0)</f>
        <v>141025</v>
      </c>
      <c r="K411" s="16">
        <v>0.05</v>
      </c>
      <c r="L411" s="14">
        <f t="shared" si="12"/>
        <v>7051</v>
      </c>
      <c r="M411" s="14">
        <f t="shared" si="13"/>
        <v>148076</v>
      </c>
      <c r="N411" s="14">
        <f>J411*D411</f>
        <v>1410250</v>
      </c>
      <c r="O411" s="14">
        <f>L411*D411</f>
        <v>70510</v>
      </c>
      <c r="P411" s="14">
        <f>M411*D411</f>
        <v>1480760</v>
      </c>
    </row>
    <row r="412" spans="1:16" ht="28.8" x14ac:dyDescent="0.3">
      <c r="A412" s="10">
        <v>405</v>
      </c>
      <c r="B412" s="11" t="s">
        <v>573</v>
      </c>
      <c r="C412" s="12" t="s">
        <v>572</v>
      </c>
      <c r="D412" s="13">
        <v>10</v>
      </c>
      <c r="E412" s="14">
        <v>140400</v>
      </c>
      <c r="F412" s="14">
        <v>66700</v>
      </c>
      <c r="G412" s="14">
        <v>58000</v>
      </c>
      <c r="H412" s="14">
        <v>147368</v>
      </c>
      <c r="I412" s="14">
        <v>133000</v>
      </c>
      <c r="J412" s="15">
        <f>ROUND(AVERAGE(E412:I412),0)</f>
        <v>109094</v>
      </c>
      <c r="K412" s="16">
        <v>0.05</v>
      </c>
      <c r="L412" s="14">
        <f t="shared" si="12"/>
        <v>5455</v>
      </c>
      <c r="M412" s="14">
        <f t="shared" si="13"/>
        <v>114549</v>
      </c>
      <c r="N412" s="14">
        <f>J412*D412</f>
        <v>1090940</v>
      </c>
      <c r="O412" s="14">
        <f>L412*D412</f>
        <v>54550</v>
      </c>
      <c r="P412" s="14">
        <f>M412*D412</f>
        <v>1145490</v>
      </c>
    </row>
    <row r="413" spans="1:16" ht="57.6" x14ac:dyDescent="0.3">
      <c r="A413" s="10">
        <v>406</v>
      </c>
      <c r="B413" s="11" t="s">
        <v>574</v>
      </c>
      <c r="C413" s="12" t="s">
        <v>55</v>
      </c>
      <c r="D413" s="13">
        <v>15</v>
      </c>
      <c r="E413" s="14">
        <v>57500</v>
      </c>
      <c r="F413" s="14">
        <v>26500</v>
      </c>
      <c r="G413" s="14">
        <v>23000</v>
      </c>
      <c r="H413" s="14">
        <v>63158</v>
      </c>
      <c r="I413" s="14">
        <v>57000</v>
      </c>
      <c r="J413" s="15">
        <f>ROUND(AVERAGE(E413:I413),0)</f>
        <v>45432</v>
      </c>
      <c r="K413" s="16">
        <v>0.19</v>
      </c>
      <c r="L413" s="14">
        <f t="shared" si="12"/>
        <v>8632</v>
      </c>
      <c r="M413" s="14">
        <f t="shared" si="13"/>
        <v>54064</v>
      </c>
      <c r="N413" s="14">
        <f>J413*D413</f>
        <v>681480</v>
      </c>
      <c r="O413" s="14">
        <f>L413*D413</f>
        <v>129480</v>
      </c>
      <c r="P413" s="14">
        <f>M413*D413</f>
        <v>810960</v>
      </c>
    </row>
    <row r="414" spans="1:16" ht="57.6" x14ac:dyDescent="0.3">
      <c r="A414" s="10">
        <v>407</v>
      </c>
      <c r="B414" s="11" t="s">
        <v>575</v>
      </c>
      <c r="C414" s="12" t="s">
        <v>55</v>
      </c>
      <c r="D414" s="13">
        <v>15</v>
      </c>
      <c r="E414" s="14">
        <v>48200</v>
      </c>
      <c r="F414" s="14">
        <v>26500</v>
      </c>
      <c r="G414" s="14">
        <v>23000</v>
      </c>
      <c r="H414" s="14">
        <v>50526</v>
      </c>
      <c r="I414" s="14">
        <v>45600</v>
      </c>
      <c r="J414" s="15">
        <f>ROUND(AVERAGE(E414:I414),0)</f>
        <v>38765</v>
      </c>
      <c r="K414" s="16">
        <v>0.19</v>
      </c>
      <c r="L414" s="14">
        <f t="shared" si="12"/>
        <v>7365</v>
      </c>
      <c r="M414" s="14">
        <f t="shared" si="13"/>
        <v>46130</v>
      </c>
      <c r="N414" s="14">
        <f>J414*D414</f>
        <v>581475</v>
      </c>
      <c r="O414" s="14">
        <f>L414*D414</f>
        <v>110475</v>
      </c>
      <c r="P414" s="14">
        <f>M414*D414</f>
        <v>691950</v>
      </c>
    </row>
    <row r="415" spans="1:16" ht="57.6" x14ac:dyDescent="0.3">
      <c r="A415" s="10">
        <v>408</v>
      </c>
      <c r="B415" s="11" t="s">
        <v>576</v>
      </c>
      <c r="C415" s="12" t="s">
        <v>55</v>
      </c>
      <c r="D415" s="13">
        <v>15</v>
      </c>
      <c r="E415" s="14">
        <v>18100</v>
      </c>
      <c r="F415" s="14">
        <v>12000</v>
      </c>
      <c r="G415" s="14">
        <v>10000</v>
      </c>
      <c r="H415" s="14">
        <v>18947</v>
      </c>
      <c r="I415" s="14">
        <v>17100</v>
      </c>
      <c r="J415" s="15">
        <f>ROUND(AVERAGE(E415:I415),0)</f>
        <v>15229</v>
      </c>
      <c r="K415" s="16">
        <v>0.19</v>
      </c>
      <c r="L415" s="14">
        <f t="shared" si="12"/>
        <v>2894</v>
      </c>
      <c r="M415" s="14">
        <f t="shared" si="13"/>
        <v>18123</v>
      </c>
      <c r="N415" s="14">
        <f>J415*D415</f>
        <v>228435</v>
      </c>
      <c r="O415" s="14">
        <f>L415*D415</f>
        <v>43410</v>
      </c>
      <c r="P415" s="14">
        <f>M415*D415</f>
        <v>271845</v>
      </c>
    </row>
    <row r="416" spans="1:16" ht="57.6" x14ac:dyDescent="0.3">
      <c r="A416" s="10">
        <v>409</v>
      </c>
      <c r="B416" s="11" t="s">
        <v>577</v>
      </c>
      <c r="C416" s="12" t="s">
        <v>578</v>
      </c>
      <c r="D416" s="13">
        <v>15</v>
      </c>
      <c r="E416" s="14">
        <v>145500</v>
      </c>
      <c r="F416" s="14">
        <v>107640</v>
      </c>
      <c r="G416" s="14">
        <v>93600</v>
      </c>
      <c r="H416" s="14">
        <v>160000</v>
      </c>
      <c r="I416" s="14">
        <v>139000</v>
      </c>
      <c r="J416" s="15">
        <f>ROUND(AVERAGE(E416:I416),0)</f>
        <v>129148</v>
      </c>
      <c r="K416" s="16">
        <v>0.19</v>
      </c>
      <c r="L416" s="14">
        <f t="shared" si="12"/>
        <v>24538</v>
      </c>
      <c r="M416" s="14">
        <f t="shared" si="13"/>
        <v>153686</v>
      </c>
      <c r="N416" s="14">
        <f>J416*D416</f>
        <v>1937220</v>
      </c>
      <c r="O416" s="14">
        <f>L416*D416</f>
        <v>368070</v>
      </c>
      <c r="P416" s="14">
        <f>M416*D416</f>
        <v>2305290</v>
      </c>
    </row>
    <row r="417" spans="1:16" ht="28.8" x14ac:dyDescent="0.3">
      <c r="A417" s="10">
        <v>410</v>
      </c>
      <c r="B417" s="11" t="s">
        <v>579</v>
      </c>
      <c r="C417" s="12" t="s">
        <v>580</v>
      </c>
      <c r="D417" s="13">
        <v>5</v>
      </c>
      <c r="E417" s="14">
        <v>868600</v>
      </c>
      <c r="F417" s="14">
        <v>460000</v>
      </c>
      <c r="G417" s="14">
        <v>400000</v>
      </c>
      <c r="H417" s="14">
        <v>968421</v>
      </c>
      <c r="I417" s="14">
        <v>836000</v>
      </c>
      <c r="J417" s="15">
        <f>ROUND(AVERAGE(E417:I417),0)</f>
        <v>706604</v>
      </c>
      <c r="K417" s="16">
        <v>0.19</v>
      </c>
      <c r="L417" s="14">
        <f t="shared" si="12"/>
        <v>134255</v>
      </c>
      <c r="M417" s="14">
        <f t="shared" si="13"/>
        <v>840859</v>
      </c>
      <c r="N417" s="14">
        <f>J417*D417</f>
        <v>3533020</v>
      </c>
      <c r="O417" s="14">
        <f>L417*D417</f>
        <v>671275</v>
      </c>
      <c r="P417" s="14">
        <f>M417*D417</f>
        <v>4204295</v>
      </c>
    </row>
    <row r="418" spans="1:16" ht="28.8" x14ac:dyDescent="0.3">
      <c r="A418" s="10">
        <v>411</v>
      </c>
      <c r="B418" s="11" t="s">
        <v>581</v>
      </c>
      <c r="C418" s="12" t="s">
        <v>582</v>
      </c>
      <c r="D418" s="13">
        <v>25</v>
      </c>
      <c r="E418" s="14">
        <v>100000</v>
      </c>
      <c r="F418" s="14">
        <v>74520</v>
      </c>
      <c r="G418" s="14">
        <v>64800</v>
      </c>
      <c r="H418" s="14">
        <v>126316</v>
      </c>
      <c r="I418" s="14">
        <v>110000</v>
      </c>
      <c r="J418" s="15">
        <f>ROUND(AVERAGE(E418:I418),0)</f>
        <v>95127</v>
      </c>
      <c r="K418" s="16">
        <v>0.19</v>
      </c>
      <c r="L418" s="14">
        <f t="shared" si="12"/>
        <v>18074</v>
      </c>
      <c r="M418" s="14">
        <f t="shared" si="13"/>
        <v>113201</v>
      </c>
      <c r="N418" s="14">
        <f>J418*D418</f>
        <v>2378175</v>
      </c>
      <c r="O418" s="14">
        <f>L418*D418</f>
        <v>451850</v>
      </c>
      <c r="P418" s="14">
        <f>M418*D418</f>
        <v>2830025</v>
      </c>
    </row>
    <row r="419" spans="1:16" x14ac:dyDescent="0.3">
      <c r="A419" s="17" t="s">
        <v>583</v>
      </c>
      <c r="B419" s="17"/>
      <c r="C419" s="17"/>
      <c r="D419" s="17"/>
      <c r="E419" s="17"/>
      <c r="F419" s="17"/>
      <c r="G419" s="17"/>
      <c r="H419" s="17"/>
      <c r="I419" s="17"/>
      <c r="J419" s="17"/>
      <c r="K419" s="17"/>
      <c r="L419" s="17"/>
      <c r="M419" s="17"/>
      <c r="N419" s="18">
        <f>SUM(N8:N418)</f>
        <v>548627887</v>
      </c>
      <c r="O419" s="18">
        <f>SUM(O8:O418)</f>
        <v>29039711</v>
      </c>
      <c r="P419" s="18">
        <f>SUM(P8:P418)</f>
        <v>577667598</v>
      </c>
    </row>
    <row r="420" spans="1:16" x14ac:dyDescent="0.3">
      <c r="A420" s="3"/>
      <c r="B420" s="3"/>
      <c r="C420" s="3"/>
      <c r="D420" s="3"/>
      <c r="E420" s="3"/>
      <c r="F420" s="3"/>
      <c r="G420" s="3"/>
      <c r="H420" s="3"/>
      <c r="I420" s="3"/>
      <c r="J420" s="3"/>
      <c r="K420" s="3"/>
      <c r="L420" s="3"/>
      <c r="M420" s="3"/>
      <c r="N420" s="3"/>
      <c r="O420" s="3"/>
      <c r="P420" s="3"/>
    </row>
    <row r="421" spans="1:16" ht="31.2" customHeight="1" x14ac:dyDescent="0.3">
      <c r="A421" s="19" t="s">
        <v>584</v>
      </c>
      <c r="B421" s="19"/>
      <c r="C421" s="19"/>
      <c r="D421" s="19"/>
      <c r="E421" s="19"/>
      <c r="F421" s="19"/>
      <c r="G421" s="19"/>
      <c r="H421" s="19"/>
      <c r="I421" s="19"/>
      <c r="J421" s="19"/>
      <c r="K421" s="19"/>
      <c r="L421" s="19"/>
      <c r="M421" s="19"/>
      <c r="N421" s="19"/>
      <c r="O421" s="19"/>
      <c r="P421" s="19"/>
    </row>
  </sheetData>
  <mergeCells count="4">
    <mergeCell ref="A1:P1"/>
    <mergeCell ref="A2:P2"/>
    <mergeCell ref="A419:M419"/>
    <mergeCell ref="A421:P421"/>
  </mergeCells>
  <pageMargins left="0.7" right="0.7" top="0.75" bottom="0.75" header="0.3" footer="0.3"/>
</worksheet>
</file>

<file path=docMetadata/LabelInfo.xml><?xml version="1.0" encoding="utf-8"?>
<clbl:labelList xmlns:clbl="http://schemas.microsoft.com/office/2020/mipLabelMetadata">
  <clbl:label id="{052126ec-16f8-47eb-ae56-6886b94a9358}" enabled="0" method="" siteId="{052126ec-16f8-47eb-ae56-6886b94a935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Miguel Dario Duque Vargas</cp:lastModifiedBy>
  <dcterms:created xsi:type="dcterms:W3CDTF">2026-09-30T01:45:23Z</dcterms:created>
  <dcterms:modified xsi:type="dcterms:W3CDTF">2026-09-30T01:47:03Z</dcterms:modified>
</cp:coreProperties>
</file>