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ilvanacastrobarrera/Documents/EDITABLES PAQUETES SENA/Analisis y anexos - Extintores/"/>
    </mc:Choice>
  </mc:AlternateContent>
  <xr:revisionPtr revIDLastSave="0" documentId="13_ncr:1_{A5FB8E30-EE9A-FC4F-8B48-18D96B5E6209}" xr6:coauthVersionLast="47" xr6:coauthVersionMax="47" xr10:uidLastSave="{00000000-0000-0000-0000-000000000000}"/>
  <bookViews>
    <workbookView xWindow="0" yWindow="660" windowWidth="25880" windowHeight="15500" xr2:uid="{1458942E-4A32-2E46-95FE-3AC7EC045D1D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2" i="1"/>
  <c r="J53" i="1"/>
  <c r="J54" i="1"/>
  <c r="J55" i="1"/>
  <c r="J56" i="1"/>
  <c r="J57" i="1"/>
  <c r="J58" i="1"/>
  <c r="J59" i="1"/>
  <c r="J60" i="1"/>
  <c r="J61" i="1"/>
  <c r="J5" i="1"/>
  <c r="G41" i="1"/>
  <c r="G42" i="1"/>
  <c r="K42" i="1" s="1"/>
  <c r="G43" i="1"/>
  <c r="G44" i="1"/>
  <c r="G45" i="1"/>
  <c r="G46" i="1"/>
  <c r="G47" i="1"/>
  <c r="G48" i="1"/>
  <c r="I41" i="1"/>
  <c r="I42" i="1"/>
  <c r="I43" i="1"/>
  <c r="I44" i="1"/>
  <c r="I45" i="1"/>
  <c r="I61" i="1"/>
  <c r="I60" i="1"/>
  <c r="K60" i="1" s="1"/>
  <c r="I59" i="1"/>
  <c r="I58" i="1"/>
  <c r="I57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6" i="1"/>
  <c r="I47" i="1"/>
  <c r="I48" i="1"/>
  <c r="I49" i="1"/>
  <c r="I50" i="1"/>
  <c r="I52" i="1"/>
  <c r="I53" i="1"/>
  <c r="I54" i="1"/>
  <c r="I55" i="1"/>
  <c r="I56" i="1"/>
  <c r="I5" i="1"/>
  <c r="G50" i="1"/>
  <c r="G61" i="1"/>
  <c r="K61" i="1" s="1"/>
  <c r="G60" i="1"/>
  <c r="G59" i="1"/>
  <c r="G58" i="1"/>
  <c r="K58" i="1" s="1"/>
  <c r="G24" i="1"/>
  <c r="K24" i="1" s="1"/>
  <c r="G25" i="1"/>
  <c r="K25" i="1" s="1"/>
  <c r="G6" i="1"/>
  <c r="K6" i="1" s="1"/>
  <c r="G7" i="1"/>
  <c r="K7" i="1" s="1"/>
  <c r="G8" i="1"/>
  <c r="G9" i="1"/>
  <c r="G10" i="1"/>
  <c r="K10" i="1" s="1"/>
  <c r="G11" i="1"/>
  <c r="G12" i="1"/>
  <c r="G13" i="1"/>
  <c r="G14" i="1"/>
  <c r="K14" i="1" s="1"/>
  <c r="G15" i="1"/>
  <c r="K15" i="1" s="1"/>
  <c r="G16" i="1"/>
  <c r="K16" i="1" s="1"/>
  <c r="G17" i="1"/>
  <c r="K17" i="1" s="1"/>
  <c r="G18" i="1"/>
  <c r="G19" i="1"/>
  <c r="G20" i="1"/>
  <c r="K20" i="1" s="1"/>
  <c r="G21" i="1"/>
  <c r="G22" i="1"/>
  <c r="K22" i="1" s="1"/>
  <c r="G23" i="1"/>
  <c r="G26" i="1"/>
  <c r="K26" i="1" s="1"/>
  <c r="G27" i="1"/>
  <c r="K27" i="1" s="1"/>
  <c r="G28" i="1"/>
  <c r="G29" i="1"/>
  <c r="G30" i="1"/>
  <c r="G31" i="1"/>
  <c r="K31" i="1" s="1"/>
  <c r="G32" i="1"/>
  <c r="K32" i="1" s="1"/>
  <c r="G33" i="1"/>
  <c r="G34" i="1"/>
  <c r="G35" i="1"/>
  <c r="K35" i="1" s="1"/>
  <c r="G36" i="1"/>
  <c r="K36" i="1" s="1"/>
  <c r="G37" i="1"/>
  <c r="K37" i="1" s="1"/>
  <c r="G38" i="1"/>
  <c r="G39" i="1"/>
  <c r="K39" i="1" s="1"/>
  <c r="G40" i="1"/>
  <c r="K40" i="1" s="1"/>
  <c r="G49" i="1"/>
  <c r="G52" i="1"/>
  <c r="K52" i="1" s="1"/>
  <c r="G53" i="1"/>
  <c r="G54" i="1"/>
  <c r="G55" i="1"/>
  <c r="G56" i="1"/>
  <c r="G57" i="1"/>
  <c r="K57" i="1" s="1"/>
  <c r="G5" i="1"/>
  <c r="K43" i="1" l="1"/>
  <c r="K41" i="1"/>
  <c r="K46" i="1"/>
  <c r="K49" i="1"/>
  <c r="K50" i="1"/>
  <c r="K5" i="1"/>
  <c r="K19" i="1"/>
  <c r="K8" i="1"/>
  <c r="K23" i="1"/>
  <c r="K34" i="1"/>
  <c r="K12" i="1"/>
  <c r="K59" i="1"/>
  <c r="K48" i="1"/>
  <c r="K30" i="1"/>
  <c r="K9" i="1"/>
  <c r="K18" i="1"/>
  <c r="K13" i="1"/>
  <c r="K33" i="1"/>
  <c r="K21" i="1"/>
  <c r="K11" i="1"/>
  <c r="K47" i="1"/>
  <c r="K55" i="1"/>
  <c r="K29" i="1"/>
  <c r="K28" i="1"/>
  <c r="K54" i="1"/>
  <c r="K56" i="1"/>
  <c r="K53" i="1"/>
  <c r="K45" i="1"/>
  <c r="K38" i="1"/>
  <c r="K44" i="1"/>
  <c r="K62" i="1" l="1"/>
</calcChain>
</file>

<file path=xl/sharedStrings.xml><?xml version="1.0" encoding="utf-8"?>
<sst xmlns="http://schemas.openxmlformats.org/spreadsheetml/2006/main" count="185" uniqueCount="112">
  <si>
    <t>DESCRIPCION</t>
  </si>
  <si>
    <t>CANTIDAD</t>
  </si>
  <si>
    <t>DIMENCIONES</t>
  </si>
  <si>
    <t>ESPECIFICACIONES</t>
  </si>
  <si>
    <t>PUNTO DE ENCUENTRO PORTERIA 1</t>
  </si>
  <si>
    <t>0,60cm DE ALTO POR 0,50cm DE ANCHO</t>
  </si>
  <si>
    <t>lamina metálica vinilo adhesivo
Fotoluminiscentes, visibles en condiciones de baja luz o humo, resistente a la intemperie</t>
  </si>
  <si>
    <t>PUNTO DE ENCUENTRO CANCHA</t>
  </si>
  <si>
    <t>RUTA DE VACUACION A LA DERECHA</t>
  </si>
  <si>
    <t>0,30cm * 0,30cm</t>
  </si>
  <si>
    <t>PVC (0,7 mm), Fotoluminiscentes, visibles en condiciones de baja luz o humo, en idioma español e ingles</t>
  </si>
  <si>
    <t>RURA DE EVACUACION A LA IZQUIERDA</t>
  </si>
  <si>
    <t>RUTA DE EVACUACION ESCALERAS A LA DERECHA</t>
  </si>
  <si>
    <t>RUTA DE EVACUACION ESCALERAS A LA IZQUIERDA</t>
  </si>
  <si>
    <t>SALIDA DE EMERGENCIA</t>
  </si>
  <si>
    <t>0,40cm de ancho * 0,60cm de largo</t>
  </si>
  <si>
    <t>NO USE EN CASO DE EMRGENCIA - ASCENSOR</t>
  </si>
  <si>
    <t>0,30cm de alto * 0,20cm de ancho</t>
  </si>
  <si>
    <t>PVC (0,7 mm), en idioma español e ingles</t>
  </si>
  <si>
    <t>CINTA REFLECTIVA ANTIDESLIZANTE</t>
  </si>
  <si>
    <t>metros</t>
  </si>
  <si>
    <t>Cinta Antideslizante Fluorescente de 5 m x 50 Mm Ferrawyy</t>
  </si>
  <si>
    <t>SEÑAL DE RIESGO ELECTRICO</t>
  </si>
  <si>
    <t>0,10cm*0,7cm</t>
  </si>
  <si>
    <t>adhesivo</t>
  </si>
  <si>
    <t>0,25cm*0,19</t>
  </si>
  <si>
    <t>SEÑAL DE PELIGRO GAS INFLAMABLE</t>
  </si>
  <si>
    <t>SEÑAL RIESGO DE QUEMADURAS</t>
  </si>
  <si>
    <t>RIESGO DE CORTE</t>
  </si>
  <si>
    <t>RIESGO DE ATRAPAMIENTO</t>
  </si>
  <si>
    <t>SEÑAL DE USO DE EPP</t>
  </si>
  <si>
    <t>ROLLO DE CINTA DE PELIGRO</t>
  </si>
  <si>
    <t>10cms ancho x 250cms  de largo por rollo</t>
  </si>
  <si>
    <t>cinta de demarcación “peligro” impresa a dos tintas (lineas negras y texto de precaución,  elaboradas en poliestireno de calibre 2.50 de color amarillo,</t>
  </si>
  <si>
    <t>ROLLO DE CINTA DE PELIGRO ADHESIVA</t>
  </si>
  <si>
    <t xml:space="preserve"> 50 mm x 33 m por Rollo - 1 Rollo</t>
  </si>
  <si>
    <t>Cinta a Rayas para señalización de Suelos y Seguridad - Negro y Amarillo</t>
  </si>
  <si>
    <t>CAMILLA DE EMERGENCIA</t>
  </si>
  <si>
    <t>Medidas 183 x 46 x 4 cm.</t>
  </si>
  <si>
    <t xml:space="preserve"> flotante en polietileno de alta densidad.
100% reciclable y amiga con el Medio Ambiente.
Asas ergonómicas.
Arnés tipo araña reflectivo de sujeción en cinco (5) puntos.
Soporta hasta 142 Kg de peso.</t>
  </si>
  <si>
    <t>ELECTRODOS DEA - DEFIBTECH</t>
  </si>
  <si>
    <t>PAR</t>
  </si>
  <si>
    <t>Par de parches de desfibrilación para adultos para su uso con el DEA Lifeline y el Lifeline AUTO. Estos electrodos son para uso exclusivo de adultos</t>
  </si>
  <si>
    <t>Cinta Doble Faz Extra Fuerte Vhb 4910 19mmx5m</t>
  </si>
  <si>
    <t>ROLLO</t>
  </si>
  <si>
    <t>Cinta extrafuerte de doble cara adhesiva con cuerpo en espuma acrílica transparente de 1mm de espesor, ideal para uniones permanentes sobre cualquier tipo de materiales.</t>
  </si>
  <si>
    <t>Alcohol antiséptico plástico</t>
  </si>
  <si>
    <t>Unidad</t>
  </si>
  <si>
    <t>Algodón</t>
  </si>
  <si>
    <t>120ml</t>
  </si>
  <si>
    <t>Aplicadores</t>
  </si>
  <si>
    <t>Bajalenguas</t>
  </si>
  <si>
    <t>bolsa* 20und</t>
  </si>
  <si>
    <t>Bolsa residuos</t>
  </si>
  <si>
    <t>roja</t>
  </si>
  <si>
    <t xml:space="preserve">Compresas </t>
  </si>
  <si>
    <t>Curitas</t>
  </si>
  <si>
    <t>CAJA</t>
  </si>
  <si>
    <t>Esparadrapo de tela rollo de 4 o 5"</t>
  </si>
  <si>
    <t>Paquete x 100</t>
  </si>
  <si>
    <t>Esparadrapo Micropore</t>
  </si>
  <si>
    <t>Gasas estériles</t>
  </si>
  <si>
    <t>Gel antibacterial</t>
  </si>
  <si>
    <t>Paquete x 20</t>
  </si>
  <si>
    <t>Guantes nitrilo o látex</t>
  </si>
  <si>
    <t>Inmovilizador cervical graduable</t>
  </si>
  <si>
    <t>Caja x 100</t>
  </si>
  <si>
    <t>Jeringas</t>
  </si>
  <si>
    <t>Linterna básica con pilas de  repuesto</t>
  </si>
  <si>
    <t>Libreta y esfero</t>
  </si>
  <si>
    <t>Manual Primeros auxilios</t>
  </si>
  <si>
    <t xml:space="preserve">Mascara de reanimación RCP </t>
  </si>
  <si>
    <t>Pito o Silbato</t>
  </si>
  <si>
    <t>Radio pequeño con pilas de repuesto</t>
  </si>
  <si>
    <t xml:space="preserve">Solución salina </t>
  </si>
  <si>
    <t>Tapabocas</t>
  </si>
  <si>
    <t>Unidad de 500cc</t>
  </si>
  <si>
    <t>Termómetro de digital o de mercurio</t>
  </si>
  <si>
    <t>Maquina de afeitar desechable</t>
  </si>
  <si>
    <t>Recarga y mantenimiento Extintor ABC 5 libras</t>
  </si>
  <si>
    <t>Recarga y mantenimiento Extintor ABC 10 libras</t>
  </si>
  <si>
    <t>Recarga y mantenimiento Extintor ABC 20 libras</t>
  </si>
  <si>
    <t>Recarga y mantenimiento Extintor ABC 150 libras</t>
  </si>
  <si>
    <t>Recarga y mantenimiento Extintor CO2 10 libras</t>
  </si>
  <si>
    <t>Recarga y mantenimiento Extintor CO2 15 libras</t>
  </si>
  <si>
    <t>Recarga y mantenimiento Extintor TIPO A de 2.5 galones</t>
  </si>
  <si>
    <t>Recarga y mantenimiento TIPO K 2.5GLS</t>
  </si>
  <si>
    <t>Adquisición Extintor nuevo ABC 20 LB</t>
  </si>
  <si>
    <t>Adquisición Extintor nuevo Co2 10 LB</t>
  </si>
  <si>
    <t>UNIDAD</t>
  </si>
  <si>
    <t>Recarga y mantenimiento, pintura, ajustes de correas sujetadoras de mangueras (Prueba de porosidad del cilindro, manómetro, manguera) Extintor polvo químico seco clase ABC de 5 libras con etiqueta acorde a sus especificaciones técnicas</t>
  </si>
  <si>
    <t>Recarga y mantenimiento, pintura, ajustes de correas sujetadoras de mangueras (Prueba de porosidad del cilindro, manómetro, manguera) Extintor polvo químico seco clase ABC de 10 libras con etiqueta acorde a sus especificaciones técnicas</t>
  </si>
  <si>
    <t>Recarga y mantenimiento, pintura, ajustes de correas sujetadoras de mangueras (Prueba de porosidad del cilindro, manómetro, manguera) Extintor polvo químico seco clase ABC de 20 libras con etiqueta acorde a sus especificaciones técnicas</t>
  </si>
  <si>
    <t>Recarga y mantenimiento, pintura, ajustes de correas sujetadoras de mangueras (Prueba de porosidad del cilindro, manómetro, manguera) Extintor polvo químico seco clase ABC de 150 libras con etiqueta acorde a sus especificaciones técnicas</t>
  </si>
  <si>
    <t>Recarga y Mantenimiento (prueba hidrostática) de extintor Gas carbónico CO2 (BC) de 10 Libras (Revisión de niveles de presión, válvula, manguera) con etiqueta acorde a sus especificaciones técnicas</t>
  </si>
  <si>
    <t>Recarga y Mantenimiento (prueba hidrostática) de extintor Gas carbónico CO2 (BC) de 15 Libras (Revisión de niveles de presión, válvula, manguera) con etiqueta acorde a sus especificaciones técnicas</t>
  </si>
  <si>
    <t>Recarga y Mantenimiento, pintura, ajustes de correas sujetadoras de mangueras (Prueba de porosidad del cilindro, manómetro, manguera) de extintores tipo A de 2,5 galones con etiqueta acorde a sus especificaciones técnicas</t>
  </si>
  <si>
    <t>Recarga y mantenimiento TIPO K 2.5GLS con soporte de pared o pie, según necesidad al momento de instalación.</t>
  </si>
  <si>
    <t>Adquisición Extintor nuevo ABC 20 L con soporte de pie.</t>
  </si>
  <si>
    <t>EXTINTORES</t>
  </si>
  <si>
    <t>ESTUDIO DE MERCADO</t>
  </si>
  <si>
    <t>Valor unitario incluido IVA</t>
  </si>
  <si>
    <t>Valor total incluido IVA</t>
  </si>
  <si>
    <t>ITEM</t>
  </si>
  <si>
    <t>Botiquin maleta tipo B</t>
  </si>
  <si>
    <t>Clorexidina</t>
  </si>
  <si>
    <t>Promedio valor unitario incluido IVA</t>
  </si>
  <si>
    <t>Promedio total unitario incluido IVA</t>
  </si>
  <si>
    <t>COTIZACION 1</t>
  </si>
  <si>
    <t>COTIZACION 2</t>
  </si>
  <si>
    <t>VALOR TOTAL ESTUDIO DE MERCADO INCLUIDO IVA Y DEMAS GRAVAMENES QUE APLIQUEN</t>
  </si>
  <si>
    <t>MANTENIMIENTO INMUEBLES: CONTRATAR EL SERVICIO DE MANTENIMIENTO DE EXTINTORES Y LA ADQUISICION DE ELEMENTOS DE EMERGENCIA PARA EL CIDM Y SUS SUBSEDES, VIGENCIA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</si>
</sst>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0"/>
      <color theme="1"/>
      <name val="Arial Narrow"/>
      <family val="2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3" fillId="0" borderId="0"/>
  </cellStyleXfs>
  <cellXfs count="7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2" xfId="2" applyFont="1" applyBorder="1" applyAlignment="1">
      <alignment horizontal="left" vertical="center" wrapText="1"/>
    </xf>
    <xf numFmtId="0" fontId="5" fillId="0" borderId="2" xfId="2" applyFont="1" applyBorder="1" applyAlignment="1">
      <alignment horizontal="left"/>
    </xf>
    <xf numFmtId="0" fontId="5" fillId="0" borderId="2" xfId="2" applyFont="1" applyBorder="1" applyAlignment="1">
      <alignment horizontal="left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0" fillId="0" borderId="0" xfId="1" applyFont="1"/>
    <xf numFmtId="41" fontId="0" fillId="0" borderId="0" xfId="1" applyFont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4" fillId="0" borderId="5" xfId="2" applyFont="1" applyBorder="1" applyAlignment="1">
      <alignment horizontal="left" vertical="center" wrapText="1"/>
    </xf>
    <xf numFmtId="0" fontId="5" fillId="0" borderId="5" xfId="2" applyFont="1" applyBorder="1" applyAlignment="1">
      <alignment horizontal="left"/>
    </xf>
    <xf numFmtId="0" fontId="5" fillId="0" borderId="5" xfId="2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/>
    <xf numFmtId="41" fontId="0" fillId="0" borderId="1" xfId="1" applyFont="1" applyFill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14" xfId="2" applyFont="1" applyBorder="1" applyAlignment="1">
      <alignment horizontal="left" vertical="center" wrapText="1"/>
    </xf>
    <xf numFmtId="0" fontId="5" fillId="0" borderId="14" xfId="2" applyFont="1" applyBorder="1" applyAlignment="1">
      <alignment horizontal="center" vertical="center" wrapText="1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1" fontId="0" fillId="0" borderId="14" xfId="1" applyFont="1" applyBorder="1"/>
    <xf numFmtId="0" fontId="7" fillId="0" borderId="4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1" fontId="2" fillId="0" borderId="29" xfId="1" applyFont="1" applyBorder="1" applyAlignment="1">
      <alignment horizontal="center" vertical="center" wrapText="1"/>
    </xf>
    <xf numFmtId="41" fontId="2" fillId="0" borderId="27" xfId="1" applyFont="1" applyBorder="1" applyAlignment="1">
      <alignment horizontal="center" vertical="center" wrapText="1"/>
    </xf>
    <xf numFmtId="41" fontId="2" fillId="0" borderId="28" xfId="1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41" fontId="7" fillId="0" borderId="6" xfId="0" applyNumberFormat="1" applyFont="1" applyBorder="1"/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7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41" fontId="2" fillId="0" borderId="23" xfId="1" applyFont="1" applyBorder="1" applyAlignment="1">
      <alignment horizontal="center" vertical="center" wrapText="1"/>
    </xf>
    <xf numFmtId="41" fontId="2" fillId="0" borderId="24" xfId="1" applyFont="1" applyBorder="1" applyAlignment="1">
      <alignment horizontal="center" vertical="center" wrapText="1"/>
    </xf>
    <xf numFmtId="41" fontId="2" fillId="0" borderId="25" xfId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/>
    </xf>
    <xf numFmtId="0" fontId="7" fillId="0" borderId="15" xfId="0" applyFont="1" applyBorder="1" applyAlignment="1">
      <alignment horizontal="center"/>
    </xf>
  </cellXfs>
  <cellStyles count="3">
    <cellStyle name="Millares [0]" xfId="1" builtinId="6"/>
    <cellStyle name="Normal" xfId="0" builtinId="0"/>
    <cellStyle name="Normal 4" xfId="2" xr:uid="{9D4466C2-327B-B843-AA62-0A2E103846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5D78-78C9-A648-8505-1A5A016A01D4}">
  <dimension ref="A1:K62"/>
  <sheetViews>
    <sheetView tabSelected="1" topLeftCell="C51" workbookViewId="0">
      <selection activeCell="D61" sqref="D52:D61"/>
    </sheetView>
  </sheetViews>
  <sheetFormatPr baseColWidth="10" defaultRowHeight="16" x14ac:dyDescent="0.2"/>
  <cols>
    <col min="2" max="2" width="48.1640625" style="8" customWidth="1"/>
    <col min="3" max="3" width="46.83203125" style="8" customWidth="1"/>
    <col min="4" max="4" width="24.6640625" customWidth="1"/>
    <col min="5" max="5" width="24.33203125" style="11" customWidth="1"/>
    <col min="6" max="6" width="16.5" style="13" customWidth="1"/>
    <col min="7" max="7" width="18.1640625" style="12" customWidth="1"/>
    <col min="8" max="8" width="16.5" style="13" customWidth="1"/>
    <col min="9" max="9" width="18.1640625" style="12" customWidth="1"/>
    <col min="10" max="10" width="19.83203125" customWidth="1"/>
    <col min="11" max="11" width="20.6640625" customWidth="1"/>
  </cols>
  <sheetData>
    <row r="1" spans="1:11" ht="17" thickBot="1" x14ac:dyDescent="0.25">
      <c r="A1" s="62" t="s">
        <v>100</v>
      </c>
      <c r="B1" s="63"/>
      <c r="C1" s="63"/>
      <c r="D1" s="63"/>
      <c r="E1" s="63"/>
      <c r="F1" s="63"/>
      <c r="G1" s="63"/>
      <c r="H1" s="63"/>
      <c r="I1" s="63"/>
      <c r="J1" s="63"/>
      <c r="K1" s="64"/>
    </row>
    <row r="2" spans="1:11" x14ac:dyDescent="0.2">
      <c r="A2" s="65" t="s">
        <v>111</v>
      </c>
      <c r="B2" s="66"/>
      <c r="C2" s="66"/>
      <c r="D2" s="66"/>
      <c r="E2" s="67"/>
      <c r="F2" s="56" t="s">
        <v>108</v>
      </c>
      <c r="G2" s="57"/>
      <c r="H2" s="56" t="s">
        <v>109</v>
      </c>
      <c r="I2" s="60"/>
      <c r="J2" s="71" t="s">
        <v>106</v>
      </c>
      <c r="K2" s="71" t="s">
        <v>107</v>
      </c>
    </row>
    <row r="3" spans="1:11" ht="17" thickBot="1" x14ac:dyDescent="0.25">
      <c r="A3" s="68"/>
      <c r="B3" s="69"/>
      <c r="C3" s="69"/>
      <c r="D3" s="69"/>
      <c r="E3" s="70"/>
      <c r="F3" s="58"/>
      <c r="G3" s="59"/>
      <c r="H3" s="58"/>
      <c r="I3" s="61"/>
      <c r="J3" s="72"/>
      <c r="K3" s="72"/>
    </row>
    <row r="4" spans="1:11" ht="48" customHeight="1" thickBot="1" x14ac:dyDescent="0.25">
      <c r="A4" s="48" t="s">
        <v>103</v>
      </c>
      <c r="B4" s="49" t="s">
        <v>0</v>
      </c>
      <c r="C4" s="50" t="s">
        <v>3</v>
      </c>
      <c r="D4" s="50" t="s">
        <v>1</v>
      </c>
      <c r="E4" s="51" t="s">
        <v>2</v>
      </c>
      <c r="F4" s="45" t="s">
        <v>101</v>
      </c>
      <c r="G4" s="45" t="s">
        <v>102</v>
      </c>
      <c r="H4" s="46" t="s">
        <v>101</v>
      </c>
      <c r="I4" s="47" t="s">
        <v>102</v>
      </c>
      <c r="J4" s="73"/>
      <c r="K4" s="73"/>
    </row>
    <row r="5" spans="1:11" ht="51" x14ac:dyDescent="0.2">
      <c r="A5" s="40">
        <v>1</v>
      </c>
      <c r="B5" s="41" t="s">
        <v>4</v>
      </c>
      <c r="C5" s="42" t="s">
        <v>6</v>
      </c>
      <c r="D5" s="43">
        <v>1</v>
      </c>
      <c r="E5" s="44" t="s">
        <v>5</v>
      </c>
      <c r="F5" s="27">
        <v>90600</v>
      </c>
      <c r="G5" s="27">
        <f>F5*D5</f>
        <v>90600</v>
      </c>
      <c r="H5" s="27">
        <v>94367</v>
      </c>
      <c r="I5" s="27">
        <f>H5*D5</f>
        <v>94367</v>
      </c>
      <c r="J5" s="27">
        <f>AVERAGE(F5,H5)</f>
        <v>92483.5</v>
      </c>
      <c r="K5" s="27">
        <f>AVERAGE(G5,I5)</f>
        <v>92483.5</v>
      </c>
    </row>
    <row r="6" spans="1:11" ht="51" x14ac:dyDescent="0.2">
      <c r="A6" s="20">
        <v>2</v>
      </c>
      <c r="B6" s="14" t="s">
        <v>7</v>
      </c>
      <c r="C6" s="2" t="s">
        <v>6</v>
      </c>
      <c r="D6" s="1">
        <v>1</v>
      </c>
      <c r="E6" s="21" t="s">
        <v>5</v>
      </c>
      <c r="F6" s="24">
        <v>89700</v>
      </c>
      <c r="G6" s="24">
        <f t="shared" ref="G6:G61" si="0">F6*D6</f>
        <v>89700</v>
      </c>
      <c r="H6" s="24">
        <v>94367</v>
      </c>
      <c r="I6" s="24">
        <f t="shared" ref="I6:I61" si="1">H6*D6</f>
        <v>94367</v>
      </c>
      <c r="J6" s="24">
        <f t="shared" ref="J6:J61" si="2">AVERAGE(F6,H6)</f>
        <v>92033.5</v>
      </c>
      <c r="K6" s="24">
        <f t="shared" ref="K6:K61" si="3">AVERAGE(G6,I6)</f>
        <v>92033.5</v>
      </c>
    </row>
    <row r="7" spans="1:11" ht="51" x14ac:dyDescent="0.2">
      <c r="A7" s="20">
        <v>3</v>
      </c>
      <c r="B7" s="14" t="s">
        <v>8</v>
      </c>
      <c r="C7" s="2" t="s">
        <v>10</v>
      </c>
      <c r="D7" s="1">
        <v>45</v>
      </c>
      <c r="E7" s="21" t="s">
        <v>9</v>
      </c>
      <c r="F7" s="24">
        <v>31100</v>
      </c>
      <c r="G7" s="24">
        <f t="shared" si="0"/>
        <v>1399500</v>
      </c>
      <c r="H7" s="24">
        <v>33439</v>
      </c>
      <c r="I7" s="24">
        <f t="shared" si="1"/>
        <v>1504755</v>
      </c>
      <c r="J7" s="24">
        <f t="shared" si="2"/>
        <v>32269.5</v>
      </c>
      <c r="K7" s="24">
        <f t="shared" si="3"/>
        <v>1452127.5</v>
      </c>
    </row>
    <row r="8" spans="1:11" ht="51" x14ac:dyDescent="0.2">
      <c r="A8" s="20">
        <v>4</v>
      </c>
      <c r="B8" s="14" t="s">
        <v>11</v>
      </c>
      <c r="C8" s="2" t="s">
        <v>10</v>
      </c>
      <c r="D8" s="1">
        <v>35</v>
      </c>
      <c r="E8" s="21" t="s">
        <v>9</v>
      </c>
      <c r="F8" s="24">
        <v>32200</v>
      </c>
      <c r="G8" s="24">
        <f t="shared" si="0"/>
        <v>1127000</v>
      </c>
      <c r="H8" s="24">
        <v>33439</v>
      </c>
      <c r="I8" s="24">
        <f t="shared" si="1"/>
        <v>1170365</v>
      </c>
      <c r="J8" s="24">
        <f t="shared" si="2"/>
        <v>32819.5</v>
      </c>
      <c r="K8" s="24">
        <f t="shared" si="3"/>
        <v>1148682.5</v>
      </c>
    </row>
    <row r="9" spans="1:11" ht="51" x14ac:dyDescent="0.2">
      <c r="A9" s="20">
        <v>5</v>
      </c>
      <c r="B9" s="14" t="s">
        <v>12</v>
      </c>
      <c r="C9" s="2" t="s">
        <v>10</v>
      </c>
      <c r="D9" s="1">
        <v>4</v>
      </c>
      <c r="E9" s="21" t="s">
        <v>9</v>
      </c>
      <c r="F9" s="24">
        <v>31100</v>
      </c>
      <c r="G9" s="24">
        <f t="shared" si="0"/>
        <v>124400</v>
      </c>
      <c r="H9" s="24">
        <v>33439</v>
      </c>
      <c r="I9" s="24">
        <f t="shared" si="1"/>
        <v>133756</v>
      </c>
      <c r="J9" s="24">
        <f t="shared" si="2"/>
        <v>32269.5</v>
      </c>
      <c r="K9" s="24">
        <f t="shared" si="3"/>
        <v>129078</v>
      </c>
    </row>
    <row r="10" spans="1:11" ht="51" x14ac:dyDescent="0.2">
      <c r="A10" s="20">
        <v>6</v>
      </c>
      <c r="B10" s="14" t="s">
        <v>13</v>
      </c>
      <c r="C10" s="2" t="s">
        <v>10</v>
      </c>
      <c r="D10" s="1">
        <v>10</v>
      </c>
      <c r="E10" s="21" t="s">
        <v>9</v>
      </c>
      <c r="F10" s="24">
        <v>32800</v>
      </c>
      <c r="G10" s="24">
        <f t="shared" si="0"/>
        <v>328000</v>
      </c>
      <c r="H10" s="24">
        <v>33439</v>
      </c>
      <c r="I10" s="24">
        <f t="shared" si="1"/>
        <v>334390</v>
      </c>
      <c r="J10" s="24">
        <f t="shared" si="2"/>
        <v>33119.5</v>
      </c>
      <c r="K10" s="24">
        <f t="shared" si="3"/>
        <v>331195</v>
      </c>
    </row>
    <row r="11" spans="1:11" ht="51" x14ac:dyDescent="0.2">
      <c r="A11" s="20">
        <v>7</v>
      </c>
      <c r="B11" s="14" t="s">
        <v>14</v>
      </c>
      <c r="C11" s="2" t="s">
        <v>10</v>
      </c>
      <c r="D11" s="1">
        <v>6</v>
      </c>
      <c r="E11" s="21" t="s">
        <v>15</v>
      </c>
      <c r="F11" s="24">
        <v>49800</v>
      </c>
      <c r="G11" s="24">
        <f t="shared" si="0"/>
        <v>298800</v>
      </c>
      <c r="H11" s="24">
        <v>50813</v>
      </c>
      <c r="I11" s="24">
        <f t="shared" si="1"/>
        <v>304878</v>
      </c>
      <c r="J11" s="24">
        <f t="shared" si="2"/>
        <v>50306.5</v>
      </c>
      <c r="K11" s="24">
        <f t="shared" si="3"/>
        <v>301839</v>
      </c>
    </row>
    <row r="12" spans="1:11" ht="34" x14ac:dyDescent="0.2">
      <c r="A12" s="20">
        <v>8</v>
      </c>
      <c r="B12" s="14" t="s">
        <v>16</v>
      </c>
      <c r="C12" s="2" t="s">
        <v>18</v>
      </c>
      <c r="D12" s="1">
        <v>8</v>
      </c>
      <c r="E12" s="21" t="s">
        <v>17</v>
      </c>
      <c r="F12" s="24">
        <v>25200</v>
      </c>
      <c r="G12" s="24">
        <f t="shared" si="0"/>
        <v>201600</v>
      </c>
      <c r="H12" s="24">
        <v>26180</v>
      </c>
      <c r="I12" s="24">
        <f t="shared" si="1"/>
        <v>209440</v>
      </c>
      <c r="J12" s="24">
        <f t="shared" si="2"/>
        <v>25690</v>
      </c>
      <c r="K12" s="24">
        <f t="shared" si="3"/>
        <v>205520</v>
      </c>
    </row>
    <row r="13" spans="1:11" ht="34" x14ac:dyDescent="0.2">
      <c r="A13" s="20">
        <v>9</v>
      </c>
      <c r="B13" s="14" t="s">
        <v>19</v>
      </c>
      <c r="C13" s="2" t="s">
        <v>21</v>
      </c>
      <c r="D13" s="1">
        <v>300</v>
      </c>
      <c r="E13" s="21" t="s">
        <v>20</v>
      </c>
      <c r="F13" s="24">
        <v>24000</v>
      </c>
      <c r="G13" s="24">
        <f t="shared" si="0"/>
        <v>7200000</v>
      </c>
      <c r="H13" s="24">
        <v>24157</v>
      </c>
      <c r="I13" s="24">
        <f t="shared" si="1"/>
        <v>7247100</v>
      </c>
      <c r="J13" s="24">
        <f t="shared" si="2"/>
        <v>24078.5</v>
      </c>
      <c r="K13" s="24">
        <f t="shared" si="3"/>
        <v>7223550</v>
      </c>
    </row>
    <row r="14" spans="1:11" ht="17" x14ac:dyDescent="0.2">
      <c r="A14" s="20">
        <v>10</v>
      </c>
      <c r="B14" s="14" t="s">
        <v>22</v>
      </c>
      <c r="C14" s="2" t="s">
        <v>24</v>
      </c>
      <c r="D14" s="1">
        <v>50</v>
      </c>
      <c r="E14" s="21" t="s">
        <v>23</v>
      </c>
      <c r="F14" s="24">
        <v>11100</v>
      </c>
      <c r="G14" s="24">
        <f t="shared" si="0"/>
        <v>555000</v>
      </c>
      <c r="H14" s="24">
        <v>11662</v>
      </c>
      <c r="I14" s="24">
        <f t="shared" si="1"/>
        <v>583100</v>
      </c>
      <c r="J14" s="24">
        <f t="shared" si="2"/>
        <v>11381</v>
      </c>
      <c r="K14" s="24">
        <f t="shared" si="3"/>
        <v>569050</v>
      </c>
    </row>
    <row r="15" spans="1:11" ht="17" x14ac:dyDescent="0.2">
      <c r="A15" s="20">
        <v>11</v>
      </c>
      <c r="B15" s="14" t="s">
        <v>22</v>
      </c>
      <c r="C15" s="2" t="s">
        <v>24</v>
      </c>
      <c r="D15" s="1">
        <v>50</v>
      </c>
      <c r="E15" s="21" t="s">
        <v>25</v>
      </c>
      <c r="F15" s="24">
        <v>21400</v>
      </c>
      <c r="G15" s="24">
        <f t="shared" si="0"/>
        <v>1070000</v>
      </c>
      <c r="H15" s="24">
        <v>21777</v>
      </c>
      <c r="I15" s="24">
        <f t="shared" si="1"/>
        <v>1088850</v>
      </c>
      <c r="J15" s="24">
        <f t="shared" si="2"/>
        <v>21588.5</v>
      </c>
      <c r="K15" s="24">
        <f t="shared" si="3"/>
        <v>1079425</v>
      </c>
    </row>
    <row r="16" spans="1:11" ht="34" x14ac:dyDescent="0.2">
      <c r="A16" s="20">
        <v>12</v>
      </c>
      <c r="B16" s="14" t="s">
        <v>26</v>
      </c>
      <c r="C16" s="2" t="s">
        <v>18</v>
      </c>
      <c r="D16" s="1">
        <v>2</v>
      </c>
      <c r="E16" s="21" t="s">
        <v>17</v>
      </c>
      <c r="F16" s="24">
        <v>25700</v>
      </c>
      <c r="G16" s="24">
        <f t="shared" si="0"/>
        <v>51400</v>
      </c>
      <c r="H16" s="24">
        <v>26180</v>
      </c>
      <c r="I16" s="24">
        <f t="shared" si="1"/>
        <v>52360</v>
      </c>
      <c r="J16" s="24">
        <f t="shared" si="2"/>
        <v>25940</v>
      </c>
      <c r="K16" s="24">
        <f t="shared" si="3"/>
        <v>51880</v>
      </c>
    </row>
    <row r="17" spans="1:11" ht="34" x14ac:dyDescent="0.2">
      <c r="A17" s="20">
        <v>13</v>
      </c>
      <c r="B17" s="14" t="s">
        <v>27</v>
      </c>
      <c r="C17" s="2" t="s">
        <v>18</v>
      </c>
      <c r="D17" s="1">
        <v>5</v>
      </c>
      <c r="E17" s="21" t="s">
        <v>17</v>
      </c>
      <c r="F17" s="24">
        <v>25200</v>
      </c>
      <c r="G17" s="24">
        <f t="shared" si="0"/>
        <v>126000</v>
      </c>
      <c r="H17" s="24">
        <v>26180</v>
      </c>
      <c r="I17" s="24">
        <f t="shared" si="1"/>
        <v>130900</v>
      </c>
      <c r="J17" s="24">
        <f t="shared" si="2"/>
        <v>25690</v>
      </c>
      <c r="K17" s="24">
        <f t="shared" si="3"/>
        <v>128450</v>
      </c>
    </row>
    <row r="18" spans="1:11" ht="34" x14ac:dyDescent="0.2">
      <c r="A18" s="20">
        <v>14</v>
      </c>
      <c r="B18" s="14" t="s">
        <v>28</v>
      </c>
      <c r="C18" s="2" t="s">
        <v>18</v>
      </c>
      <c r="D18" s="1">
        <v>5</v>
      </c>
      <c r="E18" s="21" t="s">
        <v>17</v>
      </c>
      <c r="F18" s="24">
        <v>25400</v>
      </c>
      <c r="G18" s="24">
        <f t="shared" si="0"/>
        <v>127000</v>
      </c>
      <c r="H18" s="24">
        <v>26180</v>
      </c>
      <c r="I18" s="24">
        <f t="shared" si="1"/>
        <v>130900</v>
      </c>
      <c r="J18" s="24">
        <f t="shared" si="2"/>
        <v>25790</v>
      </c>
      <c r="K18" s="24">
        <f t="shared" si="3"/>
        <v>128950</v>
      </c>
    </row>
    <row r="19" spans="1:11" ht="34" x14ac:dyDescent="0.2">
      <c r="A19" s="20">
        <v>15</v>
      </c>
      <c r="B19" s="14" t="s">
        <v>29</v>
      </c>
      <c r="C19" s="2" t="s">
        <v>18</v>
      </c>
      <c r="D19" s="1">
        <v>5</v>
      </c>
      <c r="E19" s="21" t="s">
        <v>17</v>
      </c>
      <c r="F19" s="24">
        <v>25400</v>
      </c>
      <c r="G19" s="24">
        <f t="shared" si="0"/>
        <v>127000</v>
      </c>
      <c r="H19" s="24">
        <v>26180</v>
      </c>
      <c r="I19" s="24">
        <f t="shared" si="1"/>
        <v>130900</v>
      </c>
      <c r="J19" s="24">
        <f t="shared" si="2"/>
        <v>25790</v>
      </c>
      <c r="K19" s="24">
        <f t="shared" si="3"/>
        <v>128950</v>
      </c>
    </row>
    <row r="20" spans="1:11" ht="34" x14ac:dyDescent="0.2">
      <c r="A20" s="20">
        <v>16</v>
      </c>
      <c r="B20" s="14" t="s">
        <v>30</v>
      </c>
      <c r="C20" s="2" t="s">
        <v>18</v>
      </c>
      <c r="D20" s="1">
        <v>10</v>
      </c>
      <c r="E20" s="21" t="s">
        <v>15</v>
      </c>
      <c r="F20" s="24">
        <v>49800</v>
      </c>
      <c r="G20" s="24">
        <f t="shared" si="0"/>
        <v>498000</v>
      </c>
      <c r="H20" s="24">
        <v>50813</v>
      </c>
      <c r="I20" s="24">
        <f t="shared" si="1"/>
        <v>508130</v>
      </c>
      <c r="J20" s="24">
        <f t="shared" si="2"/>
        <v>50306.5</v>
      </c>
      <c r="K20" s="24">
        <f t="shared" si="3"/>
        <v>503065</v>
      </c>
    </row>
    <row r="21" spans="1:11" ht="51" x14ac:dyDescent="0.2">
      <c r="A21" s="20">
        <v>17</v>
      </c>
      <c r="B21" s="14" t="s">
        <v>31</v>
      </c>
      <c r="C21" s="2" t="s">
        <v>33</v>
      </c>
      <c r="D21" s="1">
        <v>3</v>
      </c>
      <c r="E21" s="21" t="s">
        <v>32</v>
      </c>
      <c r="F21" s="24">
        <v>35300</v>
      </c>
      <c r="G21" s="24">
        <f t="shared" si="0"/>
        <v>105900</v>
      </c>
      <c r="H21" s="24">
        <v>36295</v>
      </c>
      <c r="I21" s="24">
        <f t="shared" si="1"/>
        <v>108885</v>
      </c>
      <c r="J21" s="24">
        <f t="shared" si="2"/>
        <v>35797.5</v>
      </c>
      <c r="K21" s="24">
        <f t="shared" si="3"/>
        <v>107392.5</v>
      </c>
    </row>
    <row r="22" spans="1:11" ht="34" x14ac:dyDescent="0.2">
      <c r="A22" s="20">
        <v>18</v>
      </c>
      <c r="B22" s="14" t="s">
        <v>34</v>
      </c>
      <c r="C22" s="2" t="s">
        <v>36</v>
      </c>
      <c r="D22" s="1">
        <v>5</v>
      </c>
      <c r="E22" s="21" t="s">
        <v>35</v>
      </c>
      <c r="F22" s="24">
        <v>21600</v>
      </c>
      <c r="G22" s="24">
        <f t="shared" si="0"/>
        <v>108000</v>
      </c>
      <c r="H22" s="24">
        <v>21777</v>
      </c>
      <c r="I22" s="24">
        <f t="shared" si="1"/>
        <v>108885</v>
      </c>
      <c r="J22" s="24">
        <f t="shared" si="2"/>
        <v>21688.5</v>
      </c>
      <c r="K22" s="24">
        <f t="shared" si="3"/>
        <v>108442.5</v>
      </c>
    </row>
    <row r="23" spans="1:11" ht="102" x14ac:dyDescent="0.2">
      <c r="A23" s="20">
        <v>19</v>
      </c>
      <c r="B23" s="14" t="s">
        <v>37</v>
      </c>
      <c r="C23" s="2" t="s">
        <v>39</v>
      </c>
      <c r="D23" s="1">
        <v>3</v>
      </c>
      <c r="E23" s="21" t="s">
        <v>38</v>
      </c>
      <c r="F23" s="24">
        <v>158000</v>
      </c>
      <c r="G23" s="24">
        <f t="shared" si="0"/>
        <v>474000</v>
      </c>
      <c r="H23" s="24">
        <v>159579</v>
      </c>
      <c r="I23" s="24">
        <f t="shared" si="1"/>
        <v>478737</v>
      </c>
      <c r="J23" s="24">
        <f t="shared" si="2"/>
        <v>158789.5</v>
      </c>
      <c r="K23" s="24">
        <f t="shared" si="3"/>
        <v>476368.5</v>
      </c>
    </row>
    <row r="24" spans="1:11" ht="51" x14ac:dyDescent="0.2">
      <c r="A24" s="20">
        <v>20</v>
      </c>
      <c r="B24" s="14" t="s">
        <v>40</v>
      </c>
      <c r="C24" s="2" t="s">
        <v>42</v>
      </c>
      <c r="D24" s="1">
        <v>1</v>
      </c>
      <c r="E24" s="21" t="s">
        <v>41</v>
      </c>
      <c r="F24" s="24">
        <v>681600</v>
      </c>
      <c r="G24" s="24">
        <f t="shared" ref="G24:G25" si="4">F24*D24</f>
        <v>681600</v>
      </c>
      <c r="H24" s="24">
        <v>725067</v>
      </c>
      <c r="I24" s="24">
        <f t="shared" si="1"/>
        <v>725067</v>
      </c>
      <c r="J24" s="24">
        <f t="shared" si="2"/>
        <v>703333.5</v>
      </c>
      <c r="K24" s="24">
        <f t="shared" si="3"/>
        <v>703333.5</v>
      </c>
    </row>
    <row r="25" spans="1:11" ht="68" x14ac:dyDescent="0.2">
      <c r="A25" s="20">
        <v>21</v>
      </c>
      <c r="B25" s="14" t="s">
        <v>43</v>
      </c>
      <c r="C25" s="2" t="s">
        <v>45</v>
      </c>
      <c r="D25" s="1">
        <v>3</v>
      </c>
      <c r="E25" s="21" t="s">
        <v>44</v>
      </c>
      <c r="F25" s="24">
        <v>47200</v>
      </c>
      <c r="G25" s="24">
        <f t="shared" si="4"/>
        <v>141600</v>
      </c>
      <c r="H25" s="24">
        <v>50694</v>
      </c>
      <c r="I25" s="24">
        <f t="shared" si="1"/>
        <v>152082</v>
      </c>
      <c r="J25" s="24">
        <f t="shared" si="2"/>
        <v>48947</v>
      </c>
      <c r="K25" s="24">
        <f t="shared" si="3"/>
        <v>146841</v>
      </c>
    </row>
    <row r="26" spans="1:11" x14ac:dyDescent="0.2">
      <c r="A26" s="20">
        <v>22</v>
      </c>
      <c r="B26" s="15" t="s">
        <v>46</v>
      </c>
      <c r="C26" s="3" t="s">
        <v>46</v>
      </c>
      <c r="D26" s="7">
        <v>20</v>
      </c>
      <c r="E26" s="6" t="s">
        <v>47</v>
      </c>
      <c r="F26" s="24">
        <v>8800</v>
      </c>
      <c r="G26" s="24">
        <f t="shared" si="0"/>
        <v>176000</v>
      </c>
      <c r="H26" s="24">
        <v>8806</v>
      </c>
      <c r="I26" s="24">
        <f t="shared" si="1"/>
        <v>176120</v>
      </c>
      <c r="J26" s="24">
        <f t="shared" si="2"/>
        <v>8803</v>
      </c>
      <c r="K26" s="24">
        <f t="shared" si="3"/>
        <v>176060</v>
      </c>
    </row>
    <row r="27" spans="1:11" x14ac:dyDescent="0.2">
      <c r="A27" s="20">
        <v>23</v>
      </c>
      <c r="B27" s="15" t="s">
        <v>48</v>
      </c>
      <c r="C27" s="3" t="s">
        <v>48</v>
      </c>
      <c r="D27" s="7">
        <v>20</v>
      </c>
      <c r="E27" s="6" t="s">
        <v>49</v>
      </c>
      <c r="F27" s="24">
        <v>5400</v>
      </c>
      <c r="G27" s="24">
        <f t="shared" si="0"/>
        <v>108000</v>
      </c>
      <c r="H27" s="24">
        <v>5831</v>
      </c>
      <c r="I27" s="24">
        <f t="shared" si="1"/>
        <v>116620</v>
      </c>
      <c r="J27" s="24">
        <f t="shared" si="2"/>
        <v>5615.5</v>
      </c>
      <c r="K27" s="24">
        <f t="shared" si="3"/>
        <v>112310</v>
      </c>
    </row>
    <row r="28" spans="1:11" x14ac:dyDescent="0.2">
      <c r="A28" s="20">
        <v>24</v>
      </c>
      <c r="B28" s="15" t="s">
        <v>50</v>
      </c>
      <c r="C28" s="3" t="s">
        <v>50</v>
      </c>
      <c r="D28" s="7">
        <v>20</v>
      </c>
      <c r="E28" s="6" t="s">
        <v>47</v>
      </c>
      <c r="F28" s="24">
        <v>11400</v>
      </c>
      <c r="G28" s="24">
        <f t="shared" si="0"/>
        <v>228000</v>
      </c>
      <c r="H28" s="24">
        <v>11662</v>
      </c>
      <c r="I28" s="24">
        <f t="shared" si="1"/>
        <v>233240</v>
      </c>
      <c r="J28" s="24">
        <f t="shared" si="2"/>
        <v>11531</v>
      </c>
      <c r="K28" s="24">
        <f t="shared" si="3"/>
        <v>230620</v>
      </c>
    </row>
    <row r="29" spans="1:11" ht="16" customHeight="1" x14ac:dyDescent="0.2">
      <c r="A29" s="20">
        <v>25</v>
      </c>
      <c r="B29" s="15" t="s">
        <v>51</v>
      </c>
      <c r="C29" s="3" t="s">
        <v>51</v>
      </c>
      <c r="D29" s="7">
        <v>20</v>
      </c>
      <c r="E29" s="6" t="s">
        <v>52</v>
      </c>
      <c r="F29" s="24">
        <v>4100</v>
      </c>
      <c r="G29" s="24">
        <f t="shared" si="0"/>
        <v>82000</v>
      </c>
      <c r="H29" s="24">
        <v>4403</v>
      </c>
      <c r="I29" s="24">
        <f t="shared" si="1"/>
        <v>88060</v>
      </c>
      <c r="J29" s="24">
        <f t="shared" si="2"/>
        <v>4251.5</v>
      </c>
      <c r="K29" s="24">
        <f t="shared" si="3"/>
        <v>85030</v>
      </c>
    </row>
    <row r="30" spans="1:11" x14ac:dyDescent="0.2">
      <c r="A30" s="20">
        <v>26</v>
      </c>
      <c r="B30" s="15" t="s">
        <v>53</v>
      </c>
      <c r="C30" s="3" t="s">
        <v>53</v>
      </c>
      <c r="D30" s="7">
        <v>20</v>
      </c>
      <c r="E30" s="6" t="s">
        <v>54</v>
      </c>
      <c r="F30" s="24">
        <v>3000</v>
      </c>
      <c r="G30" s="24">
        <f t="shared" si="0"/>
        <v>60000</v>
      </c>
      <c r="H30" s="24">
        <v>2975</v>
      </c>
      <c r="I30" s="24">
        <f t="shared" si="1"/>
        <v>59500</v>
      </c>
      <c r="J30" s="24">
        <f t="shared" si="2"/>
        <v>2987.5</v>
      </c>
      <c r="K30" s="24">
        <f t="shared" si="3"/>
        <v>59750</v>
      </c>
    </row>
    <row r="31" spans="1:11" x14ac:dyDescent="0.2">
      <c r="A31" s="20">
        <v>27</v>
      </c>
      <c r="B31" s="16" t="s">
        <v>55</v>
      </c>
      <c r="C31" s="4" t="s">
        <v>55</v>
      </c>
      <c r="D31" s="7">
        <v>20</v>
      </c>
      <c r="E31" s="6" t="s">
        <v>47</v>
      </c>
      <c r="F31" s="24">
        <v>17400</v>
      </c>
      <c r="G31" s="24">
        <f t="shared" si="0"/>
        <v>348000</v>
      </c>
      <c r="H31" s="24">
        <v>17493</v>
      </c>
      <c r="I31" s="24">
        <f t="shared" si="1"/>
        <v>349860</v>
      </c>
      <c r="J31" s="24">
        <f t="shared" si="2"/>
        <v>17446.5</v>
      </c>
      <c r="K31" s="24">
        <f t="shared" si="3"/>
        <v>348930</v>
      </c>
    </row>
    <row r="32" spans="1:11" x14ac:dyDescent="0.2">
      <c r="A32" s="20">
        <v>28</v>
      </c>
      <c r="B32" s="17" t="s">
        <v>56</v>
      </c>
      <c r="C32" s="5" t="s">
        <v>56</v>
      </c>
      <c r="D32" s="7">
        <v>20</v>
      </c>
      <c r="E32" s="6" t="s">
        <v>57</v>
      </c>
      <c r="F32" s="24">
        <v>13700</v>
      </c>
      <c r="G32" s="24">
        <f t="shared" si="0"/>
        <v>274000</v>
      </c>
      <c r="H32" s="24">
        <v>14518</v>
      </c>
      <c r="I32" s="24">
        <f t="shared" si="1"/>
        <v>290360</v>
      </c>
      <c r="J32" s="24">
        <f t="shared" si="2"/>
        <v>14109</v>
      </c>
      <c r="K32" s="24">
        <f t="shared" si="3"/>
        <v>282180</v>
      </c>
    </row>
    <row r="33" spans="1:11" ht="16" customHeight="1" x14ac:dyDescent="0.2">
      <c r="A33" s="20">
        <v>29</v>
      </c>
      <c r="B33" s="17" t="s">
        <v>58</v>
      </c>
      <c r="C33" s="5" t="s">
        <v>58</v>
      </c>
      <c r="D33" s="7">
        <v>20</v>
      </c>
      <c r="E33" s="6" t="s">
        <v>59</v>
      </c>
      <c r="F33" s="24">
        <v>11100</v>
      </c>
      <c r="G33" s="24">
        <f t="shared" si="0"/>
        <v>222000</v>
      </c>
      <c r="H33" s="24">
        <v>11662</v>
      </c>
      <c r="I33" s="24">
        <f t="shared" si="1"/>
        <v>233240</v>
      </c>
      <c r="J33" s="24">
        <f t="shared" si="2"/>
        <v>11381</v>
      </c>
      <c r="K33" s="24">
        <f t="shared" si="3"/>
        <v>227620</v>
      </c>
    </row>
    <row r="34" spans="1:11" x14ac:dyDescent="0.2">
      <c r="A34" s="20">
        <v>30</v>
      </c>
      <c r="B34" s="17" t="s">
        <v>60</v>
      </c>
      <c r="C34" s="5" t="s">
        <v>60</v>
      </c>
      <c r="D34" s="7">
        <v>20</v>
      </c>
      <c r="E34" s="6" t="s">
        <v>47</v>
      </c>
      <c r="F34" s="24">
        <v>8200</v>
      </c>
      <c r="G34" s="24">
        <f t="shared" si="0"/>
        <v>164000</v>
      </c>
      <c r="H34" s="24">
        <v>8806</v>
      </c>
      <c r="I34" s="24">
        <f t="shared" si="1"/>
        <v>176120</v>
      </c>
      <c r="J34" s="24">
        <f t="shared" si="2"/>
        <v>8503</v>
      </c>
      <c r="K34" s="24">
        <f t="shared" si="3"/>
        <v>170060</v>
      </c>
    </row>
    <row r="35" spans="1:11" x14ac:dyDescent="0.2">
      <c r="A35" s="20">
        <v>31</v>
      </c>
      <c r="B35" s="17" t="s">
        <v>61</v>
      </c>
      <c r="C35" s="5" t="s">
        <v>61</v>
      </c>
      <c r="D35" s="7">
        <v>20</v>
      </c>
      <c r="E35" s="6" t="s">
        <v>47</v>
      </c>
      <c r="F35" s="24">
        <v>6900</v>
      </c>
      <c r="G35" s="24">
        <f t="shared" si="0"/>
        <v>138000</v>
      </c>
      <c r="H35" s="24">
        <v>7259</v>
      </c>
      <c r="I35" s="24">
        <f t="shared" si="1"/>
        <v>145180</v>
      </c>
      <c r="J35" s="24">
        <f t="shared" si="2"/>
        <v>7079.5</v>
      </c>
      <c r="K35" s="24">
        <f t="shared" si="3"/>
        <v>141590</v>
      </c>
    </row>
    <row r="36" spans="1:11" ht="16" customHeight="1" x14ac:dyDescent="0.2">
      <c r="A36" s="20">
        <v>32</v>
      </c>
      <c r="B36" s="15" t="s">
        <v>62</v>
      </c>
      <c r="C36" s="3" t="s">
        <v>62</v>
      </c>
      <c r="D36" s="7">
        <v>20</v>
      </c>
      <c r="E36" s="6" t="s">
        <v>63</v>
      </c>
      <c r="F36" s="24">
        <v>8400</v>
      </c>
      <c r="G36" s="24">
        <f t="shared" si="0"/>
        <v>168000</v>
      </c>
      <c r="H36" s="24">
        <v>8806</v>
      </c>
      <c r="I36" s="24">
        <f t="shared" si="1"/>
        <v>176120</v>
      </c>
      <c r="J36" s="24">
        <f t="shared" si="2"/>
        <v>8603</v>
      </c>
      <c r="K36" s="24">
        <f t="shared" si="3"/>
        <v>172060</v>
      </c>
    </row>
    <row r="37" spans="1:11" x14ac:dyDescent="0.2">
      <c r="A37" s="20">
        <v>33</v>
      </c>
      <c r="B37" s="17" t="s">
        <v>64</v>
      </c>
      <c r="C37" s="5" t="s">
        <v>64</v>
      </c>
      <c r="D37" s="7">
        <v>20</v>
      </c>
      <c r="E37" s="6" t="s">
        <v>47</v>
      </c>
      <c r="F37" s="24">
        <v>37900</v>
      </c>
      <c r="G37" s="24">
        <f t="shared" si="0"/>
        <v>758000</v>
      </c>
      <c r="H37" s="24">
        <v>40698</v>
      </c>
      <c r="I37" s="24">
        <f t="shared" si="1"/>
        <v>813960</v>
      </c>
      <c r="J37" s="24">
        <f t="shared" si="2"/>
        <v>39299</v>
      </c>
      <c r="K37" s="24">
        <f t="shared" si="3"/>
        <v>785980</v>
      </c>
    </row>
    <row r="38" spans="1:11" x14ac:dyDescent="0.2">
      <c r="A38" s="20">
        <v>34</v>
      </c>
      <c r="B38" s="15" t="s">
        <v>65</v>
      </c>
      <c r="C38" s="3" t="s">
        <v>65</v>
      </c>
      <c r="D38" s="7">
        <v>1</v>
      </c>
      <c r="E38" s="6" t="s">
        <v>66</v>
      </c>
      <c r="F38" s="24">
        <v>91600</v>
      </c>
      <c r="G38" s="24">
        <f t="shared" si="0"/>
        <v>91600</v>
      </c>
      <c r="H38" s="24">
        <v>94367</v>
      </c>
      <c r="I38" s="24">
        <f t="shared" si="1"/>
        <v>94367</v>
      </c>
      <c r="J38" s="24">
        <f t="shared" si="2"/>
        <v>92983.5</v>
      </c>
      <c r="K38" s="24">
        <f t="shared" si="3"/>
        <v>92983.5</v>
      </c>
    </row>
    <row r="39" spans="1:11" x14ac:dyDescent="0.2">
      <c r="A39" s="20">
        <v>35</v>
      </c>
      <c r="B39" s="15" t="s">
        <v>67</v>
      </c>
      <c r="C39" s="3" t="s">
        <v>67</v>
      </c>
      <c r="D39" s="7">
        <v>20</v>
      </c>
      <c r="E39" s="6" t="s">
        <v>47</v>
      </c>
      <c r="F39" s="24">
        <v>2500</v>
      </c>
      <c r="G39" s="24">
        <f t="shared" si="0"/>
        <v>50000</v>
      </c>
      <c r="H39" s="24">
        <v>2618</v>
      </c>
      <c r="I39" s="24">
        <f t="shared" si="1"/>
        <v>52360</v>
      </c>
      <c r="J39" s="24">
        <f t="shared" si="2"/>
        <v>2559</v>
      </c>
      <c r="K39" s="24">
        <f t="shared" si="3"/>
        <v>51180</v>
      </c>
    </row>
    <row r="40" spans="1:11" x14ac:dyDescent="0.2">
      <c r="A40" s="20">
        <v>36</v>
      </c>
      <c r="B40" s="15" t="s">
        <v>68</v>
      </c>
      <c r="C40" s="3" t="s">
        <v>68</v>
      </c>
      <c r="D40" s="7">
        <v>20</v>
      </c>
      <c r="E40" s="6" t="s">
        <v>47</v>
      </c>
      <c r="F40" s="24">
        <v>48800</v>
      </c>
      <c r="G40" s="24">
        <f t="shared" si="0"/>
        <v>976000</v>
      </c>
      <c r="H40" s="24">
        <v>50813</v>
      </c>
      <c r="I40" s="24">
        <f t="shared" si="1"/>
        <v>1016260</v>
      </c>
      <c r="J40" s="24">
        <f t="shared" si="2"/>
        <v>49806.5</v>
      </c>
      <c r="K40" s="24">
        <f t="shared" si="3"/>
        <v>996130</v>
      </c>
    </row>
    <row r="41" spans="1:11" x14ac:dyDescent="0.2">
      <c r="A41" s="20">
        <v>37</v>
      </c>
      <c r="B41" s="15" t="s">
        <v>69</v>
      </c>
      <c r="C41" s="3" t="s">
        <v>69</v>
      </c>
      <c r="D41" s="7">
        <v>20</v>
      </c>
      <c r="E41" s="6" t="s">
        <v>47</v>
      </c>
      <c r="F41" s="24">
        <v>4900</v>
      </c>
      <c r="G41" s="24">
        <f t="shared" ref="G41:G48" si="5">F41*D41</f>
        <v>98000</v>
      </c>
      <c r="H41" s="24">
        <v>5117</v>
      </c>
      <c r="I41" s="24">
        <f t="shared" ref="I41:I45" si="6">H41*D41</f>
        <v>102340</v>
      </c>
      <c r="J41" s="24">
        <f t="shared" si="2"/>
        <v>5008.5</v>
      </c>
      <c r="K41" s="24">
        <f t="shared" si="3"/>
        <v>100170</v>
      </c>
    </row>
    <row r="42" spans="1:11" x14ac:dyDescent="0.2">
      <c r="A42" s="20">
        <v>38</v>
      </c>
      <c r="B42" s="15" t="s">
        <v>70</v>
      </c>
      <c r="C42" s="3" t="s">
        <v>70</v>
      </c>
      <c r="D42" s="7">
        <v>20</v>
      </c>
      <c r="E42" s="6" t="s">
        <v>47</v>
      </c>
      <c r="F42" s="24">
        <v>16100</v>
      </c>
      <c r="G42" s="24">
        <f t="shared" si="5"/>
        <v>322000</v>
      </c>
      <c r="H42" s="24">
        <v>17493</v>
      </c>
      <c r="I42" s="24">
        <f t="shared" si="6"/>
        <v>349860</v>
      </c>
      <c r="J42" s="24">
        <f t="shared" si="2"/>
        <v>16796.5</v>
      </c>
      <c r="K42" s="24">
        <f t="shared" si="3"/>
        <v>335930</v>
      </c>
    </row>
    <row r="43" spans="1:11" x14ac:dyDescent="0.2">
      <c r="A43" s="20">
        <v>39</v>
      </c>
      <c r="B43" s="17" t="s">
        <v>71</v>
      </c>
      <c r="C43" s="5" t="s">
        <v>71</v>
      </c>
      <c r="D43" s="7">
        <v>20</v>
      </c>
      <c r="E43" s="6" t="s">
        <v>47</v>
      </c>
      <c r="F43" s="24">
        <v>20700</v>
      </c>
      <c r="G43" s="24">
        <f t="shared" si="5"/>
        <v>414000</v>
      </c>
      <c r="H43" s="24">
        <v>21777</v>
      </c>
      <c r="I43" s="24">
        <f t="shared" si="6"/>
        <v>435540</v>
      </c>
      <c r="J43" s="24">
        <f t="shared" si="2"/>
        <v>21238.5</v>
      </c>
      <c r="K43" s="24">
        <f t="shared" si="3"/>
        <v>424770</v>
      </c>
    </row>
    <row r="44" spans="1:11" x14ac:dyDescent="0.2">
      <c r="A44" s="20">
        <v>40</v>
      </c>
      <c r="B44" s="17" t="s">
        <v>72</v>
      </c>
      <c r="C44" s="5" t="s">
        <v>72</v>
      </c>
      <c r="D44" s="7">
        <v>20</v>
      </c>
      <c r="E44" s="6" t="s">
        <v>47</v>
      </c>
      <c r="F44" s="24">
        <v>5700</v>
      </c>
      <c r="G44" s="24">
        <f t="shared" si="5"/>
        <v>114000</v>
      </c>
      <c r="H44" s="24">
        <v>5831</v>
      </c>
      <c r="I44" s="24">
        <f t="shared" si="6"/>
        <v>116620</v>
      </c>
      <c r="J44" s="24">
        <f t="shared" si="2"/>
        <v>5765.5</v>
      </c>
      <c r="K44" s="24">
        <f t="shared" si="3"/>
        <v>115310</v>
      </c>
    </row>
    <row r="45" spans="1:11" x14ac:dyDescent="0.2">
      <c r="A45" s="20">
        <v>41</v>
      </c>
      <c r="B45" s="17" t="s">
        <v>73</v>
      </c>
      <c r="C45" s="5" t="s">
        <v>73</v>
      </c>
      <c r="D45" s="7">
        <v>20</v>
      </c>
      <c r="E45" s="6" t="s">
        <v>47</v>
      </c>
      <c r="F45" s="24">
        <v>80200</v>
      </c>
      <c r="G45" s="24">
        <f t="shared" si="5"/>
        <v>1604000</v>
      </c>
      <c r="H45" s="24">
        <v>87108</v>
      </c>
      <c r="I45" s="24">
        <f t="shared" si="6"/>
        <v>1742160</v>
      </c>
      <c r="J45" s="24">
        <f t="shared" si="2"/>
        <v>83654</v>
      </c>
      <c r="K45" s="24">
        <f t="shared" si="3"/>
        <v>1673080</v>
      </c>
    </row>
    <row r="46" spans="1:11" x14ac:dyDescent="0.2">
      <c r="A46" s="20">
        <v>42</v>
      </c>
      <c r="B46" s="17" t="s">
        <v>74</v>
      </c>
      <c r="C46" s="5" t="s">
        <v>74</v>
      </c>
      <c r="D46" s="7">
        <v>20</v>
      </c>
      <c r="E46" s="6" t="s">
        <v>47</v>
      </c>
      <c r="F46" s="24">
        <v>11000</v>
      </c>
      <c r="G46" s="24">
        <f t="shared" si="5"/>
        <v>220000</v>
      </c>
      <c r="H46" s="24">
        <v>11662</v>
      </c>
      <c r="I46" s="24">
        <f t="shared" si="1"/>
        <v>233240</v>
      </c>
      <c r="J46" s="24">
        <f t="shared" si="2"/>
        <v>11331</v>
      </c>
      <c r="K46" s="24">
        <f t="shared" si="3"/>
        <v>226620</v>
      </c>
    </row>
    <row r="47" spans="1:11" ht="16" customHeight="1" x14ac:dyDescent="0.2">
      <c r="A47" s="20">
        <v>43</v>
      </c>
      <c r="B47" s="17" t="s">
        <v>75</v>
      </c>
      <c r="C47" s="5" t="s">
        <v>75</v>
      </c>
      <c r="D47" s="7">
        <v>20</v>
      </c>
      <c r="E47" s="6" t="s">
        <v>76</v>
      </c>
      <c r="F47" s="24">
        <v>11000</v>
      </c>
      <c r="G47" s="24">
        <f t="shared" si="5"/>
        <v>220000</v>
      </c>
      <c r="H47" s="24">
        <v>11662</v>
      </c>
      <c r="I47" s="24">
        <f t="shared" si="1"/>
        <v>233240</v>
      </c>
      <c r="J47" s="24">
        <f t="shared" si="2"/>
        <v>11331</v>
      </c>
      <c r="K47" s="24">
        <f t="shared" si="3"/>
        <v>226620</v>
      </c>
    </row>
    <row r="48" spans="1:11" x14ac:dyDescent="0.2">
      <c r="A48" s="20">
        <v>44</v>
      </c>
      <c r="B48" s="15" t="s">
        <v>105</v>
      </c>
      <c r="C48" s="3" t="s">
        <v>77</v>
      </c>
      <c r="D48" s="7">
        <v>20</v>
      </c>
      <c r="E48" s="6" t="s">
        <v>47</v>
      </c>
      <c r="F48" s="24">
        <v>12400</v>
      </c>
      <c r="G48" s="24">
        <f t="shared" si="5"/>
        <v>248000</v>
      </c>
      <c r="H48" s="26">
        <v>13090</v>
      </c>
      <c r="I48" s="24">
        <f t="shared" si="1"/>
        <v>261800</v>
      </c>
      <c r="J48" s="24">
        <f t="shared" si="2"/>
        <v>12745</v>
      </c>
      <c r="K48" s="24">
        <f t="shared" si="3"/>
        <v>254900</v>
      </c>
    </row>
    <row r="49" spans="1:11" x14ac:dyDescent="0.2">
      <c r="A49" s="20">
        <v>45</v>
      </c>
      <c r="B49" s="28" t="s">
        <v>78</v>
      </c>
      <c r="C49" s="28" t="s">
        <v>78</v>
      </c>
      <c r="D49" s="29">
        <v>3</v>
      </c>
      <c r="E49" s="29" t="s">
        <v>47</v>
      </c>
      <c r="F49" s="24">
        <v>3000</v>
      </c>
      <c r="G49" s="24">
        <f t="shared" si="0"/>
        <v>9000</v>
      </c>
      <c r="H49" s="24">
        <v>2975</v>
      </c>
      <c r="I49" s="24">
        <f t="shared" si="1"/>
        <v>8925</v>
      </c>
      <c r="J49" s="24">
        <f t="shared" si="2"/>
        <v>2987.5</v>
      </c>
      <c r="K49" s="24">
        <f t="shared" si="3"/>
        <v>8962.5</v>
      </c>
    </row>
    <row r="50" spans="1:11" ht="17" thickBot="1" x14ac:dyDescent="0.25">
      <c r="A50" s="20">
        <v>46</v>
      </c>
      <c r="B50" s="31" t="s">
        <v>104</v>
      </c>
      <c r="C50" s="31" t="s">
        <v>104</v>
      </c>
      <c r="D50" s="32">
        <v>7</v>
      </c>
      <c r="E50" s="32" t="s">
        <v>47</v>
      </c>
      <c r="F50" s="33">
        <v>531300</v>
      </c>
      <c r="G50" s="33">
        <f t="shared" si="0"/>
        <v>3719100</v>
      </c>
      <c r="H50" s="33">
        <v>536571</v>
      </c>
      <c r="I50" s="33">
        <f t="shared" si="1"/>
        <v>3755997</v>
      </c>
      <c r="J50" s="33">
        <f t="shared" si="2"/>
        <v>533935.5</v>
      </c>
      <c r="K50" s="33">
        <f t="shared" si="3"/>
        <v>3737548.5</v>
      </c>
    </row>
    <row r="51" spans="1:11" ht="17" thickBot="1" x14ac:dyDescent="0.25">
      <c r="A51" s="30"/>
      <c r="B51" s="74" t="s">
        <v>99</v>
      </c>
      <c r="C51" s="75"/>
      <c r="D51" s="75"/>
      <c r="E51" s="75"/>
      <c r="F51" s="34"/>
      <c r="G51" s="34"/>
      <c r="H51" s="34"/>
      <c r="I51" s="34"/>
      <c r="J51" s="34"/>
      <c r="K51" s="35"/>
    </row>
    <row r="52" spans="1:11" ht="56" x14ac:dyDescent="0.2">
      <c r="A52" s="20">
        <v>47</v>
      </c>
      <c r="B52" s="18" t="s">
        <v>79</v>
      </c>
      <c r="C52" s="10" t="s">
        <v>90</v>
      </c>
      <c r="D52" s="10">
        <v>3</v>
      </c>
      <c r="E52" s="22" t="s">
        <v>89</v>
      </c>
      <c r="F52" s="27">
        <v>25200</v>
      </c>
      <c r="G52" s="27">
        <f t="shared" si="0"/>
        <v>75600</v>
      </c>
      <c r="H52" s="27">
        <v>26180</v>
      </c>
      <c r="I52" s="27">
        <f t="shared" si="1"/>
        <v>78540</v>
      </c>
      <c r="J52" s="27">
        <f t="shared" si="2"/>
        <v>25690</v>
      </c>
      <c r="K52" s="27">
        <f t="shared" si="3"/>
        <v>77070</v>
      </c>
    </row>
    <row r="53" spans="1:11" ht="56" x14ac:dyDescent="0.2">
      <c r="A53" s="20">
        <v>48</v>
      </c>
      <c r="B53" s="19" t="s">
        <v>80</v>
      </c>
      <c r="C53" s="9" t="s">
        <v>91</v>
      </c>
      <c r="D53" s="9">
        <v>15</v>
      </c>
      <c r="E53" s="23" t="s">
        <v>89</v>
      </c>
      <c r="F53" s="24">
        <v>27600</v>
      </c>
      <c r="G53" s="24">
        <f t="shared" si="0"/>
        <v>414000</v>
      </c>
      <c r="H53" s="24">
        <v>29036</v>
      </c>
      <c r="I53" s="24">
        <f t="shared" si="1"/>
        <v>435540</v>
      </c>
      <c r="J53" s="24">
        <f t="shared" si="2"/>
        <v>28318</v>
      </c>
      <c r="K53" s="24">
        <f t="shared" si="3"/>
        <v>424770</v>
      </c>
    </row>
    <row r="54" spans="1:11" ht="56" x14ac:dyDescent="0.2">
      <c r="A54" s="20">
        <v>49</v>
      </c>
      <c r="B54" s="19" t="s">
        <v>81</v>
      </c>
      <c r="C54" s="9" t="s">
        <v>92</v>
      </c>
      <c r="D54" s="9">
        <v>51</v>
      </c>
      <c r="E54" s="23" t="s">
        <v>89</v>
      </c>
      <c r="F54" s="24">
        <v>34500</v>
      </c>
      <c r="G54" s="24">
        <f t="shared" si="0"/>
        <v>1759500</v>
      </c>
      <c r="H54" s="24">
        <v>36295</v>
      </c>
      <c r="I54" s="24">
        <f t="shared" si="1"/>
        <v>1851045</v>
      </c>
      <c r="J54" s="24">
        <f t="shared" si="2"/>
        <v>35397.5</v>
      </c>
      <c r="K54" s="24">
        <f t="shared" si="3"/>
        <v>1805272.5</v>
      </c>
    </row>
    <row r="55" spans="1:11" ht="56" x14ac:dyDescent="0.2">
      <c r="A55" s="20">
        <v>50</v>
      </c>
      <c r="B55" s="19" t="s">
        <v>82</v>
      </c>
      <c r="C55" s="9" t="s">
        <v>93</v>
      </c>
      <c r="D55" s="9">
        <v>7</v>
      </c>
      <c r="E55" s="23" t="s">
        <v>89</v>
      </c>
      <c r="F55" s="24">
        <v>242900</v>
      </c>
      <c r="G55" s="24">
        <f t="shared" si="0"/>
        <v>1700300</v>
      </c>
      <c r="H55" s="24">
        <v>261086</v>
      </c>
      <c r="I55" s="24">
        <f t="shared" si="1"/>
        <v>1827602</v>
      </c>
      <c r="J55" s="24">
        <f t="shared" si="2"/>
        <v>251993</v>
      </c>
      <c r="K55" s="24">
        <f t="shared" si="3"/>
        <v>1763951</v>
      </c>
    </row>
    <row r="56" spans="1:11" ht="56" x14ac:dyDescent="0.2">
      <c r="A56" s="20">
        <v>51</v>
      </c>
      <c r="B56" s="19" t="s">
        <v>83</v>
      </c>
      <c r="C56" s="9" t="s">
        <v>94</v>
      </c>
      <c r="D56" s="9">
        <v>26</v>
      </c>
      <c r="E56" s="23" t="s">
        <v>89</v>
      </c>
      <c r="F56" s="24">
        <v>60200</v>
      </c>
      <c r="G56" s="24">
        <f t="shared" si="0"/>
        <v>1565200</v>
      </c>
      <c r="H56" s="24">
        <v>65331</v>
      </c>
      <c r="I56" s="24">
        <f t="shared" si="1"/>
        <v>1698606</v>
      </c>
      <c r="J56" s="24">
        <f t="shared" si="2"/>
        <v>62765.5</v>
      </c>
      <c r="K56" s="24">
        <f t="shared" si="3"/>
        <v>1631903</v>
      </c>
    </row>
    <row r="57" spans="1:11" ht="56" x14ac:dyDescent="0.2">
      <c r="A57" s="20">
        <v>52</v>
      </c>
      <c r="B57" s="19" t="s">
        <v>84</v>
      </c>
      <c r="C57" s="9" t="s">
        <v>95</v>
      </c>
      <c r="D57" s="9">
        <v>3</v>
      </c>
      <c r="E57" s="23" t="s">
        <v>89</v>
      </c>
      <c r="F57" s="24">
        <v>83700</v>
      </c>
      <c r="G57" s="24">
        <f t="shared" si="0"/>
        <v>251100</v>
      </c>
      <c r="H57" s="24">
        <v>87108</v>
      </c>
      <c r="I57" s="24">
        <f t="shared" si="1"/>
        <v>261324</v>
      </c>
      <c r="J57" s="24">
        <f t="shared" si="2"/>
        <v>85404</v>
      </c>
      <c r="K57" s="24">
        <f t="shared" si="3"/>
        <v>256212</v>
      </c>
    </row>
    <row r="58" spans="1:11" ht="56" x14ac:dyDescent="0.2">
      <c r="A58" s="20">
        <v>53</v>
      </c>
      <c r="B58" s="19" t="s">
        <v>85</v>
      </c>
      <c r="C58" s="9" t="s">
        <v>96</v>
      </c>
      <c r="D58" s="9">
        <v>8</v>
      </c>
      <c r="E58" s="23" t="s">
        <v>89</v>
      </c>
      <c r="F58" s="24">
        <v>28500</v>
      </c>
      <c r="G58" s="25">
        <f t="shared" si="0"/>
        <v>228000</v>
      </c>
      <c r="H58" s="24">
        <v>29036</v>
      </c>
      <c r="I58" s="25">
        <f t="shared" si="1"/>
        <v>232288</v>
      </c>
      <c r="J58" s="24">
        <f t="shared" si="2"/>
        <v>28768</v>
      </c>
      <c r="K58" s="24">
        <f t="shared" si="3"/>
        <v>230144</v>
      </c>
    </row>
    <row r="59" spans="1:11" ht="28" x14ac:dyDescent="0.2">
      <c r="A59" s="20">
        <v>54</v>
      </c>
      <c r="B59" s="19" t="s">
        <v>86</v>
      </c>
      <c r="C59" s="9" t="s">
        <v>97</v>
      </c>
      <c r="D59" s="9">
        <v>4</v>
      </c>
      <c r="E59" s="23" t="s">
        <v>89</v>
      </c>
      <c r="F59" s="24">
        <v>106600</v>
      </c>
      <c r="G59" s="25">
        <f t="shared" si="0"/>
        <v>426400</v>
      </c>
      <c r="H59" s="24">
        <v>108766</v>
      </c>
      <c r="I59" s="25">
        <f t="shared" si="1"/>
        <v>435064</v>
      </c>
      <c r="J59" s="24">
        <f t="shared" si="2"/>
        <v>107683</v>
      </c>
      <c r="K59" s="24">
        <f t="shared" si="3"/>
        <v>430732</v>
      </c>
    </row>
    <row r="60" spans="1:11" x14ac:dyDescent="0.2">
      <c r="A60" s="20">
        <v>55</v>
      </c>
      <c r="B60" s="19" t="s">
        <v>87</v>
      </c>
      <c r="C60" s="9" t="s">
        <v>98</v>
      </c>
      <c r="D60" s="9">
        <v>5</v>
      </c>
      <c r="E60" s="23" t="s">
        <v>89</v>
      </c>
      <c r="F60" s="24">
        <v>147800</v>
      </c>
      <c r="G60" s="25">
        <f t="shared" si="0"/>
        <v>739000</v>
      </c>
      <c r="H60" s="24">
        <v>152320</v>
      </c>
      <c r="I60" s="25">
        <f t="shared" si="1"/>
        <v>761600</v>
      </c>
      <c r="J60" s="24">
        <f t="shared" si="2"/>
        <v>150060</v>
      </c>
      <c r="K60" s="24">
        <f t="shared" si="3"/>
        <v>750300</v>
      </c>
    </row>
    <row r="61" spans="1:11" ht="17" thickBot="1" x14ac:dyDescent="0.25">
      <c r="A61" s="20">
        <v>56</v>
      </c>
      <c r="B61" s="36" t="s">
        <v>88</v>
      </c>
      <c r="C61" s="37" t="s">
        <v>98</v>
      </c>
      <c r="D61" s="37">
        <v>1</v>
      </c>
      <c r="E61" s="38" t="s">
        <v>89</v>
      </c>
      <c r="F61" s="33">
        <v>253300</v>
      </c>
      <c r="G61" s="39">
        <f t="shared" si="0"/>
        <v>253300</v>
      </c>
      <c r="H61" s="33">
        <v>261086</v>
      </c>
      <c r="I61" s="39">
        <f t="shared" si="1"/>
        <v>261086</v>
      </c>
      <c r="J61" s="33">
        <f t="shared" si="2"/>
        <v>257193</v>
      </c>
      <c r="K61" s="33">
        <f t="shared" si="3"/>
        <v>257193</v>
      </c>
    </row>
    <row r="62" spans="1:11" ht="17" thickBot="1" x14ac:dyDescent="0.25">
      <c r="A62" s="53" t="s">
        <v>110</v>
      </c>
      <c r="B62" s="54"/>
      <c r="C62" s="54"/>
      <c r="D62" s="54"/>
      <c r="E62" s="54"/>
      <c r="F62" s="54"/>
      <c r="G62" s="54"/>
      <c r="H62" s="54"/>
      <c r="I62" s="54"/>
      <c r="J62" s="55"/>
      <c r="K62" s="52">
        <f>SUM(K5:K61)</f>
        <v>33772599</v>
      </c>
    </row>
  </sheetData>
  <mergeCells count="8">
    <mergeCell ref="A62:J62"/>
    <mergeCell ref="F2:G3"/>
    <mergeCell ref="H2:I3"/>
    <mergeCell ref="A1:K1"/>
    <mergeCell ref="A2:E3"/>
    <mergeCell ref="J2:J4"/>
    <mergeCell ref="K2:K4"/>
    <mergeCell ref="B51:E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Castro Barrera</dc:creator>
  <cp:lastModifiedBy>Silvana Castro Barrera</cp:lastModifiedBy>
  <dcterms:created xsi:type="dcterms:W3CDTF">2026-09-14T18:32:13Z</dcterms:created>
  <dcterms:modified xsi:type="dcterms:W3CDTF">2026-10-07T14:58:32Z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2026-09-14T18:35:33Z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1daaf81c-3735-4548-95ec-f7cce0e69334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