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angel\Desktop\Formatos 1 a 18 (proceso LP seguros)\"/>
    </mc:Choice>
  </mc:AlternateContent>
  <xr:revisionPtr revIDLastSave="0" documentId="13_ncr:1_{2D45F639-8A65-4B95-B06C-35C8E77A25C5}" xr6:coauthVersionLast="47" xr6:coauthVersionMax="47" xr10:uidLastSave="{00000000-0000-0000-0000-000000000000}"/>
  <bookViews>
    <workbookView xWindow="165" yWindow="345" windowWidth="19290" windowHeight="14640" tabRatio="848" firstSheet="8" activeTab="8"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TRANSP VALORES" sheetId="6" r:id="rId5"/>
    <sheet name="G1. COND ADIC. TRANSP MCÍAS" sheetId="12" r:id="rId6"/>
    <sheet name="G1. ADICIONALES TR. EQ. Y MAQ." sheetId="2" r:id="rId7"/>
    <sheet name="G1. CASCO BARCO" sheetId="14" r:id="rId8"/>
    <sheet name="G2 COND ADIC. AUTOMÓVILES" sheetId="7" r:id="rId9"/>
    <sheet name="G3 . COND ADIC. RCSP" sheetId="8" r:id="rId10"/>
    <sheet name="G4. COND ADIC. DRONES" sheetId="16" r:id="rId11"/>
    <sheet name="G5 . COND ADIC. AP " sheetId="17" r:id="rId12"/>
  </sheets>
  <definedNames>
    <definedName name="_1">#REF!</definedName>
    <definedName name="_2">#REF!</definedName>
    <definedName name="A">#REF!</definedName>
    <definedName name="A_impresión_IM">#REF!</definedName>
    <definedName name="aaa">#REF!</definedName>
    <definedName name="_xlnm.Print_Area" localSheetId="6">'G1. ADICIONALES TR. EQ. Y MAQ.'!$A$1:$I$26</definedName>
    <definedName name="_xlnm.Print_Area" localSheetId="7">'G1. CASCO BARCO'!$A$1:$I$31</definedName>
    <definedName name="_xlnm.Print_Area" localSheetId="2">'G1. COND ADIC. MANEJO GLOBAL'!$A$1:$I$41</definedName>
    <definedName name="_xlnm.Print_Area" localSheetId="3">'G1. COND ADIC. RCE'!$A$1:$I$44</definedName>
    <definedName name="_xlnm.Print_Area" localSheetId="5">'G1. COND ADIC. TRANSP MCÍAS'!$A$1:$H$22</definedName>
    <definedName name="_xlnm.Print_Area" localSheetId="4">'G1. COND ADIC. TRANSP VALORES'!$A$1:$H$24</definedName>
    <definedName name="_xlnm.Print_Area" localSheetId="8">'G2 COND ADIC. AUTOMÓVILES'!$A$1:$I$28</definedName>
    <definedName name="_xlnm.Print_Area" localSheetId="9">'G3 . COND ADIC. RCSP'!$A$1:$I$51</definedName>
    <definedName name="_xlnm.Print_Area" localSheetId="10">'G4. COND ADIC. DRONES'!$A$1:$I$25</definedName>
    <definedName name="_xlnm.Print_Area" localSheetId="11">'G5 . COND ADIC. AP '!$A$1:$H$27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6" l="1"/>
  <c r="F49" i="8"/>
  <c r="F15" i="12" l="1"/>
  <c r="G17" i="2" s="1"/>
  <c r="G16" i="14" s="1"/>
  <c r="G17" i="7" s="1"/>
  <c r="G16" i="8" s="1"/>
  <c r="G16" i="16" s="1"/>
  <c r="F16" i="17" s="1"/>
  <c r="F16" i="6"/>
  <c r="G17" i="11"/>
  <c r="G16" i="4"/>
  <c r="G25" i="17"/>
  <c r="E25" i="17"/>
  <c r="B5" i="16" l="1"/>
  <c r="F20" i="16"/>
  <c r="H30" i="14" l="1"/>
  <c r="H29" i="14"/>
  <c r="F24" i="14"/>
  <c r="F20" i="14"/>
  <c r="F29" i="14" s="1"/>
  <c r="H11" i="14"/>
  <c r="H12" i="14" s="1"/>
  <c r="F22" i="3"/>
  <c r="B3" i="14"/>
  <c r="C11" i="14" l="1"/>
  <c r="C12" i="14" s="1"/>
  <c r="B3" i="17"/>
  <c r="C11" i="17" s="1"/>
  <c r="B3" i="16"/>
  <c r="C11" i="16" s="1"/>
  <c r="C12" i="16" s="1"/>
  <c r="C13" i="16" s="1"/>
  <c r="D40" i="11"/>
  <c r="F31" i="8" l="1"/>
  <c r="D36" i="11" l="1"/>
  <c r="F33" i="4"/>
  <c r="F28" i="4"/>
  <c r="F23" i="4"/>
  <c r="F18" i="8" l="1"/>
  <c r="F30" i="11" l="1"/>
  <c r="F26" i="11"/>
  <c r="F35" i="3"/>
  <c r="F31" i="3"/>
  <c r="F26" i="3"/>
  <c r="F18" i="3"/>
  <c r="F39" i="3" s="1"/>
  <c r="F24" i="8" l="1"/>
  <c r="H50" i="8"/>
  <c r="G26" i="17" s="1"/>
  <c r="B3" i="2" l="1"/>
  <c r="C12" i="2" s="1"/>
  <c r="B3" i="8"/>
  <c r="C12" i="8" s="1"/>
  <c r="B3" i="6"/>
  <c r="C11" i="6" s="1"/>
  <c r="B3" i="12"/>
  <c r="C11" i="12" s="1"/>
  <c r="B4" i="7"/>
  <c r="C12" i="7" s="1"/>
  <c r="B4" i="11"/>
  <c r="C12" i="11" s="1"/>
  <c r="C13" i="11" s="1"/>
  <c r="B3" i="3"/>
  <c r="C11" i="3" s="1"/>
  <c r="F19" i="11"/>
  <c r="F42" i="11" s="1"/>
  <c r="F18" i="4"/>
  <c r="F39" i="4" s="1"/>
  <c r="C14" i="2" l="1"/>
  <c r="C13" i="2"/>
  <c r="C12" i="6"/>
  <c r="C13" i="6"/>
  <c r="C10" i="12"/>
  <c r="C12" i="12"/>
  <c r="C14" i="7"/>
  <c r="C13" i="7"/>
  <c r="B3" i="4"/>
  <c r="C11" i="4" s="1"/>
  <c r="C13" i="3"/>
  <c r="C12" i="3"/>
  <c r="H12" i="2"/>
  <c r="H13" i="2" s="1"/>
  <c r="H14" i="2" s="1"/>
  <c r="H12" i="8"/>
  <c r="H13" i="8" s="1"/>
  <c r="G11" i="6"/>
  <c r="G12" i="6" s="1"/>
  <c r="G10" i="12"/>
  <c r="G12" i="12" s="1"/>
  <c r="H12" i="7"/>
  <c r="H12" i="11"/>
  <c r="H13" i="11" s="1"/>
  <c r="H11" i="4"/>
  <c r="H13" i="4" s="1"/>
  <c r="G12" i="3"/>
  <c r="G13" i="3" s="1"/>
  <c r="H13" i="3"/>
  <c r="H12" i="3"/>
  <c r="H23" i="2"/>
  <c r="G21" i="6"/>
  <c r="H43" i="11"/>
  <c r="H27" i="7" s="1"/>
  <c r="H40" i="4"/>
  <c r="H40" i="3"/>
  <c r="H26" i="7"/>
  <c r="F26" i="7"/>
  <c r="H39" i="3"/>
  <c r="H14" i="7" l="1"/>
  <c r="H11" i="16"/>
  <c r="G20" i="12"/>
  <c r="H21" i="16"/>
  <c r="G13" i="6"/>
  <c r="C13" i="4"/>
  <c r="C12" i="4"/>
  <c r="G11" i="12"/>
  <c r="H13" i="7"/>
  <c r="H14" i="8"/>
  <c r="H12" i="4"/>
  <c r="G20" i="6"/>
  <c r="E20" i="6"/>
  <c r="G19" i="12"/>
  <c r="E19" i="12"/>
  <c r="H13" i="16" l="1"/>
  <c r="G11" i="17"/>
  <c r="H12" i="16"/>
  <c r="H42" i="11"/>
  <c r="H49" i="8" l="1"/>
  <c r="H39" i="4"/>
  <c r="H22" i="2"/>
  <c r="F22" i="2"/>
</calcChain>
</file>

<file path=xl/sharedStrings.xml><?xml version="1.0" encoding="utf-8"?>
<sst xmlns="http://schemas.openxmlformats.org/spreadsheetml/2006/main" count="469" uniqueCount="240">
  <si>
    <t>FORMATO No. 3  EVALUACIÓN DE LAS CONDICIONES TÉCNICAS ADICIONALES</t>
  </si>
  <si>
    <t>METODOLOGÍA DE EVALUACIÓN - APLICABLE A TODAS LAS PÓLIZAS</t>
  </si>
  <si>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</si>
  <si>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t>OBJETO DEL SEGURO</t>
  </si>
  <si>
    <t>INFORMACIÓN GENERAL:</t>
  </si>
  <si>
    <t>NIT.</t>
  </si>
  <si>
    <t>CRITERIOS DE EVALUACIÓN:</t>
  </si>
  <si>
    <t>CONDICIÓN REQUERIDA PARA EVALUACIÓN</t>
  </si>
  <si>
    <t>CRITERIO DE EVALUACIÓN</t>
  </si>
  <si>
    <t>PUNTAJE 
ESTABLECIDO</t>
  </si>
  <si>
    <t>OFRECIMIENTO
DEL OFERENTE</t>
  </si>
  <si>
    <t>MÁXIMO CALIFICACIÓN</t>
  </si>
  <si>
    <t>GRUPO No. 1</t>
  </si>
  <si>
    <t>PUNTOS</t>
  </si>
  <si>
    <t>Ofrecimiento adicional de $500.000.000 al límite básico.</t>
  </si>
  <si>
    <t>Ofrecimiento adicional de $300.000.000 al límite básico.</t>
  </si>
  <si>
    <t>OFRECIMIENTO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</si>
  <si>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</si>
  <si>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</si>
  <si>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</si>
  <si>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</si>
  <si>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</si>
  <si>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GRUPO No. 2</t>
  </si>
  <si>
    <t>TOMADOR:</t>
  </si>
  <si>
    <t xml:space="preserve">ASEGURADO: </t>
  </si>
  <si>
    <t xml:space="preserve">BENEFICIARIO:  </t>
  </si>
  <si>
    <t>Se califica el ofrecimiento de este servicio</t>
  </si>
  <si>
    <t>GRUPO No. 4</t>
  </si>
  <si>
    <t>Se califica  el otorgamiento de este servicio.</t>
  </si>
  <si>
    <t>NOTA:</t>
  </si>
  <si>
    <t xml:space="preserve">Ofrecimiento adicional superior a $400.000.000 y hasta $600.000.000 </t>
  </si>
  <si>
    <t>Ofrecimiento adicional de $1.000.000.000 al límite básico.</t>
  </si>
  <si>
    <r>
      <t xml:space="preserve">Límite adicional al básico mayor a </t>
    </r>
    <r>
      <rPr>
        <b/>
        <sz val="13"/>
        <rFont val="Arial Narrow"/>
        <family val="2"/>
      </rPr>
      <t>$300.000.000 y hasta $500.000.000</t>
    </r>
  </si>
  <si>
    <t>Ofrecimiento adicional de $100.000.000 al límite básico.</t>
  </si>
  <si>
    <t>Ofrecimiento adicional de $800.000.000 al límite básico.</t>
  </si>
  <si>
    <t>NIT</t>
  </si>
  <si>
    <t xml:space="preserve">TOMADOR:       </t>
  </si>
  <si>
    <t xml:space="preserve">ASEGURADO:   </t>
  </si>
  <si>
    <t xml:space="preserve">BENEFICIARIO: </t>
  </si>
  <si>
    <r>
      <t xml:space="preserve">Se califica el menor número de </t>
    </r>
    <r>
      <rPr>
        <b/>
        <u/>
        <sz val="13"/>
        <rFont val="Arial Narrow"/>
        <family val="2"/>
      </rPr>
      <t>días hábiles</t>
    </r>
    <r>
      <rPr>
        <b/>
        <sz val="13"/>
        <rFont val="Arial Narrow"/>
        <family val="2"/>
      </rPr>
      <t xml:space="preserve"> una vez demostrada ocurrencia y cuantía.</t>
    </r>
  </si>
  <si>
    <r>
      <t xml:space="preserve">Límite adicional al básico mayor a </t>
    </r>
    <r>
      <rPr>
        <b/>
        <sz val="13"/>
        <rFont val="Arial Narrow"/>
        <family val="2"/>
      </rPr>
      <t>$800.000.000 y hasta $1.000.000.000</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</si>
  <si>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</si>
  <si>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</si>
  <si>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r>
      <t xml:space="preserve">Límite adicional al básico mayor a </t>
    </r>
    <r>
      <rPr>
        <b/>
        <sz val="13"/>
        <rFont val="Arial Narrow"/>
        <family val="2"/>
      </rPr>
      <t>$25.000.000 y hasta $50.000.000</t>
    </r>
    <r>
      <rPr>
        <sz val="13"/>
        <rFont val="Arial Narrow"/>
        <family val="2"/>
      </rPr>
      <t>:</t>
    </r>
  </si>
  <si>
    <t>Límite adicional al básico mayor al 15% y hasta el 20%.</t>
  </si>
  <si>
    <t>Se califica  el otorgamiento de esta condición</t>
  </si>
  <si>
    <t>CADA SUBLÍMITE O GASTOS OFRECIDOS EN FORMA ADICIONAL QUEDA CONTEMPLADO DENTRO DEL LÍMITE ASEGURADO.</t>
  </si>
  <si>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</si>
  <si>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</si>
  <si>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t>Límite adicional al básico mayor al 60% y hasta el 80%.</t>
  </si>
  <si>
    <t>SUBLÍMITE POR CARGO ASEGURADO</t>
  </si>
  <si>
    <t>El sublímite ofertado debe ser una cifra única aplicable para cada uno de los cargos asegurados</t>
  </si>
  <si>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</si>
  <si>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</si>
  <si>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</si>
  <si>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</si>
  <si>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</si>
  <si>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r>
      <t xml:space="preserve">Límite adicional al básico mayor a </t>
    </r>
    <r>
      <rPr>
        <b/>
        <sz val="13"/>
        <rFont val="Arial Narrow"/>
        <family val="2"/>
      </rPr>
      <t>$4.000.000.000 y hasta $6.000.000.000</t>
    </r>
    <r>
      <rPr>
        <sz val="13"/>
        <rFont val="Arial Narrow"/>
        <family val="2"/>
      </rPr>
      <t>:</t>
    </r>
  </si>
  <si>
    <r>
      <t xml:space="preserve">Límite adicional al básico mayor a </t>
    </r>
    <r>
      <rPr>
        <b/>
        <sz val="13"/>
        <rFont val="Arial Narrow"/>
        <family val="2"/>
      </rPr>
      <t>$100.000.000 y hasta $150.000.000:</t>
    </r>
  </si>
  <si>
    <t xml:space="preserve">PUNTOS AL MAYOR VALOR DENTRO DEL  RANGO </t>
  </si>
  <si>
    <r>
      <t xml:space="preserve">Límite adicional al básico mayor a </t>
    </r>
    <r>
      <rPr>
        <b/>
        <sz val="13"/>
        <rFont val="Arial Narrow"/>
        <family val="2"/>
      </rPr>
      <t>$50.000.000 y hasta $60.000.000</t>
    </r>
  </si>
  <si>
    <r>
      <t xml:space="preserve">Límite adicional al básico mayor a </t>
    </r>
    <r>
      <rPr>
        <b/>
        <sz val="13"/>
        <rFont val="Arial Narrow"/>
        <family val="2"/>
      </rPr>
      <t>$70.000.000 y hasta $80.000.000</t>
    </r>
  </si>
  <si>
    <t>Límite adicional al básico mayor al 30% y hasta el 50%.</t>
  </si>
  <si>
    <t>Límite adicional al básico mayor al 90% y hasta el 100%.</t>
  </si>
  <si>
    <r>
      <t xml:space="preserve">Límite adicional al básico mayor a </t>
    </r>
    <r>
      <rPr>
        <b/>
        <sz val="13"/>
        <rFont val="Arial Narrow"/>
        <family val="2"/>
      </rPr>
      <t>$600.000.000 y hasta $1.000.000.000</t>
    </r>
  </si>
  <si>
    <r>
      <t xml:space="preserve">Límite adicional al básico mayor a </t>
    </r>
    <r>
      <rPr>
        <b/>
        <sz val="13"/>
        <rFont val="Arial Narrow"/>
        <family val="2"/>
      </rPr>
      <t>$30.000.000 y hasta $50.000.000</t>
    </r>
  </si>
  <si>
    <r>
      <t xml:space="preserve">Límite adicional al básico mayor a </t>
    </r>
    <r>
      <rPr>
        <b/>
        <sz val="13"/>
        <rFont val="Arial Narrow"/>
        <family val="2"/>
      </rPr>
      <t>$70.000.000 y hasta $90.000.000</t>
    </r>
  </si>
  <si>
    <r>
      <t xml:space="preserve">Límite adicional al básico mayor a </t>
    </r>
    <r>
      <rPr>
        <b/>
        <sz val="13"/>
        <rFont val="Arial Narrow"/>
        <family val="2"/>
      </rPr>
      <t>$100.000.000 y hasta $120.000.000</t>
    </r>
  </si>
  <si>
    <r>
      <t xml:space="preserve">Límite adicional al básico mayor a </t>
    </r>
    <r>
      <rPr>
        <b/>
        <sz val="13"/>
        <rFont val="Arial Narrow"/>
        <family val="2"/>
      </rPr>
      <t>$300.000.000 y hasta $400.000.000</t>
    </r>
  </si>
  <si>
    <r>
      <t xml:space="preserve">Límite adicional al básico mayor a </t>
    </r>
    <r>
      <rPr>
        <b/>
        <sz val="13"/>
        <rFont val="Arial Narrow"/>
        <family val="2"/>
      </rPr>
      <t>$500.000.000 y hasta $700.000.000</t>
    </r>
  </si>
  <si>
    <t>Sublímite mayor al 15% y hasta el 30%:</t>
  </si>
  <si>
    <t>Sublímite mayor al 70% y hasta el 100%:</t>
  </si>
  <si>
    <t>Sublímite mayor al 40% y hasta el 60%:</t>
  </si>
  <si>
    <t>Se califica el  del porcentaje del sublímite otorgado</t>
  </si>
  <si>
    <r>
      <t xml:space="preserve">Límite mínimo adicional al básico mayor a </t>
    </r>
    <r>
      <rPr>
        <b/>
        <sz val="13"/>
        <rFont val="Arial Narrow"/>
        <family val="2"/>
      </rPr>
      <t xml:space="preserve">$500.000 </t>
    </r>
  </si>
  <si>
    <t>Ofrecimiento adicional superior a $700.000.000 y hasta $1.000.000.000</t>
  </si>
  <si>
    <t xml:space="preserve">Ofrecimiento adicional superior a $1.5000.000.000 y hasta $2.000.000.000 </t>
  </si>
  <si>
    <t>Ofrecimiento adicional superior a $3.000.000.000 y hasta $5.000.000.000</t>
  </si>
  <si>
    <t>Límite adicional al básico mayor al 40% y hasta el 50%.</t>
  </si>
  <si>
    <t>VERSIÓN: SEP 2026</t>
  </si>
  <si>
    <t>830.016.624-7</t>
  </si>
  <si>
    <r>
      <t xml:space="preserve">Límite adicional al básico mayor a </t>
    </r>
    <r>
      <rPr>
        <b/>
        <sz val="13"/>
        <rFont val="Arial Narrow"/>
        <family val="2"/>
      </rPr>
      <t>$8.000.000.000 y hasta $10.000.000.000</t>
    </r>
    <r>
      <rPr>
        <sz val="13"/>
        <rFont val="Arial Narrow"/>
        <family val="2"/>
      </rPr>
      <t xml:space="preserve">: </t>
    </r>
  </si>
  <si>
    <r>
      <t xml:space="preserve">Límite adicional al básico mayor a </t>
    </r>
    <r>
      <rPr>
        <b/>
        <sz val="13"/>
        <rFont val="Arial Narrow"/>
        <family val="2"/>
      </rPr>
      <t xml:space="preserve">$1.000.000.000 y hasta $2.000.000.000: </t>
    </r>
  </si>
  <si>
    <r>
      <t xml:space="preserve">Límite adicional al básico mayor a </t>
    </r>
    <r>
      <rPr>
        <b/>
        <sz val="13"/>
        <rFont val="Arial Narrow"/>
        <family val="2"/>
      </rPr>
      <t xml:space="preserve">$5.000.000.000 y hasta $1.000.000.000: </t>
    </r>
  </si>
  <si>
    <r>
      <t xml:space="preserve">Límite adicional al básico mayor a </t>
    </r>
    <r>
      <rPr>
        <b/>
        <sz val="13"/>
        <rFont val="Arial Narrow"/>
        <family val="2"/>
      </rPr>
      <t>$2.000.000.000 y hasta $5.000.000.000</t>
    </r>
    <r>
      <rPr>
        <sz val="13"/>
        <rFont val="Arial Narrow"/>
        <family val="2"/>
      </rPr>
      <t>:</t>
    </r>
  </si>
  <si>
    <r>
      <t xml:space="preserve">Límite adicional al básico mayor a </t>
    </r>
    <r>
      <rPr>
        <b/>
        <sz val="13"/>
        <rFont val="Arial Narrow"/>
        <family val="2"/>
      </rPr>
      <t>$5.000.000.000 y hasta $10.000.000.000</t>
    </r>
    <r>
      <rPr>
        <sz val="13"/>
        <rFont val="Arial Narrow"/>
        <family val="2"/>
      </rPr>
      <t xml:space="preserve">: </t>
    </r>
  </si>
  <si>
    <r>
      <t xml:space="preserve">Límite adicional al básico mayor a </t>
    </r>
    <r>
      <rPr>
        <b/>
        <sz val="13"/>
        <rFont val="Arial Narrow"/>
        <family val="2"/>
      </rPr>
      <t>$500.000.000 y hasta $2.000.000.000</t>
    </r>
    <r>
      <rPr>
        <sz val="13"/>
        <rFont val="Arial Narrow"/>
        <family val="2"/>
      </rPr>
      <t>:</t>
    </r>
  </si>
  <si>
    <r>
      <t xml:space="preserve">Límite adicional al básico mayor a </t>
    </r>
    <r>
      <rPr>
        <b/>
        <sz val="13"/>
        <rFont val="Arial Narrow"/>
        <family val="2"/>
      </rPr>
      <t>$3.000.000.000 y hasta $5.00.000.000</t>
    </r>
    <r>
      <rPr>
        <sz val="13"/>
        <rFont val="Arial Narrow"/>
        <family val="2"/>
      </rPr>
      <t>:</t>
    </r>
  </si>
  <si>
    <r>
      <t xml:space="preserve">Límite adicional al básico mayor a </t>
    </r>
    <r>
      <rPr>
        <b/>
        <sz val="13"/>
        <rFont val="Arial Narrow"/>
        <family val="2"/>
      </rPr>
      <t>$6.000.000.000 y hasta $10.000.000.000</t>
    </r>
    <r>
      <rPr>
        <sz val="13"/>
        <rFont val="Arial Narrow"/>
        <family val="2"/>
      </rPr>
      <t>:</t>
    </r>
  </si>
  <si>
    <r>
      <t xml:space="preserve">Límite adicional al básico mayor a </t>
    </r>
    <r>
      <rPr>
        <b/>
        <sz val="13"/>
        <rFont val="Arial Narrow"/>
        <family val="2"/>
      </rPr>
      <t>$200.000.000 y hasta $400.000.000:</t>
    </r>
  </si>
  <si>
    <t>LOS SUBLÍMITES Y GASTOS INDICADOS APLICAN DE MANERA COMBINADA PARA LA TOTALIDAD DE LOS BIENES ASEGURADOS Y SE ENTIENDEN COMPRENDIDOS DENTRO DEL VALOR ASEGURADO. SE EXCEPTÚAN LOS GASTOS ADICIONALES Y LOS EXTRAORDINARIOS, LOS CUALES OPERARÁN EN EXCESO DE DICHA SUMA.</t>
  </si>
  <si>
    <r>
      <t xml:space="preserve">Límite adicional al básico mayor a </t>
    </r>
    <r>
      <rPr>
        <b/>
        <sz val="13"/>
        <rFont val="Arial Narrow"/>
        <family val="2"/>
      </rPr>
      <t>$50.000.000 y hasta $100.000.000</t>
    </r>
  </si>
  <si>
    <r>
      <t xml:space="preserve">Límite adicional al básico mayor a </t>
    </r>
    <r>
      <rPr>
        <b/>
        <sz val="13"/>
        <rFont val="Arial Narrow"/>
        <family val="2"/>
      </rPr>
      <t>$120.000.000 y hasta $200.000.000</t>
    </r>
  </si>
  <si>
    <r>
      <t xml:space="preserve">Límite adicional al básico mayor a </t>
    </r>
    <r>
      <rPr>
        <b/>
        <sz val="13"/>
        <rFont val="Arial Narrow"/>
        <family val="2"/>
      </rPr>
      <t>$600.000.000 y hasta $700.000.00</t>
    </r>
  </si>
  <si>
    <t>Límite adicional al básico mayor al 25% y hasta el 30%.</t>
  </si>
  <si>
    <r>
      <t xml:space="preserve">Se califica  el aumento </t>
    </r>
    <r>
      <rPr>
        <b/>
        <u/>
        <sz val="13"/>
        <rFont val="Arial Narrow"/>
        <family val="2"/>
      </rPr>
      <t>adicional</t>
    </r>
    <r>
      <rPr>
        <b/>
        <sz val="13"/>
        <rFont val="Arial Narrow"/>
        <family val="2"/>
      </rPr>
      <t xml:space="preserve"> del porcentaje ofrecido.</t>
    </r>
  </si>
  <si>
    <t>CADA SUBLÍMITE INDICADOS  ESTAN CONTEMPLADOS DENTRO DEL LÍMITE ASEGURADO.  EXCEPTO LAS CLÁUSULAS DE GASTOS QUE SON EN EXCESO DEL LÍMITE ASEGURADO</t>
  </si>
  <si>
    <r>
      <t>Límite adicional al básico mayor a</t>
    </r>
    <r>
      <rPr>
        <b/>
        <sz val="13"/>
        <rFont val="Arial Narrow"/>
        <family val="2"/>
      </rPr>
      <t xml:space="preserve"> $1.500.000.000 y hasta $2.000.000.000</t>
    </r>
  </si>
  <si>
    <r>
      <t xml:space="preserve">Límite adicional al básico mayor a </t>
    </r>
    <r>
      <rPr>
        <b/>
        <sz val="13"/>
        <rFont val="Arial Narrow"/>
        <family val="2"/>
      </rPr>
      <t>$3.500.000.000 y hasta $4.000.000.000</t>
    </r>
  </si>
  <si>
    <r>
      <t xml:space="preserve">Se califica el aumento </t>
    </r>
    <r>
      <rPr>
        <b/>
        <u/>
        <sz val="13"/>
        <rFont val="Arial Narrow"/>
        <family val="2"/>
      </rPr>
      <t>adicional</t>
    </r>
    <r>
      <rPr>
        <b/>
        <sz val="13"/>
        <rFont val="Arial Narrow"/>
        <family val="2"/>
      </rPr>
      <t xml:space="preserve"> del sublímite por persona.</t>
    </r>
  </si>
  <si>
    <t>CADA SUBLÍMITE INDICADOS  ESTAN CONTEMPLADOS DENTRO DEL LÍMITE ASEGURADO. EXCEPTO LAS CLÁUSULAS DE GASTOS QUE SON EN EXCESO DEL LÍMITE ASEGURADO</t>
  </si>
  <si>
    <r>
      <t xml:space="preserve">Se califica  el aumento </t>
    </r>
    <r>
      <rPr>
        <b/>
        <u/>
        <sz val="13"/>
        <rFont val="Arial Narrow"/>
        <family val="2"/>
      </rPr>
      <t>adicional</t>
    </r>
    <r>
      <rPr>
        <b/>
        <sz val="13"/>
        <rFont val="Arial Narrow"/>
        <family val="2"/>
      </rPr>
      <t xml:space="preserve"> del límite asegurado sin cobro de prima adicional.</t>
    </r>
  </si>
  <si>
    <t>CADA SUBLÍMITE INDICADOS  ESTAN CONTEMPLADOS DENTRO DEL LÍMITE ASEGURADO. EXCEPTO LAS CLÁUSULAS DE GASTOS QUE SON EN EXCESO DEL LÍMITE ASEGURADO.</t>
  </si>
  <si>
    <r>
      <t xml:space="preserve">Límite adicional al básico mayor a </t>
    </r>
    <r>
      <rPr>
        <b/>
        <sz val="13"/>
        <rFont val="Arial Narrow"/>
        <family val="2"/>
      </rPr>
      <t>$10.000.000 y hasta $15.000.000</t>
    </r>
  </si>
  <si>
    <r>
      <t xml:space="preserve">Límite adicional al básico mayor a </t>
    </r>
    <r>
      <rPr>
        <b/>
        <sz val="13"/>
        <rFont val="Arial Narrow"/>
        <family val="2"/>
      </rPr>
      <t>$20.000.000 y hasta $30.000.000</t>
    </r>
  </si>
  <si>
    <r>
      <t xml:space="preserve">Límite adicional al básico mayor a </t>
    </r>
    <r>
      <rPr>
        <b/>
        <sz val="13"/>
        <rFont val="Arial Narrow"/>
        <family val="2"/>
      </rPr>
      <t>$40.000.000 y hasta $50.000.000</t>
    </r>
  </si>
  <si>
    <r>
      <t xml:space="preserve">Se califica el aumento </t>
    </r>
    <r>
      <rPr>
        <b/>
        <u/>
        <sz val="13"/>
        <rFont val="Arial Narrow"/>
        <family val="2"/>
      </rPr>
      <t>adicional</t>
    </r>
    <r>
      <rPr>
        <b/>
        <sz val="13"/>
        <rFont val="Arial Narrow"/>
        <family val="2"/>
      </rPr>
      <t xml:space="preserve"> del sublímite por evento.</t>
    </r>
  </si>
  <si>
    <r>
      <t xml:space="preserve">Límite adicional al básico mayor a </t>
    </r>
    <r>
      <rPr>
        <b/>
        <sz val="13"/>
        <rFont val="Arial Narrow"/>
        <family val="2"/>
      </rPr>
      <t>$30.000.000 y hasta $40.000.000</t>
    </r>
  </si>
  <si>
    <r>
      <t xml:space="preserve">Amparar los perjuicios patrimoniales causados a terceros y/o a </t>
    </r>
    <r>
      <rPr>
        <b/>
        <sz val="13"/>
        <rFont val="Arial Narrow"/>
        <family val="2"/>
      </rPr>
      <t>PARQUES NACIONALES NATURALES DE COLOMBIA</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</si>
  <si>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</si>
  <si>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 xml:space="preserve">PARQUES NACIONALES NATURALES DE COLOMBIA Y/O CARGOS ASEGURADOS </t>
  </si>
  <si>
    <t>PARQUES NACIONALES NATURALES DE COLOMBIA Y/O CARGOS ASEGURADOS Y/O TERCEROS AFECTADOS</t>
  </si>
  <si>
    <r>
      <t xml:space="preserve">Límite adicional al básico: superior a </t>
    </r>
    <r>
      <rPr>
        <b/>
        <sz val="13"/>
        <rFont val="Arial Narrow"/>
        <family val="2"/>
      </rPr>
      <t>$20.000.000</t>
    </r>
    <r>
      <rPr>
        <sz val="13"/>
        <rFont val="Arial Narrow"/>
        <family val="2"/>
      </rPr>
      <t xml:space="preserve"> y hasta </t>
    </r>
    <r>
      <rPr>
        <b/>
        <sz val="13"/>
        <rFont val="Arial Narrow"/>
        <family val="2"/>
      </rPr>
      <t>$40.000.000</t>
    </r>
  </si>
  <si>
    <r>
      <t>Límite adicional al básico:</t>
    </r>
    <r>
      <rPr>
        <b/>
        <sz val="13"/>
        <rFont val="Arial Narrow"/>
        <family val="2"/>
      </rPr>
      <t xml:space="preserve"> </t>
    </r>
    <r>
      <rPr>
        <sz val="13"/>
        <rFont val="Arial Narrow"/>
        <family val="2"/>
      </rPr>
      <t>superior a</t>
    </r>
    <r>
      <rPr>
        <b/>
        <sz val="13"/>
        <rFont val="Arial Narrow"/>
        <family val="2"/>
      </rPr>
      <t xml:space="preserve"> $45.000.000 </t>
    </r>
    <r>
      <rPr>
        <sz val="13"/>
        <rFont val="Arial Narrow"/>
        <family val="2"/>
      </rPr>
      <t>y hasta</t>
    </r>
    <r>
      <rPr>
        <b/>
        <sz val="13"/>
        <rFont val="Arial Narrow"/>
        <family val="2"/>
      </rPr>
      <t xml:space="preserve"> $60.000.000</t>
    </r>
  </si>
  <si>
    <r>
      <t>Límite adicional al básico: superior</t>
    </r>
    <r>
      <rPr>
        <b/>
        <sz val="13"/>
        <rFont val="Arial Narrow"/>
        <family val="2"/>
      </rPr>
      <t xml:space="preserve"> a $65.000.000</t>
    </r>
    <r>
      <rPr>
        <sz val="13"/>
        <rFont val="Arial Narrow"/>
        <family val="2"/>
      </rPr>
      <t xml:space="preserve"> y hasta</t>
    </r>
    <r>
      <rPr>
        <b/>
        <sz val="13"/>
        <rFont val="Arial Narrow"/>
        <family val="2"/>
      </rPr>
      <t xml:space="preserve"> $100.000.000</t>
    </r>
  </si>
  <si>
    <t>By: Tiger</t>
  </si>
  <si>
    <t>GRUPO No. 5</t>
  </si>
  <si>
    <t>.</t>
  </si>
  <si>
    <t>CADA SUBLÍMITE OFRECIDO EN FORMA ADICIONAL QUEDA CONTEMPLADO DENTRO DEL LÍMITE ASEGURADO.</t>
  </si>
  <si>
    <t>Se califica el ofrecimiento de esta cláusula</t>
  </si>
  <si>
    <t>Se califica el ofrecimiento de esta condición</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</si>
  <si>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dentro del territorio nacional o en el exterior.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</si>
  <si>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t>VARIOS</t>
  </si>
  <si>
    <t>LOS DESIGNADOS POR EL ASEGURADO / EN SU DEFECTO LOS DE LEY</t>
  </si>
  <si>
    <t xml:space="preserve"> GUARDAPARQUES VOLUNTARIOS Y COMUNITARIOS DE LOS PARQUES NACIONALES NATURALES DE COLOMBIA </t>
  </si>
  <si>
    <r>
      <t xml:space="preserve">Seguro colectivo que ampara a los Guardaparques Voluntarios y Comunitarios al servicios de </t>
    </r>
    <r>
      <rPr>
        <b/>
        <sz val="13"/>
        <rFont val="Arial Narrow"/>
        <family val="2"/>
      </rPr>
      <t>PARQUES NACIONALES NATURALES DE COLOMBIA-PNNC</t>
    </r>
    <r>
      <rPr>
        <sz val="13"/>
        <rFont val="Arial Narrow"/>
        <family val="2"/>
      </rPr>
      <t>, los 365 dias de cobertura de la póliza durante las 24 horas del día. El alcance de esta póliza del programa de PNNC en el cual participan en forma espontánea con voluntad de servicio las personas que desean aportar desde sus conocimientos, habilidades y cualidades a la construcción de país, además de propiciar un ejercicio de convivencia y solidaridad cque se proyecta hacia la paz como forma de vida y sensibiliza frente a la necesidad de conservar los ecosistemas representativos de la nación.</t>
    </r>
  </si>
  <si>
    <t>12. SEGURO DE ACCIDENTES PERSONALES</t>
  </si>
  <si>
    <t>1. SEGURO DE TODO RIESGO DAÑOS MATERIALES COMBINADOS</t>
  </si>
  <si>
    <t>2. SEGURO GLOBAL DE MANEJO PARA ENTIDADES OFICIALES</t>
  </si>
  <si>
    <t>3. SEGURO DE RESPONSABILIDAD CIVIL EXTRACONTRACTUAL</t>
  </si>
  <si>
    <t>4. SEGURO DE TRANSPORTE DE VALORES</t>
  </si>
  <si>
    <t>5. SEGURO DE TRANSPORTE DE MERCANCÍAS</t>
  </si>
  <si>
    <t>6. SEGURO DE TODO RIESGO EQUIPO Y MAQUINARÍA</t>
  </si>
  <si>
    <t>9. SEGURO DE RESPONSABILIDAD CIVIL SERVIDORES PÚBLICOS</t>
  </si>
  <si>
    <t>10. SEGURO DE CASCO AVIACIÓN (DRONES)</t>
  </si>
  <si>
    <t>PARQUES NACIONALES NATURALES DE COLOMBIA - PNNC</t>
  </si>
  <si>
    <t>CONDICIONES ADICIONALES 
QUE CONTIENEN SOLO TEXTO:</t>
  </si>
  <si>
    <t>CONDICIONES ADICIONALES 
QUE APLIQUEN PARA OFERTAS DE LÍMITES Y/O VALORES FIJOS
QUE SE REGISTREN EN TABLAS Y/O CONTENGAN RANGOS Y/O VALORES CON BASE EN LOS CUALES SE DEBE EFECTUAR EL OFRECIMIENTO.</t>
  </si>
  <si>
    <r>
      <t xml:space="preserve">Amparar, bajo la modalidad de Todo Riesgo Daños Materiales, las pérdidas, daños materiales o desaparición que sufran los bienes e intereses de propiedad de </t>
    </r>
    <r>
      <rPr>
        <b/>
        <sz val="13"/>
        <rFont val="Arial Narrow"/>
        <family val="2"/>
      </rPr>
      <t>PARQUES NACIONALES NATURALES DE COLOMBIA</t>
    </r>
    <r>
      <rPr>
        <sz val="13"/>
        <rFont val="Arial Narrow"/>
        <family val="2"/>
      </rPr>
      <t>,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t>
    </r>
  </si>
  <si>
    <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$10.000.000.000 (vigencia 1.4.3. ANEXO 1).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</si>
  <si>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t>
    </r>
    <r>
      <rPr>
        <b/>
        <sz val="13"/>
        <rFont val="Arial Narrow"/>
        <family val="2"/>
      </rPr>
      <t>l del sublímite
Hasta un monto total de $20.000.000.000 incluido el básico</t>
    </r>
  </si>
  <si>
    <r>
      <t>HURTO Y HURTO CALIFICADO</t>
    </r>
    <r>
      <rPr>
        <b/>
        <sz val="4"/>
        <rFont val="Arial Narrow"/>
        <family val="2"/>
      </rPr>
      <t xml:space="preserve">
</t>
    </r>
    <r>
      <rPr>
        <b/>
        <sz val="13"/>
        <rFont val="Arial Narrow"/>
        <family val="2"/>
      </rPr>
      <t xml:space="preserve">Sublímite de $4.000.000.000 (vigencia 1.4.3. ANEXO 1).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</si>
  <si>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t>
    </r>
    <r>
      <rPr>
        <b/>
        <sz val="13"/>
        <rFont val="Arial Narrow"/>
        <family val="2"/>
      </rPr>
      <t>l del sublímite
Hasta un monto total de $14.000.000.000 incluido el básico</t>
    </r>
  </si>
  <si>
    <r>
      <t>GASTOS ADICIONALES.</t>
    </r>
    <r>
      <rPr>
        <b/>
        <sz val="4"/>
        <rFont val="Arial Narrow"/>
        <family val="2"/>
      </rPr>
      <t xml:space="preserve">
</t>
    </r>
    <r>
      <rPr>
        <b/>
        <sz val="13"/>
        <rFont val="Arial Narrow"/>
        <family val="2"/>
      </rPr>
      <t xml:space="preserve">Sublímite  por la suma de $13.000.000.000 </t>
    </r>
    <r>
      <rPr>
        <b/>
        <u/>
        <sz val="13"/>
        <rFont val="Arial Narrow"/>
        <family val="2"/>
      </rPr>
      <t>(vigencia 1.4.3. ANEXO 1)</t>
    </r>
    <r>
      <rPr>
        <b/>
        <sz val="13"/>
        <rFont val="Arial Narrow"/>
        <family val="2"/>
      </rPr>
      <t xml:space="preserve">, en exceso del valor asegurado, </t>
    </r>
    <r>
      <rPr>
        <b/>
        <u/>
        <sz val="13"/>
        <rFont val="Arial Narrow"/>
        <family val="2"/>
      </rPr>
      <t>sin aplicación de deducible</t>
    </r>
    <r>
      <rPr>
        <b/>
        <sz val="13"/>
        <rFont val="Arial Narrow"/>
        <family val="2"/>
      </rPr>
      <t xml:space="preserve"> y combinado para los gastos relacionados en en Anexo No.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</si>
  <si>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sublímite
Hasta un monto total de  $23.000.000.000 incluido el básico</t>
    </r>
  </si>
  <si>
    <t xml:space="preserve">RENUNCIA A LA APLICACIÓN DE SEGURO INSUFICIENTE Y/O INFRASEGURO
Siempre y cuando la diferencia entre el valor asegurado y el valor asegurable no sea superior al 25%. </t>
  </si>
  <si>
    <r>
      <t xml:space="preserve">Se califica en Condiciones Adicionales el aumento </t>
    </r>
    <r>
      <rPr>
        <b/>
        <u/>
        <sz val="13"/>
        <rFont val="Arial Narrow"/>
        <family val="2"/>
      </rPr>
      <t>adicional</t>
    </r>
    <r>
      <rPr>
        <b/>
        <sz val="13"/>
        <rFont val="Arial Narrow"/>
        <family val="2"/>
      </rPr>
      <t xml:space="preserve"> del porcentaje ofrecido.
Hasta un máximo del 40% incluido el básico</t>
    </r>
  </si>
  <si>
    <r>
      <t>CLÁUSULA DE NO TASACIÓN EN CASO DE SINIESTRO</t>
    </r>
    <r>
      <rPr>
        <b/>
        <sz val="4"/>
        <rFont val="Arial Narrow"/>
        <family val="2"/>
      </rPr>
      <t xml:space="preserve">
</t>
    </r>
    <r>
      <rPr>
        <b/>
        <sz val="13"/>
        <rFont val="Arial Narrow"/>
        <family val="2"/>
      </rPr>
      <t xml:space="preserve">Sublímite de hasta $500.000.000, por siniestro. </t>
    </r>
    <r>
      <rPr>
        <b/>
        <sz val="4"/>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</si>
  <si>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sublímite
Hasta un monto total de $900.000.000 incluido el básico</t>
    </r>
  </si>
  <si>
    <r>
      <t>AUTORIZACIÓN EXPRESA AL ASEGURADO PARA ATENCIÓN DE DAÑOS POR SINIESTROS CUYO VALOR NO EXCEDA $150.000.000.</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</si>
  <si>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t>
    </r>
    <r>
      <rPr>
        <b/>
        <sz val="13"/>
        <rFont val="Arial Narrow"/>
        <family val="2"/>
      </rPr>
      <t>l del sublímite para la autorización expresa para la atención de siniestros.
Hasta un monto total de 
$650.000.000 incluido el básico</t>
    </r>
  </si>
  <si>
    <r>
      <t xml:space="preserve">Límite adicional al básico mayor a </t>
    </r>
    <r>
      <rPr>
        <b/>
        <sz val="13"/>
        <rFont val="Arial Narrow"/>
        <family val="2"/>
      </rPr>
      <t>$75.000.000 y hasta $100.000.000</t>
    </r>
    <r>
      <rPr>
        <sz val="13"/>
        <rFont val="Arial Narrow"/>
        <family val="2"/>
      </rPr>
      <t>:</t>
    </r>
    <r>
      <rPr>
        <b/>
        <sz val="13"/>
        <rFont val="Arial Narrow"/>
        <family val="2"/>
      </rPr>
      <t xml:space="preserve"> </t>
    </r>
  </si>
  <si>
    <r>
      <t xml:space="preserve">Límite adicional al básico mayor a </t>
    </r>
    <r>
      <rPr>
        <b/>
        <sz val="13"/>
        <rFont val="Arial Narrow"/>
        <family val="2"/>
      </rPr>
      <t>$200.000.000 y hasta $300.000.000</t>
    </r>
    <r>
      <rPr>
        <sz val="13"/>
        <rFont val="Arial Narrow"/>
        <family val="2"/>
      </rPr>
      <t xml:space="preserve">: </t>
    </r>
    <r>
      <rPr>
        <b/>
        <sz val="13"/>
        <rFont val="Arial Narrow"/>
        <family val="2"/>
      </rPr>
      <t xml:space="preserve"> </t>
    </r>
  </si>
  <si>
    <r>
      <t xml:space="preserve">Límite adicional al básico mayor a </t>
    </r>
    <r>
      <rPr>
        <b/>
        <sz val="13"/>
        <rFont val="Arial Narrow"/>
        <family val="2"/>
      </rPr>
      <t>$400.000.000 y hasta $500.000.000</t>
    </r>
    <r>
      <rPr>
        <sz val="13"/>
        <rFont val="Arial Narrow"/>
        <family val="2"/>
      </rPr>
      <t xml:space="preserve">: </t>
    </r>
    <r>
      <rPr>
        <b/>
        <sz val="13"/>
        <rFont val="Arial Narrow"/>
        <family val="2"/>
      </rPr>
      <t xml:space="preserve"> </t>
    </r>
  </si>
  <si>
    <t>NOMBRE DELPROPONENTE</t>
  </si>
  <si>
    <t xml:space="preserve">PUNTAJE 
OBTENIDO </t>
  </si>
  <si>
    <t>PUNTAJE TOTAL</t>
  </si>
  <si>
    <r>
      <t xml:space="preserve">Amparar el menoscabo que sufran los fondos, valores y bienes de </t>
    </r>
    <r>
      <rPr>
        <b/>
        <sz val="13"/>
        <rFont val="Arial Narrow"/>
        <family val="2"/>
      </rPr>
      <t>PARQUES NACIONALES NATURALES DE COLOMBIA - PNNC</t>
    </r>
    <r>
      <rPr>
        <sz val="13"/>
        <rFont val="Arial Narrow"/>
        <family val="2"/>
      </rPr>
      <t>,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r>
  </si>
  <si>
    <r>
      <t>INCREMENTO DEL LÍMITE BÁSICO PARA LA COBERTURA DE MANEJO GLOBAL.  LÍMITE $800.000.000 (vigencia 2.3.2. ANEXO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</si>
  <si>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 xml:space="preserve">adicional </t>
    </r>
    <r>
      <rPr>
        <b/>
        <sz val="13"/>
        <rFont val="Arial Narrow"/>
        <family val="2"/>
      </rPr>
      <t>del límite asegurado.
Hasta un monto total de $1.500.000.000 incluido el básico
SIN COBRO DE PRIMA</t>
    </r>
  </si>
  <si>
    <r>
      <t>GASTOS ADICIONALES
Sublímite 10% del límite asegurado</t>
    </r>
    <r>
      <rPr>
        <b/>
        <u/>
        <sz val="13"/>
        <rFont val="Arial Narrow"/>
        <family val="2"/>
      </rPr>
      <t xml:space="preserve"> (vigencia 2.3.2. ANEXO No.1)</t>
    </r>
    <r>
      <rPr>
        <b/>
        <sz val="13"/>
        <rFont val="Arial Narrow"/>
        <family val="2"/>
      </rPr>
      <t xml:space="preserve">
</t>
    </r>
    <r>
      <rPr>
        <b/>
        <sz val="4"/>
        <rFont val="Arial Narrow"/>
        <family val="2"/>
      </rPr>
      <t xml:space="preserve">
</t>
    </r>
    <r>
      <rPr>
        <b/>
        <sz val="13"/>
        <rFont val="Arial Narrow"/>
        <family val="2"/>
      </rPr>
      <t xml:space="preserve">NOTA 1: </t>
    </r>
    <r>
      <rPr>
        <sz val="13"/>
        <rFont val="Arial Narrow"/>
        <family val="2"/>
      </rPr>
      <t xml:space="preserve">Solo se acepta propuesta en los límites señados en los siguientes rangos.  Ofrecimientos de otros valores diferentes serán evaluados con cero (0) puntos).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</si>
  <si>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t>
    </r>
  </si>
  <si>
    <r>
      <t xml:space="preserve">HONORARIOS PROFESIONALES DE ABOGADOS, CONSULTORES,  AUDITORES, INTERVENTORES, ETC.
Sublímite 20% del límite asegurado </t>
    </r>
    <r>
      <rPr>
        <b/>
        <u/>
        <sz val="13"/>
        <rFont val="Arial Narrow"/>
        <family val="2"/>
      </rPr>
      <t>(vigencia 2.3.2. ANEXO No.1)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t>
    </r>
    <r>
      <rPr>
        <b/>
        <sz val="13"/>
        <rFont val="Arial Narrow"/>
        <family val="2"/>
      </rPr>
      <t xml:space="preserve">
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</si>
  <si>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COSTAS EN JUICIO, HONORARIOS PROFESIONALES Y SELECCIÓN DE PROFESIONALES PARA LA DEFENSA.
Sublímite 10% del límite asegurado </t>
    </r>
    <r>
      <rPr>
        <b/>
        <u/>
        <sz val="13"/>
        <rFont val="Arial Narrow"/>
        <family val="2"/>
      </rPr>
      <t>(vigencia 2.3.2. ANEXO No.1)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</si>
  <si>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FALTANTES DE INVENTARIOS 50% DEL LÍMITE ASEGURADO</t>
    </r>
    <r>
      <rPr>
        <b/>
        <sz val="4"/>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rFont val="Arial Narrow"/>
        <family val="2"/>
      </rPr>
      <t xml:space="preserve">   </t>
    </r>
  </si>
  <si>
    <r>
      <t xml:space="preserve">Amparar los perjuicios patrimoniales y extrapatrimoniales que cause </t>
    </r>
    <r>
      <rPr>
        <b/>
        <sz val="13"/>
        <rFont val="Arial Narrow"/>
        <family val="2"/>
      </rPr>
      <t>PARQUES NACIONALES NATURALES DE COLOMBIA - PNNC</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los servidores públicos, empleados y funcionarios (permanentes o temporales), estudiantes en práctica o pasantía, contratistas, subcontratistas y personal voluntario que presten servicios al asegurado, incluyendo a los miembros de sus juntas directivas. Asimismo, se considerará tercero a cualquier persona natural que circule, ingrese, acceda o se encuentre en los predios del asegurado, con independencia de si este le presta o no un servicio ligado a su objeto social. Esta condición aplicará en oficinas, en los Parques Nacionales Naturales, Santuarios de Flora y Fauna, Distritos Nacionales de Manejo Integrado, Reservas Nacionales, Áreas Naturales Únicas, Vías Parque y, en general, en cualquier predio, zona o sitio bajo la responsabilidad o custodia de Parques Nacionales Naturales de Colombia (PNNC).</t>
    </r>
  </si>
  <si>
    <r>
      <t xml:space="preserve">RESPONSABILIDAD CIVIL DERIVADA DE ACTOS TERRORISTAS 
</t>
    </r>
    <r>
      <rPr>
        <sz val="13"/>
        <rFont val="Arial Narrow"/>
        <family val="2"/>
      </rPr>
      <t>La aseguradora bajo este amparo se obliga a cubrir los perjuicios patrimoniales y extrapatrimoniales derivados de actos terroristas que le sea imputable por su misionalidad y que causen perjuicios a terceros.</t>
    </r>
  </si>
  <si>
    <r>
      <t xml:space="preserve">RESPONSABILIDAD CIVIL DERIVADA DE ACTOS DE LA NATURALEZA
</t>
    </r>
    <r>
      <rPr>
        <sz val="13"/>
        <rFont val="Arial Narrow"/>
        <family val="2"/>
      </rPr>
      <t>La aseguradora bajo este amparo se obliga a cubrir los perjuicios patrimoniales y extrapatrimoniales derivados de actos de la naturaleza.</t>
    </r>
  </si>
  <si>
    <r>
      <t xml:space="preserve">INCREMENTO DEL LÍMITE BÁSICO PARA LA COBERTURA DE RESPONSABILIDAD CIVIL EXTRACONTRACTUAL $6.000.000.000 </t>
    </r>
    <r>
      <rPr>
        <b/>
        <u/>
        <sz val="13"/>
        <rFont val="Arial Narrow"/>
        <family val="2"/>
      </rPr>
      <t xml:space="preserve"> (vigencia 3.4.1. ANEXO 1).
</t>
    </r>
    <r>
      <rPr>
        <b/>
        <sz val="13"/>
        <rFont val="Arial Narrow"/>
        <family val="2"/>
      </rPr>
      <t xml:space="preserve">
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</si>
  <si>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3"/>
        <rFont val="Arial Narrow"/>
        <family val="2"/>
      </rPr>
      <t xml:space="preserve">aumento adicional </t>
    </r>
    <r>
      <rPr>
        <b/>
        <sz val="13"/>
        <rFont val="Arial Narrow"/>
        <family val="2"/>
      </rPr>
      <t>del límite asegurado.
Hasta un monto total de $10.000.000.000 incluido el básico
SIN COBRO DE PRIMA</t>
    </r>
  </si>
  <si>
    <t xml:space="preserve">Rangos para el aumento del límite </t>
  </si>
  <si>
    <r>
      <t xml:space="preserve">GASTOS MÉDICOS (sin aplicación de deducibles).
Sublímite $100.000.000 persona / $650.000.000 </t>
    </r>
    <r>
      <rPr>
        <b/>
        <u/>
        <sz val="13"/>
        <rFont val="Arial Narrow"/>
        <family val="2"/>
      </rPr>
      <t>(vigencia 3.4.1. ANEXO 1).</t>
    </r>
    <r>
      <rPr>
        <b/>
        <sz val="13"/>
        <rFont val="Arial Narrow"/>
        <family val="2"/>
      </rPr>
      <t xml:space="preserve">
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</si>
  <si>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3"/>
        <rFont val="Arial Narrow"/>
        <family val="2"/>
      </rPr>
      <t xml:space="preserve">aumento adicional </t>
    </r>
    <r>
      <rPr>
        <b/>
        <sz val="13"/>
        <rFont val="Arial Narrow"/>
        <family val="2"/>
      </rPr>
      <t>del límite asegurado.
SIN COBRO DE PRIMA, así:</t>
    </r>
  </si>
  <si>
    <t>Rangos para el sublímite por persona</t>
  </si>
  <si>
    <t>Rangos para el sublímite por (vigencia 3.4.1 ANEXO 1).</t>
  </si>
  <si>
    <r>
      <t xml:space="preserve">Se califica el aumento </t>
    </r>
    <r>
      <rPr>
        <b/>
        <u/>
        <sz val="13"/>
        <rFont val="Arial Narrow"/>
        <family val="2"/>
      </rPr>
      <t>adicional</t>
    </r>
    <r>
      <rPr>
        <b/>
        <sz val="13"/>
        <rFont val="Arial Narrow"/>
        <family val="2"/>
      </rPr>
      <t xml:space="preserve"> del sublímite (vigencia 3.4.1. ANEXO 1).</t>
    </r>
  </si>
  <si>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t>
    </r>
    <r>
      <rPr>
        <b/>
        <sz val="13"/>
        <rFont val="Arial Narrow"/>
        <family val="2"/>
      </rPr>
      <t>PARQUES NACIONALES NATURALES DE COLOMBIA - PNNC</t>
    </r>
    <r>
      <rPr>
        <sz val="13"/>
        <rFont val="Arial Narrow"/>
        <family val="2"/>
      </rPr>
      <t>, sea o deba ser legalmente responsable.</t>
    </r>
  </si>
  <si>
    <t>LÍMITE ASEGURADO POR DESPACHO $30.000.000</t>
  </si>
  <si>
    <t>COMPROMISO PARA EL PAGO DE LAS INDEMNIZACIONES
Plazo de diez (10) días hábiles.</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</si>
  <si>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t>
    </r>
    <r>
      <rPr>
        <b/>
        <sz val="12"/>
        <rFont val="Arial Narrow"/>
        <family val="2"/>
      </rPr>
      <t>PARQUES NACIONALES NATURALES DE COLOMBIA - PNNC.</t>
    </r>
  </si>
  <si>
    <r>
      <t xml:space="preserve">Se califica  el aumento </t>
    </r>
    <r>
      <rPr>
        <b/>
        <u/>
        <sz val="12"/>
        <rFont val="Arial Narrow"/>
        <family val="2"/>
      </rPr>
      <t>adicional</t>
    </r>
    <r>
      <rPr>
        <b/>
        <sz val="12"/>
        <rFont val="Arial Narrow"/>
        <family val="2"/>
      </rPr>
      <t xml:space="preserve"> del límite asegurado sin cobro de prima adicional.</t>
    </r>
  </si>
  <si>
    <r>
      <t xml:space="preserve">Se califica el menor número de </t>
    </r>
    <r>
      <rPr>
        <b/>
        <u/>
        <sz val="12"/>
        <rFont val="Arial Narrow"/>
        <family val="2"/>
      </rPr>
      <t>días hábiles</t>
    </r>
    <r>
      <rPr>
        <b/>
        <sz val="12"/>
        <rFont val="Arial Narrow"/>
        <family val="2"/>
      </rPr>
      <t xml:space="preserve"> una vez demostrada ocurrencia y cuantía.</t>
    </r>
  </si>
  <si>
    <t>LÍMITE ASEGURADO POR DESPACHO $80.000.000</t>
  </si>
  <si>
    <t>PUNTAJE 
OBTENIDO</t>
  </si>
  <si>
    <r>
      <t xml:space="preserve">Amparar las pérdidas o daños materiales que afecten a los Equipos y Maquinarías de propiedad de </t>
    </r>
    <r>
      <rPr>
        <b/>
        <sz val="13"/>
        <rFont val="Arial Narrow"/>
        <family val="2"/>
      </rPr>
      <t>PARQUES NACIONALES NATURALES DE COLOMBIA - PNNC</t>
    </r>
    <r>
      <rPr>
        <sz val="13"/>
        <rFont val="Arial Narrow"/>
        <family val="2"/>
      </rPr>
      <t xml:space="preserve">,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t>
    </r>
    <r>
      <rPr>
        <b/>
        <sz val="13"/>
        <rFont val="Arial Narrow"/>
        <family val="2"/>
      </rPr>
      <t>PARQUES NACIONALES NATURALES DE COLOMBIA - PNNC</t>
    </r>
    <r>
      <rPr>
        <sz val="13"/>
        <rFont val="Arial Narrow"/>
        <family val="2"/>
      </rPr>
      <t>.</t>
    </r>
  </si>
  <si>
    <t>GASTOS ADICIONALES.
Sublímite  por la suma de $100.000.000,  en exceso del valor asegurado, sin aplicación de deducible y combinado para los siguientes gastos y coberturas.</t>
  </si>
  <si>
    <t>Se califica el aumento adicional del sublímite sin cobro de prima adicional y a partir de $20.000.000 adicionales.</t>
  </si>
  <si>
    <r>
      <t xml:space="preserve">Se califica en Condiciones Adicionales el aumento </t>
    </r>
    <r>
      <rPr>
        <b/>
        <u/>
        <sz val="13"/>
        <rFont val="Arial Narrow"/>
        <family val="2"/>
      </rPr>
      <t>adicional</t>
    </r>
    <r>
      <rPr>
        <b/>
        <sz val="13"/>
        <rFont val="Arial Narrow"/>
        <family val="2"/>
      </rPr>
      <t xml:space="preserve"> del porcentaje ofrecido.
Hasta un máximo del 40%</t>
    </r>
  </si>
  <si>
    <t xml:space="preserve">CLÁUSULA DE NO TASACIÓN EN CASO DE SINIESTRO
Sublímite de hasta $100.000.000, por siniestro. </t>
  </si>
  <si>
    <r>
      <t xml:space="preserve">Se califica el aumento </t>
    </r>
    <r>
      <rPr>
        <b/>
        <u/>
        <sz val="13"/>
        <rFont val="Arial Narrow"/>
        <family val="2"/>
      </rPr>
      <t>adicional</t>
    </r>
    <r>
      <rPr>
        <b/>
        <sz val="13"/>
        <rFont val="Arial Narrow"/>
        <family val="2"/>
      </rPr>
      <t xml:space="preserve"> del sublímite
Hasta un monto total de $200.000.000. Incluido el básico</t>
    </r>
  </si>
  <si>
    <r>
      <t xml:space="preserve">Amparar los daños y/o pérdidas y gastos en que tenga que incurrir </t>
    </r>
    <r>
      <rPr>
        <b/>
        <sz val="13"/>
        <rFont val="Arial Narrow"/>
        <family val="2"/>
      </rPr>
      <t>PARQUES NACIONALES NATURALES DE COLOMBIA - PNNC</t>
    </r>
    <r>
      <rPr>
        <sz val="13"/>
        <rFont val="Arial Narrow"/>
        <family val="2"/>
      </rPr>
      <t>, a consecuencia de los riesgos a que está expuesta en el giro de las actividades desarrolladas con el equipo marítimo y fluvial y demás embarcaciones incluyendo sus equipos y accesorios, de su propiedad, bajo tenencia o control o por las que sea legalmente responsable la Entidad, así como los daños a bienes y/o lesiones y/o muerte de terceros, por causa de accidentes en el giro propio de su misionalidad.</t>
    </r>
  </si>
  <si>
    <r>
      <t xml:space="preserve">PANDI. $1.005.000.000 </t>
    </r>
    <r>
      <rPr>
        <b/>
        <u/>
        <sz val="13"/>
        <rFont val="Arial Narrow"/>
        <family val="2"/>
      </rPr>
      <t xml:space="preserve"> (vigencia 8.4. ANEXO 1).</t>
    </r>
  </si>
  <si>
    <r>
      <t xml:space="preserve">Se califica el </t>
    </r>
    <r>
      <rPr>
        <b/>
        <u/>
        <sz val="13"/>
        <rFont val="Arial Narrow"/>
        <family val="2"/>
      </rPr>
      <t xml:space="preserve">aumento adicional </t>
    </r>
    <r>
      <rPr>
        <b/>
        <sz val="13"/>
        <rFont val="Arial Narrow"/>
        <family val="2"/>
      </rPr>
      <t>del límite asegurado.
A partir de un monto mínimo de $50.000.000
SIN COBRO DE PRIMA</t>
    </r>
  </si>
  <si>
    <r>
      <t>GASTOS MÉDICOS (sin aplicación de deducibles).</t>
    </r>
    <r>
      <rPr>
        <b/>
        <sz val="4"/>
        <rFont val="Arial Narrow"/>
        <family val="2"/>
      </rPr>
      <t xml:space="preserve">
</t>
    </r>
    <r>
      <rPr>
        <b/>
        <sz val="13"/>
        <rFont val="Arial Narrow"/>
        <family val="2"/>
      </rPr>
      <t xml:space="preserve">Sublímite $50.000.000 evento / $150.000.000 </t>
    </r>
    <r>
      <rPr>
        <b/>
        <u/>
        <sz val="13"/>
        <rFont val="Arial Narrow"/>
        <family val="2"/>
      </rPr>
      <t>(vigencia 8.4. ANEXO 1).</t>
    </r>
    <r>
      <rPr>
        <b/>
        <sz val="4"/>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</si>
  <si>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t>Rangos para el sublímite por evento</t>
  </si>
  <si>
    <t>Rangos para el sublímite por (vigencia 8.4. ANEXO 1).</t>
  </si>
  <si>
    <r>
      <t xml:space="preserve">Se califica el aumento </t>
    </r>
    <r>
      <rPr>
        <b/>
        <u/>
        <sz val="13"/>
        <rFont val="Arial Narrow"/>
        <family val="2"/>
      </rPr>
      <t>adicional</t>
    </r>
    <r>
      <rPr>
        <b/>
        <sz val="13"/>
        <rFont val="Arial Narrow"/>
        <family val="2"/>
      </rPr>
      <t xml:space="preserve"> del sublímite (vigencia 8.4. ANEXO 1).</t>
    </r>
  </si>
  <si>
    <t xml:space="preserve">RENUNCIA A LA APLICACIÓN DE SEGURO INSUFICIENTE Y/O INFRASEGURO
Siempre y cuando la diferencia entre el valor asegurado y el valor asegurable no sea superior al 15%. </t>
  </si>
  <si>
    <r>
      <t xml:space="preserve">Amparar a </t>
    </r>
    <r>
      <rPr>
        <b/>
        <sz val="13"/>
        <rFont val="Arial Narrow"/>
        <family val="2"/>
      </rPr>
      <t>PARQUES NACIONALES NATURALES DE COLOMBIA - PNNC</t>
    </r>
    <r>
      <rPr>
        <sz val="13"/>
        <rFont val="Arial Narrow"/>
        <family val="2"/>
      </rPr>
      <t>,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PNNC.</t>
    </r>
  </si>
  <si>
    <r>
      <t xml:space="preserve">INCREMENTO DEL LÍMITE BÁSICO PARA LA COBERTURA DE RESPONSABILIDAD CIVIL EXTRACONTRACTUAL $4.300.000.000 </t>
    </r>
    <r>
      <rPr>
        <b/>
        <u/>
        <sz val="13"/>
        <rFont val="Arial Narrow"/>
        <family val="2"/>
      </rPr>
      <t xml:space="preserve">(vigencia 7.4. ANEXO 1). </t>
    </r>
    <r>
      <rPr>
        <b/>
        <sz val="4"/>
        <rFont val="Arial Narrow"/>
        <family val="2"/>
      </rPr>
      <t xml:space="preserve">
</t>
    </r>
    <r>
      <rPr>
        <b/>
        <sz val="13"/>
        <rFont val="Arial Narrow"/>
        <family val="2"/>
      </rPr>
      <t xml:space="preserve">NOTA: </t>
    </r>
    <r>
      <rPr>
        <sz val="13"/>
        <rFont val="Arial Narrow"/>
        <family val="2"/>
      </rPr>
      <t>Se califica a partir de un límite adicional de</t>
    </r>
    <r>
      <rPr>
        <b/>
        <sz val="13"/>
        <rFont val="Arial Narrow"/>
        <family val="2"/>
      </rPr>
      <t xml:space="preserve"> $500.000.000</t>
    </r>
  </si>
  <si>
    <r>
      <t xml:space="preserve">Se califica el aumento </t>
    </r>
    <r>
      <rPr>
        <b/>
        <u/>
        <sz val="13"/>
        <rFont val="Arial Narrow"/>
        <family val="2"/>
      </rPr>
      <t>adicional</t>
    </r>
    <r>
      <rPr>
        <b/>
        <sz val="13"/>
        <rFont val="Arial Narrow"/>
        <family val="2"/>
      </rPr>
      <t xml:space="preserve"> del límite asegurado.
SIN COBRO DE PRIMA</t>
    </r>
  </si>
  <si>
    <r>
      <t>GASTOS DE  TRANSPORTE POR PÉRDIDAS TOTALES (Daños y/o Hurto) 
(esta condición no aplica para motos y vehiculos pesados.)</t>
    </r>
    <r>
      <rPr>
        <b/>
        <sz val="4"/>
        <rFont val="Arial Narrow"/>
        <family val="2"/>
      </rPr>
      <t xml:space="preserve">
</t>
    </r>
    <r>
      <rPr>
        <b/>
        <sz val="13"/>
        <rFont val="Arial Narrow"/>
        <family val="2"/>
      </rPr>
      <t>Limite de $40.000 diarios y hasta (90) días</t>
    </r>
  </si>
  <si>
    <r>
      <t xml:space="preserve">Se califica  el aumento </t>
    </r>
    <r>
      <rPr>
        <b/>
        <u/>
        <sz val="13"/>
        <rFont val="Arial Narrow"/>
        <family val="2"/>
      </rPr>
      <t xml:space="preserve">adicional </t>
    </r>
    <r>
      <rPr>
        <b/>
        <sz val="13"/>
        <rFont val="Arial Narrow"/>
        <family val="2"/>
      </rPr>
      <t xml:space="preserve">del 
</t>
    </r>
    <r>
      <rPr>
        <b/>
        <u/>
        <sz val="13"/>
        <rFont val="Arial Narrow"/>
        <family val="2"/>
      </rPr>
      <t>monto</t>
    </r>
    <r>
      <rPr>
        <b/>
        <sz val="13"/>
        <rFont val="Arial Narrow"/>
        <family val="2"/>
      </rPr>
      <t xml:space="preserve"> de los gastos de transporte.</t>
    </r>
  </si>
  <si>
    <r>
      <t>GASTOS DE  BODEGAJE</t>
    </r>
    <r>
      <rPr>
        <b/>
        <sz val="4"/>
        <rFont val="Arial Narrow"/>
        <family val="2"/>
      </rPr>
      <t xml:space="preserve">
</t>
    </r>
    <r>
      <rPr>
        <b/>
        <sz val="13"/>
        <rFont val="Arial Narrow"/>
        <family val="2"/>
      </rPr>
      <t>Limite de $5.000.000</t>
    </r>
  </si>
  <si>
    <r>
      <t xml:space="preserve">Se califica  el aumento </t>
    </r>
    <r>
      <rPr>
        <b/>
        <u/>
        <sz val="13"/>
        <rFont val="Arial Narrow"/>
        <family val="2"/>
      </rPr>
      <t xml:space="preserve">adicional </t>
    </r>
    <r>
      <rPr>
        <b/>
        <sz val="13"/>
        <rFont val="Arial Narrow"/>
        <family val="2"/>
      </rPr>
      <t xml:space="preserve">del 
</t>
    </r>
    <r>
      <rPr>
        <b/>
        <u/>
        <sz val="13"/>
        <rFont val="Arial Narrow"/>
        <family val="2"/>
      </rPr>
      <t>monto</t>
    </r>
    <r>
      <rPr>
        <b/>
        <sz val="13"/>
        <rFont val="Arial Narrow"/>
        <family val="2"/>
      </rPr>
      <t xml:space="preserve"> de los gastos de bodegaje.</t>
    </r>
  </si>
  <si>
    <r>
      <t>ANTICIPO DE INDEMNIZACIÓN DEL 80%.</t>
    </r>
    <r>
      <rPr>
        <b/>
        <sz val="4"/>
        <rFont val="Arial Narrow"/>
        <family val="2"/>
      </rPr>
      <t xml:space="preserve">
</t>
    </r>
    <r>
      <rPr>
        <b/>
        <sz val="13"/>
        <rFont val="Arial Narrow"/>
        <family val="2"/>
      </rPr>
      <t xml:space="preserve">NOTA: </t>
    </r>
    <r>
      <rPr>
        <sz val="13"/>
        <rFont val="Arial Narrow"/>
        <family val="2"/>
      </rPr>
      <t>Si el aumento adicional del porcentaje de anticipo es condicionado a la demostración de la ocurrencia y cuantía, se califica con cero (0) puntos este factor.</t>
    </r>
  </si>
  <si>
    <r>
      <t xml:space="preserve">Se califica  el aumento </t>
    </r>
    <r>
      <rPr>
        <b/>
        <u/>
        <sz val="13"/>
        <rFont val="Arial Narrow"/>
        <family val="2"/>
      </rPr>
      <t>adicional</t>
    </r>
    <r>
      <rPr>
        <b/>
        <sz val="13"/>
        <rFont val="Arial Narrow"/>
        <family val="2"/>
      </rPr>
      <t xml:space="preserve"> del porcentaje ofrecido.
Bajo la definición del texto de la condición obligatoria y sin estar condicionada a la demostración de ocurrencia y cuantía.</t>
    </r>
  </si>
  <si>
    <r>
      <t>GASTOS DE GRÚA PARA VEHÍCULOS DE TERCEROS, AFECTADOS EN ACCIDENTES EN LOS CUALES SEA EVIDENTE LA RESPONSABILIDAD DEL ASEGURADO.</t>
    </r>
    <r>
      <rPr>
        <b/>
        <sz val="4"/>
        <rFont val="Arial Narrow"/>
        <family val="2"/>
      </rPr>
      <t xml:space="preserve">
</t>
    </r>
    <r>
      <rPr>
        <b/>
        <sz val="13"/>
        <rFont val="Arial Narrow"/>
        <family val="2"/>
      </rPr>
      <t>Se paga por rembolso el servicio prestado de grúa al tercero.</t>
    </r>
  </si>
  <si>
    <r>
      <t>VERIFICACIÓN CARACTERÍSTICAS DE LOS VEHÍCULOS ASEGURADOS FRENTE A CÓDIGO FASECOLDA</t>
    </r>
    <r>
      <rPr>
        <b/>
        <sz val="4"/>
        <rFont val="Arial Narrow"/>
        <family val="2"/>
      </rPr>
      <t xml:space="preserve">
</t>
    </r>
    <r>
      <rPr>
        <sz val="12"/>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</si>
  <si>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 xml:space="preserve">INCREMENTO DEL LÍMITE BÁSICO PARA LA COBERTURA DE </t>
    </r>
    <r>
      <rPr>
        <b/>
        <u/>
        <sz val="13"/>
        <rFont val="Arial Narrow"/>
        <family val="2"/>
      </rPr>
      <t>PERJUICIOS O DETRIMENTO PATRIMONIAL.</t>
    </r>
  </si>
  <si>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SIN COBRO DE PRIMA</t>
    </r>
  </si>
  <si>
    <r>
      <t xml:space="preserve">Límite de $2.600.000.000 </t>
    </r>
    <r>
      <rPr>
        <b/>
        <u/>
        <sz val="13"/>
        <rFont val="Arial Narrow"/>
        <family val="2"/>
      </rPr>
      <t>(vigencia 9.4. ANEXO 1).</t>
    </r>
    <r>
      <rPr>
        <b/>
        <sz val="13"/>
        <rFont val="Arial Narrow"/>
        <family val="2"/>
      </rPr>
      <t xml:space="preserve">
Incluido los Gastos de Defensa. 
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</si>
  <si>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 xml:space="preserve">INCREMENTO DEL LÍMITE BÁSICO PARA LA COBERTURA DE </t>
    </r>
    <r>
      <rPr>
        <b/>
        <u/>
        <sz val="13"/>
        <rFont val="Arial Narrow"/>
        <family val="2"/>
      </rPr>
      <t xml:space="preserve">GASTOS DE DEFENSA.
Incluidos en el límite de Perjuicios o Detrimento Patrimonial sin cobro de prima.
NOTA: </t>
    </r>
    <r>
      <rPr>
        <u/>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</si>
  <si>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únicamente relacionados en la tabla de rangos en la condición requerida para la evaluación.
SIN COBRO DE PRIMA</t>
  </si>
  <si>
    <r>
      <t xml:space="preserve">Límite de $1.705.000.000 </t>
    </r>
    <r>
      <rPr>
        <b/>
        <u/>
        <sz val="13"/>
        <rFont val="Arial Narrow"/>
        <family val="2"/>
      </rPr>
      <t>(vigencia 9.4. ANEXO 1).</t>
    </r>
    <r>
      <rPr>
        <b/>
        <sz val="13"/>
        <rFont val="Arial Narrow"/>
        <family val="2"/>
      </rPr>
      <t xml:space="preserve">
Incluidos en el límite de Perjuicios o Detrimento Patrimonial sin cobro de prima.</t>
    </r>
  </si>
  <si>
    <r>
      <t>INCREMENTO DEL SUBLÍMITE DE GASTOS DE DEFENSA EN LOS PROCESOS DE  INDAGACIÓN O INVESTIGACIONES PRELIMINARES o INDAGACIONES PREVIAS Y EN LA VINCULACIÓN PROCESAL HASTA FALLO QUE HAGA TRANSITO A COSA JUZGADA</t>
    </r>
    <r>
      <rPr>
        <b/>
        <i/>
        <u/>
        <sz val="13"/>
        <rFont val="Arial Narrow"/>
        <family val="2"/>
      </rPr>
      <t xml:space="preserve">
</t>
    </r>
    <r>
      <rPr>
        <b/>
        <u/>
        <sz val="13"/>
        <rFont val="Arial Narrow"/>
        <family val="2"/>
      </rPr>
      <t xml:space="preserve">Incluidos en el límite de Perjuicios o Detrimento Patrimonial sin cobro de prima.
NOTA 1: </t>
    </r>
    <r>
      <rPr>
        <sz val="13"/>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</si>
  <si>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conforme los valores indicados en los rangos.  Salvo que sea superior al último rango para lo cual se calificara con el mayor puntaje del rango y los demás por regla de tres
SIN COBRO DE PRIMA</t>
  </si>
  <si>
    <r>
      <t xml:space="preserve">ANTICIPO DE INDEMNIZACIÓN  PARA EL PAGO DE HONORARIOS DEL 50%.
NOTA: </t>
    </r>
    <r>
      <rPr>
        <sz val="13"/>
        <rFont val="Arial Narrow"/>
        <family val="2"/>
      </rPr>
      <t xml:space="preserve">Si el aumento adicional del porcentaje de anticipo es condicionado a la demostración de la ocurrencia y cuantía, se califica con cero (0) puntos este factor.      </t>
    </r>
  </si>
  <si>
    <r>
      <t xml:space="preserve">NOTIFICACIÓN DE HECHOS O CIRCUNSTANCIAS.
</t>
    </r>
    <r>
      <rPr>
        <sz val="13"/>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3"/>
        <rFont val="Arial Narrow"/>
        <family val="2"/>
      </rPr>
      <t xml:space="preserve">      </t>
    </r>
  </si>
  <si>
    <r>
      <t xml:space="preserve">EXTENSIÓN DE COBERTURA PARA PAGO DE MULTAS Y SANCIONES ADMINISTRATIVAS O TRIBUTARIAS (incluido en el límite de detrimento patrimonial)
</t>
    </r>
    <r>
      <rPr>
        <sz val="13"/>
        <rFont val="Arial Narrow"/>
        <family val="2"/>
      </rPr>
      <t>Se amparan</t>
    </r>
    <r>
      <rPr>
        <b/>
        <sz val="13"/>
        <rFont val="Arial Narrow"/>
        <family val="2"/>
      </rPr>
      <t xml:space="preserve"> los pagos de multas y sanciones de carácter administrativo o tributarias o indemnizaciones impuestas por cualquier organismo de control</t>
    </r>
    <r>
      <rPr>
        <sz val="13"/>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</si>
  <si>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t>|ZSDFAFD</t>
  </si>
  <si>
    <r>
      <t xml:space="preserve">COBERTURA PARA TRES (3) CARGOS ADICIONALES SIN COBRO DE PRIMA
</t>
    </r>
    <r>
      <rPr>
        <sz val="13"/>
        <rFont val="Arial Narrow"/>
        <family val="2"/>
      </rPr>
      <t>Mediante esta condición la aseguradora acepta incluir tres (3) cargos adicionales a definir posteriormente por la Entidad, sin cobro de prima y con la misma retroactividad de esta póliza. La retroactividad solo aplica para los cargos ya creados, en caso de nuevos cargos, la retroactividad es a partir de la creación de éste.</t>
    </r>
  </si>
  <si>
    <t>Cargo 1</t>
  </si>
  <si>
    <t>Cargo 2</t>
  </si>
  <si>
    <t>Cargo 3</t>
  </si>
  <si>
    <t>Se califica  el otorgamiento cargos adicionales</t>
  </si>
  <si>
    <r>
      <t xml:space="preserve">NO APLICACIÓN DE GARANTÍAS
</t>
    </r>
    <r>
      <rPr>
        <sz val="13"/>
        <rFont val="Arial Narrow"/>
        <family val="2"/>
      </rPr>
      <t>Queda expresamente acordado y aceptado que la cobertura otorgada bajo la presente póliza no queda sujeta al cumplimiento de ningún tipo de garantía por parte de la entidad asegurada.</t>
    </r>
    <r>
      <rPr>
        <b/>
        <sz val="13"/>
        <rFont val="Arial Narrow"/>
        <family val="2"/>
      </rPr>
      <t xml:space="preserve">  </t>
    </r>
  </si>
  <si>
    <r>
      <t>LÍMITE AGREGADO DE INDEMNIZACIÓN
Sublímite de $100.000.000</t>
    </r>
    <r>
      <rPr>
        <b/>
        <u/>
        <sz val="13"/>
        <rFont val="Arial Narrow"/>
        <family val="2"/>
      </rPr>
      <t xml:space="preserve"> (vigencia 10.7. ANEXO 1)</t>
    </r>
    <r>
      <rPr>
        <b/>
        <sz val="13"/>
        <rFont val="Arial Narrow"/>
        <family val="2"/>
      </rPr>
      <t xml:space="preserve">
</t>
    </r>
    <r>
      <rPr>
        <sz val="13"/>
        <rFont val="Arial Narrow"/>
        <family val="2"/>
      </rPr>
      <t>El cual se aplicará como agregado en las reclamaciones presentadas bajo esta póliza (excepto para Terremoto, HMACC, AMIT Y Sabotaje) es decir, la aseguradora indemnizará los montos de los deducibles a cargo del límite ofertado, hasta agotar el mismo. 
El límite de los $100.000.000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
Una vez agotado el límite, la aseguradora aplicará los deducibles establecidos para los amparos correspondientes.</t>
    </r>
  </si>
  <si>
    <t>MUERTE ACCIDENTAL POR CUALQUIER CAUSA
Limite $59.000.000 por asegurado</t>
  </si>
  <si>
    <t>INCAPACIDAD TOTAL Y PERMANENTE ACCIDENTAL
Límite asegurado: $59.000.000</t>
  </si>
  <si>
    <t>GASTOS MÉDICOS, QUIRURGICOS, FARMACÉUTICOS Y HOSPITALARIOS POR ACCIDENTE INCLUIDOS EN EL EXTERIOR DEL PAÍS
Límite asegurado: $20.000.000</t>
  </si>
  <si>
    <t>GASTOS DE TRASLADO POR ACCIDENTE
Límite asegurado: $20.000.000</t>
  </si>
  <si>
    <t>AUXILIO FUNERARIO POR MUERTE ACCIDENTAL
Límite asegurado: $15.000.000</t>
  </si>
  <si>
    <t>REHABILITACIÓN INTEGRAL POR INVALIDEZ DE ORIGEN ACCIDENTAL
Límite asegurado: $9.000.000</t>
  </si>
  <si>
    <t>RIESGO BIOLÓGICO
Límite asegurado: $20.000.000</t>
  </si>
  <si>
    <t>GRUPO No. 3</t>
  </si>
  <si>
    <t>FORMATO No. 09  CONDICIONES TÉCNICAS ADICIONALES</t>
  </si>
  <si>
    <t>FORMATO No. 09  CONDICIONES TÉCNICAS ADICIONALESLES</t>
  </si>
  <si>
    <t xml:space="preserve">7. SEGURO DE CASCO BARCO </t>
  </si>
  <si>
    <t xml:space="preserve">8. SEGURO DE AUTOMÓVILES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</si>
</sst>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sz val="13"/>
      <name val="Arial Narrow"/>
      <family val="2"/>
    </font>
    <font>
      <b/>
      <u/>
      <sz val="13"/>
      <name val="Arial Narrow"/>
      <family val="2"/>
    </font>
    <font>
      <b/>
      <sz val="12"/>
      <name val="Arial Narrow"/>
      <family val="2"/>
    </font>
    <font>
      <b/>
      <sz val="13"/>
      <name val="Arial Narrow"/>
      <family val="2"/>
    </font>
    <font>
      <i/>
      <sz val="10"/>
      <name val="Arial Narrow"/>
      <family val="2"/>
    </font>
    <font>
      <b/>
      <sz val="14"/>
      <name val="Arial Narrow"/>
      <family val="2"/>
    </font>
    <font>
      <sz val="10"/>
      <name val="Arial"/>
      <family val="2"/>
    </font>
    <font>
      <b/>
      <sz val="18"/>
      <name val="Arial Narrow"/>
      <family val="2"/>
    </font>
    <font>
      <i/>
      <sz val="9"/>
      <name val="Arial Narrow"/>
      <family val="2"/>
    </font>
    <font>
      <u/>
      <sz val="13"/>
      <name val="Arial Narrow"/>
      <family val="2"/>
    </font>
    <font>
      <b/>
      <sz val="4"/>
      <name val="Arial Narrow"/>
      <family val="2"/>
    </font>
    <font>
      <sz val="4"/>
      <name val="Arial Narrow"/>
      <family val="2"/>
    </font>
    <font>
      <i/>
      <sz val="13"/>
      <name val="Arial Narrow"/>
      <family val="2"/>
    </font>
    <font>
      <b/>
      <u/>
      <sz val="12"/>
      <name val="Arial Narrow"/>
      <family val="2"/>
    </font>
    <font>
      <i/>
      <sz val="12"/>
      <name val="Arial Narrow"/>
      <family val="2"/>
    </font>
    <font>
      <sz val="11"/>
      <name val="Arial Narrow"/>
      <family val="2"/>
    </font>
    <font>
      <b/>
      <i/>
      <u/>
      <sz val="13"/>
      <name val="Arial Narrow"/>
      <family val="2"/>
    </font>
  </fonts>
  <fills count="14">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theme="7" tint="0.59999389629810485"/>
        <bgColor indexed="64"/>
      </patternFill>
    </fill>
    <fill>
      <patternFill patternType="solid">
        <fgColor theme="7" tint="0.59999389629810485"/>
        <bgColor rgb="FF000000"/>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10" fillId="0" borderId="0"/>
  </cellStyleXfs>
  <cellXfs count="401">
    <xf numFmtId="0" fontId="0" fillId="0" borderId="0" xfId="0"/>
    <xf numFmtId="0" fontId="4"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4" fillId="0" borderId="0" xfId="0" applyFont="1" applyAlignment="1">
      <alignment vertical="center" wrapText="1"/>
    </xf>
    <xf numFmtId="43" fontId="4" fillId="0" borderId="0" xfId="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7" fillId="0" borderId="13" xfId="0" applyFont="1" applyBorder="1" applyAlignment="1">
      <alignment horizontal="right" vertical="center" wrapText="1"/>
    </xf>
    <xf numFmtId="0" fontId="7" fillId="0" borderId="32" xfId="0" applyFont="1" applyBorder="1" applyAlignment="1">
      <alignment horizontal="right" vertical="center" wrapText="1"/>
    </xf>
    <xf numFmtId="0" fontId="7" fillId="0" borderId="34" xfId="0" applyFont="1" applyBorder="1" applyAlignment="1">
      <alignment horizontal="right" vertical="center" wrapText="1"/>
    </xf>
    <xf numFmtId="0" fontId="7" fillId="0" borderId="37" xfId="0" applyFont="1" applyBorder="1" applyAlignment="1">
      <alignment horizontal="center" vertical="center" wrapText="1"/>
    </xf>
    <xf numFmtId="0" fontId="8" fillId="8" borderId="0" xfId="0" applyFont="1" applyFill="1" applyAlignment="1">
      <alignment horizontal="left" vertical="center" wrapText="1"/>
    </xf>
    <xf numFmtId="43" fontId="4" fillId="0" borderId="0" xfId="1" applyFont="1" applyFill="1" applyAlignment="1">
      <alignment horizontal="center" vertical="center" wrapText="1"/>
    </xf>
    <xf numFmtId="43" fontId="7" fillId="0" borderId="6" xfId="1" applyFont="1" applyFill="1" applyBorder="1" applyAlignment="1">
      <alignment horizontal="center" vertical="center" wrapText="1"/>
    </xf>
    <xf numFmtId="2" fontId="7" fillId="0" borderId="46" xfId="0" applyNumberFormat="1" applyFont="1" applyBorder="1" applyAlignment="1">
      <alignment horizontal="center" vertical="center" wrapText="1"/>
    </xf>
    <xf numFmtId="2" fontId="7" fillId="0" borderId="49" xfId="0" applyNumberFormat="1" applyFont="1" applyBorder="1" applyAlignment="1">
      <alignment horizontal="center" vertical="center" wrapText="1"/>
    </xf>
    <xf numFmtId="2" fontId="7" fillId="0" borderId="50" xfId="0" applyNumberFormat="1" applyFont="1" applyBorder="1" applyAlignment="1">
      <alignment horizontal="center" vertical="center" wrapText="1"/>
    </xf>
    <xf numFmtId="0" fontId="7" fillId="0" borderId="31" xfId="0" applyFont="1" applyBorder="1" applyAlignment="1">
      <alignment vertical="center" wrapText="1"/>
    </xf>
    <xf numFmtId="0" fontId="6" fillId="0" borderId="52" xfId="0" applyFont="1" applyBorder="1" applyAlignment="1">
      <alignment vertical="center" wrapText="1"/>
    </xf>
    <xf numFmtId="0" fontId="6" fillId="0" borderId="51" xfId="0" applyFont="1" applyBorder="1" applyAlignment="1">
      <alignment vertical="center" wrapText="1"/>
    </xf>
    <xf numFmtId="0" fontId="7" fillId="0" borderId="12" xfId="0" applyFont="1" applyBorder="1" applyAlignment="1">
      <alignment vertical="center" wrapText="1"/>
    </xf>
    <xf numFmtId="0" fontId="7" fillId="0" borderId="0" xfId="0" applyFont="1" applyAlignment="1">
      <alignment vertical="center" wrapText="1"/>
    </xf>
    <xf numFmtId="0" fontId="7" fillId="0" borderId="28" xfId="0" applyFont="1" applyBorder="1" applyAlignment="1">
      <alignment horizontal="center" vertical="center" wrapText="1"/>
    </xf>
    <xf numFmtId="0" fontId="7" fillId="0" borderId="54" xfId="0" applyFont="1" applyBorder="1" applyAlignment="1">
      <alignment horizontal="center"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6" fillId="9" borderId="37"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0" borderId="33" xfId="0" applyFont="1" applyBorder="1" applyAlignment="1">
      <alignment vertical="center" wrapText="1"/>
    </xf>
    <xf numFmtId="0" fontId="12" fillId="8" borderId="0" xfId="0" applyFont="1" applyFill="1" applyAlignment="1">
      <alignment horizontal="right" vertical="center" wrapText="1" indent="1"/>
    </xf>
    <xf numFmtId="0" fontId="7" fillId="0" borderId="37" xfId="0" applyFont="1" applyBorder="1" applyAlignment="1">
      <alignment horizontal="justify" vertical="center" wrapText="1"/>
    </xf>
    <xf numFmtId="0" fontId="7" fillId="0" borderId="3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35" xfId="0" applyFont="1" applyBorder="1" applyAlignment="1">
      <alignment horizontal="center" vertical="center" wrapText="1"/>
    </xf>
    <xf numFmtId="0" fontId="7" fillId="0" borderId="53" xfId="0" applyFont="1" applyBorder="1" applyAlignment="1">
      <alignment vertical="center" wrapText="1"/>
    </xf>
    <xf numFmtId="0" fontId="7" fillId="0" borderId="41" xfId="0" applyFont="1" applyBorder="1" applyAlignment="1">
      <alignment vertical="center" wrapText="1"/>
    </xf>
    <xf numFmtId="0" fontId="7" fillId="0" borderId="44" xfId="0" applyFont="1" applyBorder="1" applyAlignment="1">
      <alignment vertical="center" wrapText="1"/>
    </xf>
    <xf numFmtId="0" fontId="8" fillId="8" borderId="0" xfId="0" applyFont="1" applyFill="1" applyAlignment="1">
      <alignment horizontal="right" vertical="center" wrapText="1"/>
    </xf>
    <xf numFmtId="43" fontId="7" fillId="0" borderId="4" xfId="1" applyFont="1" applyFill="1" applyBorder="1" applyAlignment="1">
      <alignment horizontal="center" vertical="center" wrapText="1"/>
    </xf>
    <xf numFmtId="0" fontId="7" fillId="0" borderId="56" xfId="0" applyFont="1" applyBorder="1" applyAlignment="1">
      <alignment horizontal="center" vertical="center" wrapText="1"/>
    </xf>
    <xf numFmtId="2" fontId="7" fillId="0" borderId="47" xfId="1" applyNumberFormat="1" applyFont="1" applyFill="1" applyBorder="1" applyAlignment="1">
      <alignment horizontal="center" vertical="center" wrapText="1"/>
    </xf>
    <xf numFmtId="2" fontId="7" fillId="0" borderId="54" xfId="1" applyNumberFormat="1" applyFont="1" applyFill="1" applyBorder="1" applyAlignment="1">
      <alignment horizontal="center" vertical="center" wrapText="1"/>
    </xf>
    <xf numFmtId="43" fontId="7" fillId="0" borderId="9" xfId="1" applyFont="1" applyFill="1" applyBorder="1" applyAlignment="1">
      <alignment horizontal="center" vertical="center" wrapText="1"/>
    </xf>
    <xf numFmtId="2" fontId="7" fillId="0" borderId="14" xfId="1" applyNumberFormat="1" applyFont="1" applyFill="1" applyBorder="1" applyAlignment="1">
      <alignment horizontal="center" vertical="center" wrapText="1"/>
    </xf>
    <xf numFmtId="2" fontId="7" fillId="0" borderId="19" xfId="1" applyNumberFormat="1" applyFont="1" applyFill="1" applyBorder="1" applyAlignment="1">
      <alignment horizontal="center" vertical="center" wrapText="1"/>
    </xf>
    <xf numFmtId="2" fontId="7" fillId="0" borderId="41" xfId="0" applyNumberFormat="1" applyFont="1" applyBorder="1" applyAlignment="1">
      <alignment horizontal="center" vertical="center" wrapText="1"/>
    </xf>
    <xf numFmtId="2" fontId="7" fillId="0" borderId="44" xfId="0" applyNumberFormat="1" applyFont="1" applyBorder="1" applyAlignment="1">
      <alignment horizontal="center" vertical="center" wrapText="1"/>
    </xf>
    <xf numFmtId="0" fontId="7" fillId="9" borderId="55" xfId="0" applyFont="1" applyFill="1" applyBorder="1" applyAlignment="1">
      <alignment horizontal="center" vertical="center" wrapText="1"/>
    </xf>
    <xf numFmtId="17" fontId="4" fillId="8" borderId="5" xfId="0" applyNumberFormat="1" applyFont="1" applyFill="1" applyBorder="1" applyAlignment="1">
      <alignment vertical="center" wrapText="1"/>
    </xf>
    <xf numFmtId="0" fontId="4" fillId="8" borderId="5" xfId="0" applyFont="1" applyFill="1" applyBorder="1" applyAlignment="1">
      <alignment vertical="center" wrapText="1"/>
    </xf>
    <xf numFmtId="0" fontId="2" fillId="8" borderId="0" xfId="0" applyFont="1" applyFill="1" applyAlignment="1">
      <alignment vertical="center" wrapText="1"/>
    </xf>
    <xf numFmtId="0" fontId="4" fillId="8" borderId="0" xfId="0" applyFont="1" applyFill="1" applyAlignment="1">
      <alignment vertical="center" wrapText="1"/>
    </xf>
    <xf numFmtId="17" fontId="4" fillId="8" borderId="0" xfId="0" applyNumberFormat="1" applyFont="1" applyFill="1" applyAlignment="1">
      <alignment vertical="center" wrapText="1"/>
    </xf>
    <xf numFmtId="0" fontId="7" fillId="9" borderId="47" xfId="0" applyFont="1" applyFill="1" applyBorder="1" applyAlignment="1">
      <alignment horizontal="center" vertical="center" wrapText="1"/>
    </xf>
    <xf numFmtId="43" fontId="7" fillId="0" borderId="36" xfId="1" applyFont="1" applyFill="1" applyBorder="1" applyAlignment="1">
      <alignment horizontal="center" vertical="center" wrapText="1"/>
    </xf>
    <xf numFmtId="0" fontId="7" fillId="0" borderId="36" xfId="0" applyFont="1" applyBorder="1" applyAlignment="1">
      <alignment horizontal="center" vertical="center" wrapText="1"/>
    </xf>
    <xf numFmtId="43" fontId="7" fillId="8" borderId="36" xfId="1" applyFont="1" applyFill="1" applyBorder="1" applyAlignment="1">
      <alignment horizontal="center" vertical="center" wrapText="1"/>
    </xf>
    <xf numFmtId="43" fontId="7" fillId="0" borderId="1" xfId="1" applyFont="1" applyFill="1" applyBorder="1" applyAlignment="1">
      <alignment horizontal="center" vertical="center" wrapText="1"/>
    </xf>
    <xf numFmtId="43" fontId="7" fillId="0" borderId="17" xfId="1" applyFont="1" applyFill="1" applyBorder="1" applyAlignment="1">
      <alignment horizontal="center" vertical="center" wrapText="1"/>
    </xf>
    <xf numFmtId="43" fontId="7" fillId="8" borderId="1" xfId="1" applyFont="1" applyFill="1" applyBorder="1" applyAlignment="1">
      <alignment horizontal="center" vertical="center" wrapText="1"/>
    </xf>
    <xf numFmtId="2" fontId="7" fillId="0" borderId="27" xfId="0" applyNumberFormat="1" applyFont="1" applyBorder="1" applyAlignment="1">
      <alignment horizontal="center" vertical="center" wrapText="1"/>
    </xf>
    <xf numFmtId="2" fontId="7" fillId="0" borderId="27" xfId="1" applyNumberFormat="1" applyFont="1" applyFill="1" applyBorder="1" applyAlignment="1">
      <alignment horizontal="center" vertical="center" wrapText="1"/>
    </xf>
    <xf numFmtId="0" fontId="7" fillId="0" borderId="5" xfId="0" applyFont="1" applyBorder="1" applyAlignment="1">
      <alignment horizontal="center" vertical="center" wrapText="1"/>
    </xf>
    <xf numFmtId="17" fontId="7" fillId="8" borderId="0" xfId="0" applyNumberFormat="1" applyFont="1" applyFill="1" applyAlignment="1">
      <alignment horizontal="center" vertical="center" wrapText="1"/>
    </xf>
    <xf numFmtId="17" fontId="7" fillId="8" borderId="5" xfId="0" applyNumberFormat="1"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36" xfId="0" applyFont="1" applyFill="1" applyBorder="1" applyAlignment="1">
      <alignment horizontal="center" vertical="center" wrapText="1"/>
    </xf>
    <xf numFmtId="0" fontId="4" fillId="0" borderId="0" xfId="0" applyFont="1" applyAlignment="1">
      <alignment horizontal="left"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16" fillId="3" borderId="0" xfId="0" applyFont="1" applyFill="1" applyAlignment="1">
      <alignment horizontal="left" vertical="center" wrapText="1"/>
    </xf>
    <xf numFmtId="0" fontId="16" fillId="8" borderId="0" xfId="0" applyFont="1" applyFill="1" applyAlignment="1">
      <alignment horizontal="right" vertical="center" wrapText="1" indent="1"/>
    </xf>
    <xf numFmtId="0" fontId="18" fillId="8" borderId="0" xfId="0" applyFont="1" applyFill="1" applyAlignment="1">
      <alignment horizontal="right" vertical="center" wrapText="1" indent="1"/>
    </xf>
    <xf numFmtId="0" fontId="4" fillId="0" borderId="0" xfId="0" applyFont="1"/>
    <xf numFmtId="0" fontId="7" fillId="3" borderId="0" xfId="0" applyFont="1" applyFill="1" applyAlignment="1">
      <alignment vertical="center" wrapText="1"/>
    </xf>
    <xf numFmtId="0" fontId="2" fillId="0" borderId="0" xfId="0" applyFont="1"/>
    <xf numFmtId="0" fontId="19" fillId="0" borderId="0" xfId="0" applyFont="1"/>
    <xf numFmtId="0" fontId="7" fillId="6" borderId="0" xfId="0" applyFont="1" applyFill="1" applyAlignment="1">
      <alignment vertical="center" wrapText="1"/>
    </xf>
    <xf numFmtId="0" fontId="7" fillId="0" borderId="53" xfId="0" applyFont="1" applyBorder="1" applyAlignment="1">
      <alignment horizontal="right" vertical="center" wrapText="1"/>
    </xf>
    <xf numFmtId="0" fontId="7" fillId="0" borderId="58" xfId="0" applyFont="1" applyBorder="1" applyAlignment="1">
      <alignment horizontal="right" vertical="center" wrapText="1"/>
    </xf>
    <xf numFmtId="0" fontId="7" fillId="0" borderId="12" xfId="0" applyFont="1" applyBorder="1" applyAlignment="1">
      <alignment horizontal="right" vertical="center" wrapText="1"/>
    </xf>
    <xf numFmtId="17" fontId="7" fillId="8" borderId="5" xfId="0" applyNumberFormat="1" applyFont="1" applyFill="1" applyBorder="1" applyAlignment="1">
      <alignment vertical="center" wrapText="1"/>
    </xf>
    <xf numFmtId="0" fontId="7" fillId="11" borderId="57" xfId="0" applyFont="1" applyFill="1" applyBorder="1" applyAlignment="1">
      <alignment horizontal="center" vertical="center" wrapText="1"/>
    </xf>
    <xf numFmtId="2" fontId="7" fillId="7" borderId="36" xfId="1" applyNumberFormat="1" applyFont="1" applyFill="1" applyBorder="1" applyAlignment="1">
      <alignment horizontal="center" vertical="center" wrapText="1"/>
    </xf>
    <xf numFmtId="2" fontId="7" fillId="6" borderId="36" xfId="0" applyNumberFormat="1" applyFont="1" applyFill="1" applyBorder="1" applyAlignment="1">
      <alignment horizontal="center" vertical="center" wrapText="1"/>
    </xf>
    <xf numFmtId="2" fontId="7" fillId="6" borderId="40" xfId="0" applyNumberFormat="1" applyFont="1" applyFill="1" applyBorder="1" applyAlignment="1">
      <alignment horizontal="center" vertical="center" wrapText="1"/>
    </xf>
    <xf numFmtId="2" fontId="7" fillId="6" borderId="43" xfId="0" applyNumberFormat="1" applyFont="1" applyFill="1" applyBorder="1" applyAlignment="1">
      <alignment horizontal="center" vertical="center" wrapText="1"/>
    </xf>
    <xf numFmtId="0" fontId="7" fillId="8" borderId="5" xfId="0" applyFont="1" applyFill="1" applyBorder="1" applyAlignment="1">
      <alignment vertical="center" wrapText="1"/>
    </xf>
    <xf numFmtId="2" fontId="7" fillId="7" borderId="37" xfId="1" applyNumberFormat="1" applyFont="1" applyFill="1" applyBorder="1" applyAlignment="1">
      <alignment horizontal="center" vertical="center" wrapText="1"/>
    </xf>
    <xf numFmtId="0" fontId="19" fillId="8" borderId="0" xfId="0" applyFont="1" applyFill="1"/>
    <xf numFmtId="43" fontId="7" fillId="12" borderId="7" xfId="1" applyFont="1" applyFill="1" applyBorder="1" applyAlignment="1">
      <alignment horizontal="center" vertical="center" wrapText="1"/>
    </xf>
    <xf numFmtId="43" fontId="7" fillId="12" borderId="37" xfId="1" applyFont="1" applyFill="1" applyBorder="1" applyAlignment="1">
      <alignment horizontal="center" vertical="center" wrapText="1"/>
    </xf>
    <xf numFmtId="43" fontId="7" fillId="12" borderId="6" xfId="1" applyFont="1" applyFill="1" applyBorder="1" applyAlignment="1">
      <alignment horizontal="center" vertical="center" wrapText="1"/>
    </xf>
    <xf numFmtId="2" fontId="7" fillId="12" borderId="37" xfId="0" applyNumberFormat="1" applyFont="1" applyFill="1" applyBorder="1" applyAlignment="1">
      <alignment horizontal="center" vertical="center" wrapText="1"/>
    </xf>
    <xf numFmtId="43" fontId="7" fillId="6" borderId="0" xfId="1" applyFont="1" applyFill="1" applyAlignment="1">
      <alignment vertical="center" wrapText="1"/>
    </xf>
    <xf numFmtId="0" fontId="7" fillId="0" borderId="51" xfId="0" applyFont="1" applyBorder="1" applyAlignment="1">
      <alignment vertical="center" wrapText="1"/>
    </xf>
    <xf numFmtId="0" fontId="7" fillId="0" borderId="52" xfId="0" applyFont="1" applyBorder="1" applyAlignment="1">
      <alignment vertical="center" wrapText="1"/>
    </xf>
    <xf numFmtId="0" fontId="7" fillId="0" borderId="33" xfId="0" applyFont="1" applyBorder="1" applyAlignment="1">
      <alignment vertical="center" wrapText="1"/>
    </xf>
    <xf numFmtId="0" fontId="7" fillId="9" borderId="43" xfId="0" applyFont="1" applyFill="1" applyBorder="1" applyAlignment="1">
      <alignment horizontal="center" vertical="center" wrapText="1"/>
    </xf>
    <xf numFmtId="0" fontId="16" fillId="8" borderId="0" xfId="0" applyFont="1" applyFill="1" applyAlignment="1">
      <alignment horizontal="left" vertical="center" wrapText="1"/>
    </xf>
    <xf numFmtId="0" fontId="16" fillId="8" borderId="0" xfId="0" applyFont="1" applyFill="1" applyAlignment="1">
      <alignment horizontal="right" vertical="center" wrapText="1"/>
    </xf>
    <xf numFmtId="0" fontId="7" fillId="0" borderId="49" xfId="0" applyFont="1" applyBorder="1" applyAlignment="1">
      <alignment horizontal="right" vertical="center" wrapText="1"/>
    </xf>
    <xf numFmtId="0" fontId="7" fillId="0" borderId="46" xfId="0" applyFont="1" applyBorder="1" applyAlignment="1">
      <alignment horizontal="right" vertical="center" wrapText="1"/>
    </xf>
    <xf numFmtId="0" fontId="7" fillId="10" borderId="50" xfId="0" applyFont="1" applyFill="1" applyBorder="1" applyAlignment="1">
      <alignment horizontal="right" vertical="center" wrapText="1"/>
    </xf>
    <xf numFmtId="0" fontId="7" fillId="10" borderId="39" xfId="0" applyFont="1" applyFill="1" applyBorder="1" applyAlignment="1">
      <alignment horizontal="center" vertical="center" wrapText="1"/>
    </xf>
    <xf numFmtId="2" fontId="7" fillId="7" borderId="53" xfId="1" applyNumberFormat="1" applyFont="1" applyFill="1" applyBorder="1" applyAlignment="1">
      <alignment horizontal="center" vertical="center" wrapText="1"/>
    </xf>
    <xf numFmtId="2" fontId="7" fillId="6" borderId="53" xfId="0" applyNumberFormat="1" applyFont="1" applyFill="1" applyBorder="1" applyAlignment="1">
      <alignment horizontal="center" vertical="center" wrapText="1"/>
    </xf>
    <xf numFmtId="0" fontId="7" fillId="11" borderId="24" xfId="0" applyFont="1" applyFill="1" applyBorder="1" applyAlignment="1">
      <alignment horizontal="center" vertical="center" wrapText="1"/>
    </xf>
    <xf numFmtId="2" fontId="7" fillId="12" borderId="37" xfId="1" applyNumberFormat="1" applyFont="1" applyFill="1" applyBorder="1" applyAlignment="1">
      <alignment horizontal="center" vertical="center" wrapText="1"/>
    </xf>
    <xf numFmtId="0" fontId="4" fillId="8" borderId="0" xfId="0" applyFont="1" applyFill="1"/>
    <xf numFmtId="0" fontId="7" fillId="9" borderId="37" xfId="0" applyFont="1" applyFill="1" applyBorder="1" applyAlignment="1">
      <alignment horizontal="center" vertical="center" wrapText="1"/>
    </xf>
    <xf numFmtId="2" fontId="7" fillId="6" borderId="37" xfId="0" applyNumberFormat="1" applyFont="1" applyFill="1" applyBorder="1" applyAlignment="1">
      <alignment horizontal="center" vertical="center" wrapText="1"/>
    </xf>
    <xf numFmtId="2" fontId="7" fillId="7" borderId="36" xfId="0" applyNumberFormat="1" applyFont="1" applyFill="1" applyBorder="1" applyAlignment="1">
      <alignment horizontal="center" vertical="center" wrapText="1"/>
    </xf>
    <xf numFmtId="0" fontId="6" fillId="0" borderId="0" xfId="0" applyFont="1" applyAlignment="1">
      <alignment vertical="center" wrapText="1"/>
    </xf>
    <xf numFmtId="0" fontId="6" fillId="0" borderId="12" xfId="0" applyFont="1" applyBorder="1" applyAlignment="1">
      <alignment vertical="center" wrapText="1"/>
    </xf>
    <xf numFmtId="0" fontId="6" fillId="0" borderId="13" xfId="0" applyFont="1" applyBorder="1" applyAlignment="1">
      <alignment horizontal="right" vertical="center" wrapText="1"/>
    </xf>
    <xf numFmtId="0" fontId="6" fillId="0" borderId="31" xfId="0" applyFont="1" applyBorder="1" applyAlignment="1">
      <alignment vertical="center" wrapText="1"/>
    </xf>
    <xf numFmtId="0" fontId="6" fillId="0" borderId="32" xfId="0" applyFont="1" applyBorder="1" applyAlignment="1">
      <alignment horizontal="right" vertical="center" wrapText="1"/>
    </xf>
    <xf numFmtId="0" fontId="6" fillId="0" borderId="34" xfId="0" applyFont="1" applyBorder="1" applyAlignment="1">
      <alignment horizontal="right" vertical="center" wrapText="1"/>
    </xf>
    <xf numFmtId="0" fontId="6" fillId="0" borderId="21" xfId="0" applyFont="1" applyBorder="1" applyAlignment="1">
      <alignment horizontal="center" vertical="center" wrapText="1"/>
    </xf>
    <xf numFmtId="17" fontId="2" fillId="8" borderId="5" xfId="0" applyNumberFormat="1" applyFont="1" applyFill="1" applyBorder="1" applyAlignment="1">
      <alignment vertical="center" wrapText="1"/>
    </xf>
    <xf numFmtId="0" fontId="2" fillId="8" borderId="5" xfId="0" applyFont="1" applyFill="1" applyBorder="1" applyAlignment="1">
      <alignment vertical="center" wrapText="1"/>
    </xf>
    <xf numFmtId="0" fontId="6" fillId="0" borderId="36" xfId="0" applyFont="1" applyBorder="1" applyAlignment="1">
      <alignment horizontal="center" vertical="center" wrapText="1"/>
    </xf>
    <xf numFmtId="2" fontId="6" fillId="0" borderId="36" xfId="0" applyNumberFormat="1" applyFont="1" applyBorder="1" applyAlignment="1">
      <alignment horizontal="center" vertical="center" wrapText="1"/>
    </xf>
    <xf numFmtId="43" fontId="6" fillId="0" borderId="36" xfId="1" applyFont="1" applyFill="1" applyBorder="1" applyAlignment="1">
      <alignment horizontal="center" vertical="center" wrapText="1"/>
    </xf>
    <xf numFmtId="0" fontId="6" fillId="0" borderId="37" xfId="0" applyFont="1" applyBorder="1" applyAlignment="1">
      <alignment horizontal="center" vertical="center" wrapText="1"/>
    </xf>
    <xf numFmtId="43" fontId="6" fillId="0" borderId="6" xfId="1" applyFont="1" applyFill="1" applyBorder="1" applyAlignment="1">
      <alignment horizontal="center" vertical="center" wrapText="1"/>
    </xf>
    <xf numFmtId="0" fontId="18" fillId="8" borderId="0" xfId="0" applyFont="1" applyFill="1" applyAlignment="1">
      <alignment horizontal="left" vertical="center" wrapText="1"/>
    </xf>
    <xf numFmtId="43" fontId="2" fillId="0" borderId="0" xfId="1" applyFont="1" applyFill="1" applyAlignment="1">
      <alignment horizontal="center" vertical="center" wrapText="1"/>
    </xf>
    <xf numFmtId="0" fontId="6" fillId="6" borderId="0" xfId="0" applyFont="1" applyFill="1" applyAlignment="1">
      <alignment vertical="center" wrapText="1"/>
    </xf>
    <xf numFmtId="2" fontId="6" fillId="6" borderId="36" xfId="0" applyNumberFormat="1" applyFont="1" applyFill="1" applyBorder="1" applyAlignment="1">
      <alignment horizontal="center" vertical="center" wrapText="1"/>
    </xf>
    <xf numFmtId="2" fontId="6" fillId="8" borderId="37" xfId="1" applyNumberFormat="1" applyFont="1" applyFill="1" applyBorder="1" applyAlignment="1">
      <alignment horizontal="center" vertical="center" wrapText="1"/>
    </xf>
    <xf numFmtId="2" fontId="6" fillId="6" borderId="37" xfId="0" applyNumberFormat="1" applyFont="1" applyFill="1" applyBorder="1" applyAlignment="1">
      <alignment horizontal="center" vertical="center" wrapText="1"/>
    </xf>
    <xf numFmtId="2" fontId="6" fillId="7" borderId="37" xfId="1" applyNumberFormat="1" applyFont="1" applyFill="1" applyBorder="1" applyAlignment="1">
      <alignment horizontal="center" vertical="center" wrapText="1"/>
    </xf>
    <xf numFmtId="43" fontId="6" fillId="12" borderId="7" xfId="1" applyFont="1" applyFill="1" applyBorder="1" applyAlignment="1">
      <alignment horizontal="center" vertical="center" wrapText="1"/>
    </xf>
    <xf numFmtId="43" fontId="6" fillId="12" borderId="37" xfId="1" applyFont="1" applyFill="1" applyBorder="1" applyAlignment="1">
      <alignment horizontal="center" vertical="center" wrapText="1"/>
    </xf>
    <xf numFmtId="43" fontId="6" fillId="12" borderId="6" xfId="1" applyFont="1" applyFill="1" applyBorder="1" applyAlignment="1">
      <alignment horizontal="center" vertical="center" wrapText="1"/>
    </xf>
    <xf numFmtId="2" fontId="6" fillId="12" borderId="37" xfId="1" applyNumberFormat="1" applyFont="1" applyFill="1" applyBorder="1" applyAlignment="1">
      <alignment horizontal="center" vertical="center" wrapText="1"/>
    </xf>
    <xf numFmtId="0" fontId="6" fillId="0" borderId="49" xfId="0" applyFont="1" applyBorder="1" applyAlignment="1">
      <alignment horizontal="right" vertical="center" wrapText="1"/>
    </xf>
    <xf numFmtId="0" fontId="6" fillId="0" borderId="46" xfId="0" applyFont="1" applyBorder="1" applyAlignment="1">
      <alignment horizontal="right" vertical="center" wrapText="1"/>
    </xf>
    <xf numFmtId="0" fontId="6" fillId="10" borderId="50" xfId="0" applyFont="1" applyFill="1" applyBorder="1" applyAlignment="1">
      <alignment horizontal="right" vertical="center" wrapText="1"/>
    </xf>
    <xf numFmtId="0" fontId="6" fillId="10" borderId="39"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0" xfId="0" applyFont="1" applyFill="1" applyAlignment="1">
      <alignment horizontal="center" vertical="center" wrapText="1"/>
    </xf>
    <xf numFmtId="0" fontId="7" fillId="0" borderId="9" xfId="0" applyFont="1" applyBorder="1" applyAlignment="1">
      <alignment vertical="center" wrapText="1"/>
    </xf>
    <xf numFmtId="0" fontId="7" fillId="0" borderId="47" xfId="0" applyFont="1" applyBorder="1" applyAlignment="1">
      <alignment horizontal="center" vertical="center" wrapText="1"/>
    </xf>
    <xf numFmtId="0" fontId="7" fillId="0" borderId="50" xfId="0" applyFont="1" applyBorder="1" applyAlignment="1">
      <alignment horizontal="right" vertical="center" wrapText="1"/>
    </xf>
    <xf numFmtId="43" fontId="7" fillId="12" borderId="1" xfId="1" applyFont="1" applyFill="1" applyBorder="1" applyAlignment="1">
      <alignment horizontal="center" vertical="center" wrapText="1"/>
    </xf>
    <xf numFmtId="43" fontId="7" fillId="12" borderId="36" xfId="1" applyFont="1" applyFill="1" applyBorder="1" applyAlignment="1">
      <alignment horizontal="center" vertical="center" wrapText="1"/>
    </xf>
    <xf numFmtId="0" fontId="7" fillId="13" borderId="6" xfId="0" applyFont="1" applyFill="1" applyBorder="1" applyAlignment="1">
      <alignment horizontal="center" vertical="center" wrapText="1"/>
    </xf>
    <xf numFmtId="2" fontId="7" fillId="13" borderId="37" xfId="0" applyNumberFormat="1" applyFont="1" applyFill="1" applyBorder="1" applyAlignment="1">
      <alignment horizontal="center" vertical="center" wrapText="1"/>
    </xf>
    <xf numFmtId="0" fontId="7" fillId="0" borderId="11" xfId="0" applyFont="1" applyBorder="1" applyAlignment="1">
      <alignment horizontal="center" vertical="center"/>
    </xf>
    <xf numFmtId="2" fontId="7" fillId="8" borderId="36" xfId="1"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17" xfId="0" applyFont="1" applyFill="1" applyBorder="1" applyAlignment="1">
      <alignment horizontal="center" vertical="center" wrapText="1"/>
    </xf>
    <xf numFmtId="0" fontId="7" fillId="7" borderId="38"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43" xfId="0" applyFont="1" applyFill="1" applyBorder="1" applyAlignment="1">
      <alignment horizontal="center" vertical="center" wrapText="1"/>
    </xf>
    <xf numFmtId="43" fontId="7" fillId="7" borderId="1" xfId="1" applyFont="1" applyFill="1" applyBorder="1" applyAlignment="1">
      <alignment horizontal="center" vertical="center" wrapText="1"/>
    </xf>
    <xf numFmtId="43" fontId="7" fillId="7" borderId="17" xfId="1" applyFont="1" applyFill="1" applyBorder="1" applyAlignment="1">
      <alignment horizontal="center" vertical="center" wrapText="1"/>
    </xf>
    <xf numFmtId="0" fontId="7" fillId="12" borderId="6" xfId="0" applyFont="1" applyFill="1" applyBorder="1" applyAlignment="1">
      <alignment horizontal="center" vertical="center"/>
    </xf>
    <xf numFmtId="0" fontId="7" fillId="12" borderId="8" xfId="0" applyFont="1" applyFill="1" applyBorder="1" applyAlignment="1">
      <alignment horizontal="center" vertical="center"/>
    </xf>
    <xf numFmtId="0" fontId="7" fillId="5" borderId="6"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5" borderId="6" xfId="0" applyFont="1" applyFill="1" applyBorder="1" applyAlignment="1">
      <alignment horizontal="left" vertical="center"/>
    </xf>
    <xf numFmtId="0" fontId="7" fillId="5" borderId="7" xfId="0" applyFont="1" applyFill="1" applyBorder="1" applyAlignment="1">
      <alignment horizontal="left" vertical="center"/>
    </xf>
    <xf numFmtId="0" fontId="7" fillId="5" borderId="8" xfId="0" applyFont="1" applyFill="1" applyBorder="1" applyAlignment="1">
      <alignment horizontal="left" vertical="center"/>
    </xf>
    <xf numFmtId="0" fontId="4" fillId="8" borderId="6" xfId="2" applyFont="1" applyFill="1" applyBorder="1" applyAlignment="1">
      <alignment horizontal="justify" vertical="center" wrapText="1"/>
    </xf>
    <xf numFmtId="0" fontId="4" fillId="8" borderId="7" xfId="2" applyFont="1" applyFill="1" applyBorder="1" applyAlignment="1">
      <alignment horizontal="justify" vertical="center" wrapText="1"/>
    </xf>
    <xf numFmtId="0" fontId="4" fillId="8" borderId="8" xfId="2" applyFont="1" applyFill="1" applyBorder="1" applyAlignment="1">
      <alignment horizontal="justify"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31"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33"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7" borderId="6" xfId="0" applyFont="1" applyFill="1" applyBorder="1" applyAlignment="1">
      <alignment horizontal="right" vertical="center" wrapText="1"/>
    </xf>
    <xf numFmtId="0" fontId="7" fillId="7" borderId="7" xfId="0" applyFont="1" applyFill="1" applyBorder="1" applyAlignment="1">
      <alignment horizontal="right" vertical="center" wrapText="1"/>
    </xf>
    <xf numFmtId="0" fontId="7" fillId="7" borderId="8" xfId="0" applyFont="1" applyFill="1" applyBorder="1" applyAlignment="1">
      <alignment horizontal="right" vertical="center" wrapText="1"/>
    </xf>
    <xf numFmtId="0" fontId="7" fillId="3" borderId="12" xfId="0" applyFont="1" applyFill="1" applyBorder="1" applyAlignment="1">
      <alignment horizontal="justify" vertical="center" wrapText="1"/>
    </xf>
    <xf numFmtId="0" fontId="7" fillId="3" borderId="13" xfId="0" applyFont="1" applyFill="1" applyBorder="1" applyAlignment="1">
      <alignment horizontal="justify" vertical="center" wrapText="1"/>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4" fillId="0" borderId="16" xfId="0" applyFont="1" applyBorder="1" applyAlignment="1">
      <alignment horizontal="justify" vertical="center" wrapText="1"/>
    </xf>
    <xf numFmtId="0" fontId="7" fillId="3" borderId="17" xfId="0" applyFont="1" applyFill="1" applyBorder="1" applyAlignment="1">
      <alignment horizontal="justify" vertical="center" wrapText="1"/>
    </xf>
    <xf numFmtId="0" fontId="7" fillId="3" borderId="18" xfId="0" applyFont="1" applyFill="1" applyBorder="1" applyAlignment="1">
      <alignment horizontal="justify" vertical="center" wrapText="1"/>
    </xf>
    <xf numFmtId="0" fontId="4" fillId="0" borderId="19" xfId="0" applyFont="1" applyBorder="1" applyAlignment="1">
      <alignment horizontal="justify" vertical="center" wrapText="1"/>
    </xf>
    <xf numFmtId="0" fontId="4" fillId="0" borderId="20" xfId="0" applyFont="1" applyBorder="1" applyAlignment="1">
      <alignment horizontal="justify" vertical="center" wrapText="1"/>
    </xf>
    <xf numFmtId="0" fontId="4" fillId="0" borderId="21" xfId="0" applyFont="1" applyBorder="1" applyAlignment="1">
      <alignment horizontal="justify" vertical="center" wrapText="1"/>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17" fontId="7" fillId="8" borderId="5" xfId="0" applyNumberFormat="1" applyFont="1" applyFill="1" applyBorder="1" applyAlignment="1">
      <alignment horizontal="center" vertical="center" wrapText="1"/>
    </xf>
    <xf numFmtId="0" fontId="7" fillId="8" borderId="5" xfId="0" applyFont="1" applyFill="1" applyBorder="1" applyAlignment="1">
      <alignment horizontal="center" vertical="center" wrapText="1"/>
    </xf>
    <xf numFmtId="2" fontId="7" fillId="6" borderId="36" xfId="0" applyNumberFormat="1" applyFont="1" applyFill="1" applyBorder="1" applyAlignment="1">
      <alignment horizontal="center" vertical="center" wrapText="1"/>
    </xf>
    <xf numFmtId="2" fontId="7" fillId="6" borderId="40" xfId="0" applyNumberFormat="1" applyFont="1" applyFill="1" applyBorder="1" applyAlignment="1">
      <alignment horizontal="center" vertical="center" wrapText="1"/>
    </xf>
    <xf numFmtId="2" fontId="7" fillId="6" borderId="43" xfId="0" applyNumberFormat="1" applyFont="1" applyFill="1" applyBorder="1" applyAlignment="1">
      <alignment horizontal="center" vertical="center" wrapText="1"/>
    </xf>
    <xf numFmtId="43" fontId="7" fillId="0" borderId="36" xfId="1" applyFont="1" applyFill="1" applyBorder="1" applyAlignment="1">
      <alignment horizontal="center" vertical="center" wrapText="1"/>
    </xf>
    <xf numFmtId="43" fontId="7" fillId="0" borderId="40" xfId="1" applyFont="1" applyFill="1" applyBorder="1" applyAlignment="1">
      <alignment horizontal="center" vertical="center" wrapText="1"/>
    </xf>
    <xf numFmtId="43" fontId="7" fillId="0" borderId="43" xfId="1" applyFont="1" applyFill="1" applyBorder="1" applyAlignment="1">
      <alignment horizontal="center" vertical="center" wrapText="1"/>
    </xf>
    <xf numFmtId="0" fontId="4" fillId="0" borderId="12" xfId="0" applyFont="1" applyBorder="1" applyAlignment="1">
      <alignment vertical="center" wrapText="1"/>
    </xf>
    <xf numFmtId="0" fontId="4" fillId="0" borderId="48" xfId="0" applyFont="1" applyBorder="1" applyAlignment="1">
      <alignment vertical="center" wrapText="1"/>
    </xf>
    <xf numFmtId="0" fontId="4" fillId="0" borderId="31" xfId="0" applyFont="1" applyBorder="1" applyAlignment="1">
      <alignment horizontal="left" vertical="center" wrapText="1"/>
    </xf>
    <xf numFmtId="0" fontId="4" fillId="0" borderId="15" xfId="0" applyFont="1" applyBorder="1" applyAlignment="1">
      <alignment horizontal="left" vertical="center" wrapText="1"/>
    </xf>
    <xf numFmtId="0" fontId="4" fillId="0" borderId="35" xfId="0" applyFont="1" applyBorder="1" applyAlignment="1">
      <alignment vertical="center" wrapText="1"/>
    </xf>
    <xf numFmtId="0" fontId="4" fillId="0" borderId="16" xfId="0" applyFont="1" applyBorder="1" applyAlignment="1">
      <alignment horizontal="left" vertical="center" wrapText="1"/>
    </xf>
    <xf numFmtId="2" fontId="7" fillId="7" borderId="36" xfId="1" applyNumberFormat="1" applyFont="1" applyFill="1" applyBorder="1" applyAlignment="1">
      <alignment horizontal="center" vertical="center" wrapText="1"/>
    </xf>
    <xf numFmtId="2" fontId="7" fillId="7" borderId="40" xfId="1" applyNumberFormat="1" applyFont="1" applyFill="1" applyBorder="1" applyAlignment="1">
      <alignment horizontal="center" vertical="center" wrapText="1"/>
    </xf>
    <xf numFmtId="2" fontId="7" fillId="7" borderId="43" xfId="1" applyNumberFormat="1" applyFont="1" applyFill="1" applyBorder="1" applyAlignment="1">
      <alignment horizontal="center" vertical="center" wrapText="1"/>
    </xf>
    <xf numFmtId="0" fontId="7" fillId="0" borderId="36"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3" xfId="0" applyFont="1" applyBorder="1" applyAlignment="1">
      <alignment horizontal="center" vertical="center" wrapText="1"/>
    </xf>
    <xf numFmtId="0" fontId="4" fillId="8" borderId="25" xfId="0" applyFont="1" applyFill="1" applyBorder="1" applyAlignment="1">
      <alignment horizontal="justify" vertical="center" wrapText="1"/>
    </xf>
    <xf numFmtId="0" fontId="4" fillId="8" borderId="26" xfId="0" applyFont="1" applyFill="1" applyBorder="1" applyAlignment="1">
      <alignment horizontal="justify" vertical="center" wrapText="1"/>
    </xf>
    <xf numFmtId="0" fontId="4" fillId="8" borderId="27" xfId="0" applyFont="1" applyFill="1" applyBorder="1" applyAlignment="1">
      <alignment horizontal="justify" vertical="center" wrapText="1"/>
    </xf>
    <xf numFmtId="0" fontId="4" fillId="8" borderId="28" xfId="0" applyFont="1" applyFill="1" applyBorder="1" applyAlignment="1">
      <alignment horizontal="justify" vertical="center" wrapText="1"/>
    </xf>
    <xf numFmtId="0" fontId="6" fillId="5" borderId="6" xfId="0" applyFont="1" applyFill="1" applyBorder="1" applyAlignment="1">
      <alignment horizontal="left" vertical="center"/>
    </xf>
    <xf numFmtId="0" fontId="6" fillId="5" borderId="7" xfId="0" applyFont="1" applyFill="1" applyBorder="1" applyAlignment="1">
      <alignment horizontal="left" vertical="center"/>
    </xf>
    <xf numFmtId="0" fontId="6" fillId="5" borderId="8" xfId="0" applyFont="1" applyFill="1" applyBorder="1" applyAlignment="1">
      <alignment horizontal="left" vertical="center"/>
    </xf>
    <xf numFmtId="0" fontId="4" fillId="0" borderId="31" xfId="0" applyFont="1" applyBorder="1" applyAlignment="1">
      <alignment vertical="center" wrapText="1"/>
    </xf>
    <xf numFmtId="0" fontId="4" fillId="0" borderId="15" xfId="0" applyFont="1" applyBorder="1" applyAlignment="1">
      <alignment vertical="center" wrapText="1"/>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11" fillId="4" borderId="6" xfId="0" applyFont="1" applyFill="1" applyBorder="1" applyAlignment="1">
      <alignment horizontal="center" vertical="center"/>
    </xf>
    <xf numFmtId="0" fontId="11" fillId="4" borderId="7" xfId="0" applyFont="1" applyFill="1" applyBorder="1" applyAlignment="1">
      <alignment horizontal="center" vertical="center"/>
    </xf>
    <xf numFmtId="0" fontId="11" fillId="4" borderId="8" xfId="0" applyFont="1" applyFill="1" applyBorder="1" applyAlignment="1">
      <alignment horizontal="center" vertical="center"/>
    </xf>
    <xf numFmtId="0" fontId="7" fillId="0" borderId="29"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left" vertical="center" wrapText="1"/>
    </xf>
    <xf numFmtId="0" fontId="7" fillId="0" borderId="48" xfId="0" applyFont="1" applyBorder="1" applyAlignment="1">
      <alignment horizontal="left"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7" borderId="3" xfId="0" applyFont="1" applyFill="1" applyBorder="1" applyAlignment="1">
      <alignment horizontal="center" vertical="center" wrapText="1"/>
    </xf>
    <xf numFmtId="0" fontId="7" fillId="7" borderId="39" xfId="0" applyFont="1" applyFill="1" applyBorder="1" applyAlignment="1">
      <alignment horizontal="center" vertical="center" wrapText="1"/>
    </xf>
    <xf numFmtId="43" fontId="7" fillId="7" borderId="36" xfId="1" applyFont="1" applyFill="1" applyBorder="1" applyAlignment="1">
      <alignment horizontal="center" vertical="center" wrapText="1"/>
    </xf>
    <xf numFmtId="43" fontId="7" fillId="7" borderId="43" xfId="1" applyFont="1" applyFill="1" applyBorder="1" applyAlignment="1">
      <alignment horizontal="center" vertical="center" wrapText="1"/>
    </xf>
    <xf numFmtId="0" fontId="6" fillId="12" borderId="6" xfId="0" applyFont="1" applyFill="1" applyBorder="1" applyAlignment="1">
      <alignment horizontal="center" vertical="center"/>
    </xf>
    <xf numFmtId="0" fontId="6" fillId="12" borderId="8" xfId="0" applyFont="1" applyFill="1" applyBorder="1" applyAlignment="1">
      <alignment horizontal="center" vertical="center"/>
    </xf>
    <xf numFmtId="43" fontId="7" fillId="8" borderId="1" xfId="1" applyFont="1" applyFill="1" applyBorder="1" applyAlignment="1">
      <alignment horizontal="center" vertical="center" wrapText="1"/>
    </xf>
    <xf numFmtId="43" fontId="7" fillId="8" borderId="4" xfId="1" applyFont="1" applyFill="1" applyBorder="1" applyAlignment="1">
      <alignment horizontal="center" vertical="center" wrapText="1"/>
    </xf>
    <xf numFmtId="43" fontId="7" fillId="8" borderId="17" xfId="1" applyFont="1" applyFill="1" applyBorder="1" applyAlignment="1">
      <alignment horizontal="center" vertical="center" wrapText="1"/>
    </xf>
    <xf numFmtId="0" fontId="4" fillId="0" borderId="33" xfId="0" applyFont="1" applyBorder="1" applyAlignment="1">
      <alignment vertical="center" wrapText="1"/>
    </xf>
    <xf numFmtId="0" fontId="4" fillId="0" borderId="20" xfId="0" applyFont="1" applyBorder="1" applyAlignment="1">
      <alignment vertical="center" wrapText="1"/>
    </xf>
    <xf numFmtId="43" fontId="7" fillId="8" borderId="36" xfId="1" applyFont="1" applyFill="1" applyBorder="1" applyAlignment="1">
      <alignment horizontal="center" vertical="center" wrapText="1"/>
    </xf>
    <xf numFmtId="43" fontId="7" fillId="8" borderId="40" xfId="1" applyFont="1" applyFill="1" applyBorder="1" applyAlignment="1">
      <alignment horizontal="center" vertical="center" wrapText="1"/>
    </xf>
    <xf numFmtId="43" fontId="7" fillId="8" borderId="43" xfId="1" applyFont="1" applyFill="1" applyBorder="1" applyAlignment="1">
      <alignment horizontal="center" vertical="center" wrapText="1"/>
    </xf>
    <xf numFmtId="0" fontId="4" fillId="0" borderId="33" xfId="0" applyFont="1" applyBorder="1" applyAlignment="1">
      <alignment horizontal="left" vertical="center" wrapText="1"/>
    </xf>
    <xf numFmtId="0" fontId="4" fillId="0" borderId="20" xfId="0" applyFont="1" applyBorder="1" applyAlignment="1">
      <alignment horizontal="left"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43" fontId="7" fillId="7" borderId="2" xfId="1" applyFont="1" applyFill="1" applyBorder="1" applyAlignment="1">
      <alignment horizontal="center" vertical="center" wrapText="1"/>
    </xf>
    <xf numFmtId="43" fontId="7" fillId="7" borderId="38" xfId="1" applyFont="1" applyFill="1" applyBorder="1" applyAlignment="1">
      <alignment horizontal="center" vertical="center" wrapText="1"/>
    </xf>
    <xf numFmtId="0" fontId="4" fillId="0" borderId="27" xfId="0" applyFont="1" applyBorder="1" applyAlignment="1">
      <alignment vertical="center" wrapText="1"/>
    </xf>
    <xf numFmtId="17" fontId="7" fillId="8" borderId="0" xfId="0" applyNumberFormat="1" applyFont="1" applyFill="1" applyAlignment="1">
      <alignment horizontal="center" vertical="center" wrapText="1"/>
    </xf>
    <xf numFmtId="0" fontId="7" fillId="0" borderId="1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7" fillId="0" borderId="30" xfId="0" applyFont="1" applyBorder="1" applyAlignment="1">
      <alignment horizontal="left" vertical="center" wrapText="1"/>
    </xf>
    <xf numFmtId="0" fontId="7" fillId="0" borderId="29"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19" xfId="0" applyFont="1" applyBorder="1" applyAlignment="1">
      <alignment horizontal="left" vertical="center" wrapText="1"/>
    </xf>
    <xf numFmtId="0" fontId="7" fillId="0" borderId="34" xfId="0" applyFont="1" applyBorder="1" applyAlignment="1">
      <alignment horizontal="left" vertical="center" wrapText="1"/>
    </xf>
    <xf numFmtId="0" fontId="7" fillId="0" borderId="12"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2" xfId="0" applyFont="1" applyBorder="1" applyAlignment="1">
      <alignment horizontal="justify" vertical="center" wrapText="1"/>
    </xf>
    <xf numFmtId="0" fontId="4" fillId="0" borderId="34" xfId="0" applyFont="1" applyBorder="1" applyAlignment="1">
      <alignment horizontal="left" vertical="center" wrapText="1"/>
    </xf>
    <xf numFmtId="2" fontId="7" fillId="7" borderId="55" xfId="1" applyNumberFormat="1" applyFont="1" applyFill="1" applyBorder="1" applyAlignment="1">
      <alignment horizontal="center" vertical="center" wrapText="1"/>
    </xf>
    <xf numFmtId="0" fontId="7" fillId="0" borderId="55" xfId="0" applyFont="1" applyBorder="1" applyAlignment="1">
      <alignment horizontal="center" vertical="center" wrapText="1"/>
    </xf>
    <xf numFmtId="0" fontId="7" fillId="0" borderId="1" xfId="0" applyFont="1" applyBorder="1" applyAlignment="1">
      <alignment horizontal="left" vertical="center" wrapText="1"/>
    </xf>
    <xf numFmtId="0" fontId="7" fillId="0" borderId="2" xfId="0" applyFont="1" applyBorder="1" applyAlignment="1">
      <alignment horizontal="left" vertical="center" wrapText="1"/>
    </xf>
    <xf numFmtId="0" fontId="4" fillId="8" borderId="6" xfId="0" applyFont="1" applyFill="1" applyBorder="1" applyAlignment="1">
      <alignment horizontal="justify" vertical="center" wrapText="1"/>
    </xf>
    <xf numFmtId="0" fontId="4" fillId="8" borderId="7" xfId="0" applyFont="1" applyFill="1" applyBorder="1" applyAlignment="1">
      <alignment horizontal="justify" vertical="center" wrapText="1"/>
    </xf>
    <xf numFmtId="0" fontId="4" fillId="8" borderId="8" xfId="0" applyFont="1" applyFill="1" applyBorder="1" applyAlignment="1">
      <alignment horizontal="justify" vertical="center" wrapText="1"/>
    </xf>
    <xf numFmtId="0" fontId="6" fillId="7" borderId="6" xfId="0" applyFont="1" applyFill="1" applyBorder="1" applyAlignment="1">
      <alignment horizontal="right" vertical="center" wrapText="1"/>
    </xf>
    <xf numFmtId="0" fontId="6" fillId="7" borderId="7" xfId="0" applyFont="1" applyFill="1" applyBorder="1" applyAlignment="1">
      <alignment horizontal="right" vertical="center" wrapText="1"/>
    </xf>
    <xf numFmtId="0" fontId="6" fillId="7" borderId="8" xfId="0" applyFont="1" applyFill="1" applyBorder="1" applyAlignment="1">
      <alignment horizontal="righ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31" xfId="0" applyFont="1" applyBorder="1" applyAlignment="1">
      <alignment horizontal="left" vertical="center" wrapText="1"/>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12" xfId="0" applyFont="1" applyBorder="1" applyAlignment="1">
      <alignment horizontal="left" vertical="center" wrapText="1"/>
    </xf>
    <xf numFmtId="0" fontId="6" fillId="0" borderId="48"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36" xfId="0" applyFont="1" applyFill="1" applyBorder="1" applyAlignment="1">
      <alignment horizontal="center" vertical="center" wrapText="1"/>
    </xf>
    <xf numFmtId="0" fontId="6" fillId="7" borderId="43" xfId="0" applyFont="1" applyFill="1" applyBorder="1" applyAlignment="1">
      <alignment horizontal="center" vertical="center" wrapText="1"/>
    </xf>
    <xf numFmtId="43" fontId="6" fillId="7" borderId="36" xfId="1" applyFont="1" applyFill="1" applyBorder="1" applyAlignment="1">
      <alignment horizontal="center" vertical="center" wrapText="1"/>
    </xf>
    <xf numFmtId="43" fontId="6" fillId="7" borderId="43" xfId="1" applyFont="1" applyFill="1" applyBorder="1" applyAlignment="1">
      <alignment horizontal="center" vertical="center" wrapText="1"/>
    </xf>
    <xf numFmtId="0" fontId="2" fillId="8" borderId="6" xfId="0" applyFont="1" applyFill="1" applyBorder="1" applyAlignment="1">
      <alignment horizontal="justify" vertical="center" wrapText="1"/>
    </xf>
    <xf numFmtId="0" fontId="2" fillId="8" borderId="7" xfId="0" applyFont="1" applyFill="1" applyBorder="1" applyAlignment="1">
      <alignment horizontal="justify" vertical="center" wrapText="1"/>
    </xf>
    <xf numFmtId="0" fontId="2" fillId="8" borderId="8" xfId="0" applyFont="1" applyFill="1" applyBorder="1" applyAlignment="1">
      <alignment horizontal="justify"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30" xfId="0" applyFont="1" applyBorder="1" applyAlignment="1">
      <alignment horizontal="left" vertical="center" wrapText="1"/>
    </xf>
    <xf numFmtId="0" fontId="6" fillId="0" borderId="29" xfId="0" applyFont="1" applyBorder="1" applyAlignment="1">
      <alignment horizontal="left" vertical="center" wrapText="1"/>
    </xf>
    <xf numFmtId="0" fontId="6" fillId="0" borderId="14" xfId="0" applyFont="1" applyBorder="1" applyAlignment="1">
      <alignment horizontal="left" vertical="center" wrapText="1"/>
    </xf>
    <xf numFmtId="0" fontId="6" fillId="0" borderId="32"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34" xfId="0" applyFont="1" applyBorder="1" applyAlignment="1">
      <alignment horizontal="left" vertical="center" wrapText="1"/>
    </xf>
    <xf numFmtId="0" fontId="4" fillId="0" borderId="17" xfId="0" applyFont="1" applyBorder="1" applyAlignment="1">
      <alignment horizontal="left" vertical="center" wrapText="1"/>
    </xf>
    <xf numFmtId="0" fontId="4" fillId="0" borderId="38" xfId="0" applyFont="1" applyBorder="1" applyAlignment="1">
      <alignment horizontal="left" vertical="center" wrapText="1"/>
    </xf>
    <xf numFmtId="0" fontId="7" fillId="0" borderId="3" xfId="0" applyFont="1" applyBorder="1" applyAlignment="1">
      <alignment horizontal="left" vertical="center" wrapText="1"/>
    </xf>
    <xf numFmtId="0" fontId="4" fillId="0" borderId="42" xfId="0" applyFont="1" applyBorder="1" applyAlignment="1">
      <alignment horizontal="left" vertical="center" wrapText="1"/>
    </xf>
    <xf numFmtId="0" fontId="4" fillId="0" borderId="45" xfId="0" applyFont="1" applyBorder="1" applyAlignment="1">
      <alignment horizontal="left" vertical="center" wrapText="1"/>
    </xf>
    <xf numFmtId="0" fontId="7" fillId="9" borderId="12" xfId="0" applyFont="1" applyFill="1" applyBorder="1" applyAlignment="1">
      <alignment horizontal="left" vertical="center" wrapText="1"/>
    </xf>
    <xf numFmtId="0" fontId="7" fillId="9" borderId="48" xfId="0" applyFont="1" applyFill="1" applyBorder="1" applyAlignment="1">
      <alignment horizontal="left" vertical="center" wrapText="1"/>
    </xf>
    <xf numFmtId="0" fontId="7" fillId="9" borderId="12" xfId="0" applyFont="1" applyFill="1" applyBorder="1" applyAlignment="1">
      <alignment horizontal="justify" vertical="center" wrapText="1"/>
    </xf>
    <xf numFmtId="0" fontId="7" fillId="9" borderId="48" xfId="0" applyFont="1" applyFill="1" applyBorder="1" applyAlignment="1">
      <alignment horizontal="justify" vertical="center" wrapText="1"/>
    </xf>
    <xf numFmtId="0" fontId="7" fillId="8" borderId="36"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7" fillId="8" borderId="4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2" fontId="7" fillId="6" borderId="55" xfId="0" applyNumberFormat="1" applyFont="1" applyFill="1" applyBorder="1" applyAlignment="1">
      <alignment horizontal="center" vertical="center" wrapText="1"/>
    </xf>
    <xf numFmtId="0" fontId="4" fillId="0" borderId="6" xfId="0" applyFont="1" applyBorder="1" applyAlignment="1">
      <alignment horizontal="justify" vertical="center" wrapText="1"/>
    </xf>
    <xf numFmtId="0" fontId="4" fillId="0" borderId="7" xfId="0" applyFont="1" applyBorder="1" applyAlignment="1">
      <alignment horizontal="justify" vertical="center" wrapText="1"/>
    </xf>
    <xf numFmtId="0" fontId="4" fillId="0" borderId="8" xfId="0" applyFont="1" applyBorder="1" applyAlignment="1">
      <alignment horizontal="justify" vertical="center" wrapText="1"/>
    </xf>
    <xf numFmtId="0" fontId="7" fillId="8" borderId="1"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0" xfId="0" applyFont="1" applyFill="1" applyAlignment="1">
      <alignment horizontal="center" vertical="center" wrapText="1"/>
    </xf>
    <xf numFmtId="0" fontId="7" fillId="8" borderId="17" xfId="0" applyFont="1" applyFill="1" applyBorder="1" applyAlignment="1">
      <alignment horizontal="center" vertical="center" wrapText="1"/>
    </xf>
    <xf numFmtId="0" fontId="7" fillId="8" borderId="38" xfId="0" applyFont="1" applyFill="1" applyBorder="1" applyAlignment="1">
      <alignment horizontal="center" vertical="center" wrapText="1"/>
    </xf>
    <xf numFmtId="0" fontId="7" fillId="8" borderId="39" xfId="0" applyFont="1" applyFill="1" applyBorder="1" applyAlignment="1">
      <alignment horizontal="center" vertical="center" wrapText="1"/>
    </xf>
    <xf numFmtId="0" fontId="7" fillId="8" borderId="6" xfId="0" applyFont="1" applyFill="1" applyBorder="1" applyAlignment="1">
      <alignment horizontal="justify" vertical="center" wrapText="1"/>
    </xf>
    <xf numFmtId="0" fontId="7" fillId="8" borderId="7" xfId="0" applyFont="1" applyFill="1" applyBorder="1" applyAlignment="1">
      <alignment horizontal="justify" vertical="center" wrapText="1"/>
    </xf>
    <xf numFmtId="0" fontId="7" fillId="8" borderId="8" xfId="0" applyFont="1" applyFill="1" applyBorder="1" applyAlignment="1">
      <alignment horizontal="justify" vertical="center" wrapText="1"/>
    </xf>
    <xf numFmtId="0" fontId="7" fillId="5" borderId="1" xfId="0" applyFont="1" applyFill="1" applyBorder="1" applyAlignment="1">
      <alignment horizontal="left" vertical="center"/>
    </xf>
    <xf numFmtId="0" fontId="7" fillId="5" borderId="2" xfId="0" applyFont="1" applyFill="1" applyBorder="1" applyAlignment="1">
      <alignment horizontal="left" vertical="center"/>
    </xf>
    <xf numFmtId="0" fontId="7" fillId="5" borderId="3" xfId="0" applyFont="1" applyFill="1" applyBorder="1" applyAlignment="1">
      <alignment horizontal="left" vertical="center"/>
    </xf>
    <xf numFmtId="0" fontId="7" fillId="0" borderId="49" xfId="0" applyFont="1" applyBorder="1" applyAlignment="1">
      <alignment horizontal="left" vertical="center" wrapText="1"/>
    </xf>
    <xf numFmtId="0" fontId="7" fillId="0" borderId="46" xfId="0" applyFont="1" applyBorder="1" applyAlignment="1">
      <alignment horizontal="left" vertical="center" wrapText="1"/>
    </xf>
    <xf numFmtId="0" fontId="7" fillId="0" borderId="50" xfId="0" applyFont="1" applyBorder="1" applyAlignment="1">
      <alignment horizontal="left"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66FF99"/>
      <color rgb="FFFFCCCC"/>
      <color rgb="FFCCFFFF"/>
      <color rgb="FFFFCCFF"/>
      <color rgb="FF00FF00"/>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0.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5.png"/><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1</xdr:col>
      <xdr:colOff>181970</xdr:colOff>
      <xdr:row>1</xdr:row>
      <xdr:rowOff>174389</xdr:rowOff>
    </xdr:from>
    <xdr:to>
      <xdr:col>2</xdr:col>
      <xdr:colOff>1186099</xdr:colOff>
      <xdr:row>3</xdr:row>
      <xdr:rowOff>235046</xdr:rowOff>
    </xdr:to>
    <xdr:pic>
      <xdr:nvPicPr>
        <xdr:cNvPr id="2" name="Imagen 1" descr="Soy Guardian de Chiribiquete">
          <a:extLst>
            <a:ext uri="{FF2B5EF4-FFF2-40B4-BE49-F238E27FC236}">
              <a16:creationId xmlns:a16="http://schemas.microsoft.com/office/drawing/2014/main" id="{9DB01DEF-F4A3-4B38-ABF8-828D1B634C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373" y="371523"/>
          <a:ext cx="1936727" cy="636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1288955</xdr:colOff>
      <xdr:row>1</xdr:row>
      <xdr:rowOff>75822</xdr:rowOff>
    </xdr:from>
    <xdr:to>
      <xdr:col>6</xdr:col>
      <xdr:colOff>1443189</xdr:colOff>
      <xdr:row>3</xdr:row>
      <xdr:rowOff>302073</xdr:rowOff>
    </xdr:to>
    <xdr:pic>
      <xdr:nvPicPr>
        <xdr:cNvPr id="3" name="Imagen 2" descr="Logo PNNC">
          <a:extLst>
            <a:ext uri="{FF2B5EF4-FFF2-40B4-BE49-F238E27FC236}">
              <a16:creationId xmlns:a16="http://schemas.microsoft.com/office/drawing/2014/main" id="{3FF43C3A-6466-4E1D-A39B-CC726ED876D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94208" y="272956"/>
          <a:ext cx="2072503" cy="802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117973</xdr:colOff>
      <xdr:row>4</xdr:row>
      <xdr:rowOff>358740</xdr:rowOff>
    </xdr:from>
    <xdr:to>
      <xdr:col>6</xdr:col>
      <xdr:colOff>1052940</xdr:colOff>
      <xdr:row>5</xdr:row>
      <xdr:rowOff>1508374</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B7DE3D84-961E-4292-83B3-35FCFBFDA91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57036" y="1537459"/>
          <a:ext cx="2816154" cy="160207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168590</xdr:colOff>
      <xdr:row>2</xdr:row>
      <xdr:rowOff>256900</xdr:rowOff>
    </xdr:from>
    <xdr:to>
      <xdr:col>2</xdr:col>
      <xdr:colOff>1318613</xdr:colOff>
      <xdr:row>5</xdr:row>
      <xdr:rowOff>14275</xdr:rowOff>
    </xdr:to>
    <xdr:pic>
      <xdr:nvPicPr>
        <xdr:cNvPr id="2" name="Imagen 1" descr="Soy Guardian de Chiribiquete">
          <a:extLst>
            <a:ext uri="{FF2B5EF4-FFF2-40B4-BE49-F238E27FC236}">
              <a16:creationId xmlns:a16="http://schemas.microsoft.com/office/drawing/2014/main" id="{5C9F4788-8783-440E-B41F-E70481C343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6894" y="634220"/>
          <a:ext cx="2338181" cy="768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1253888</xdr:colOff>
      <xdr:row>2</xdr:row>
      <xdr:rowOff>187656</xdr:rowOff>
    </xdr:from>
    <xdr:to>
      <xdr:col>9</xdr:col>
      <xdr:colOff>88661</xdr:colOff>
      <xdr:row>5</xdr:row>
      <xdr:rowOff>253999</xdr:rowOff>
    </xdr:to>
    <xdr:pic>
      <xdr:nvPicPr>
        <xdr:cNvPr id="4" name="Imagen 3" descr="Logo PNNC">
          <a:extLst>
            <a:ext uri="{FF2B5EF4-FFF2-40B4-BE49-F238E27FC236}">
              <a16:creationId xmlns:a16="http://schemas.microsoft.com/office/drawing/2014/main" id="{C668880B-2DE8-4428-9F8B-13708599821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103858" y="562970"/>
          <a:ext cx="2792802" cy="108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2133706</xdr:colOff>
      <xdr:row>9</xdr:row>
      <xdr:rowOff>97916</xdr:rowOff>
    </xdr:from>
    <xdr:to>
      <xdr:col>6</xdr:col>
      <xdr:colOff>1229970</xdr:colOff>
      <xdr:row>12</xdr:row>
      <xdr:rowOff>403273</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732186D1-0FF9-4E13-87B4-B44A007076E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25019" y="3669791"/>
          <a:ext cx="2775295" cy="1591232"/>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232632</xdr:colOff>
      <xdr:row>2</xdr:row>
      <xdr:rowOff>271405</xdr:rowOff>
    </xdr:from>
    <xdr:to>
      <xdr:col>2</xdr:col>
      <xdr:colOff>1438670</xdr:colOff>
      <xdr:row>5</xdr:row>
      <xdr:rowOff>109790</xdr:rowOff>
    </xdr:to>
    <xdr:pic>
      <xdr:nvPicPr>
        <xdr:cNvPr id="2" name="Imagen 1" descr="Soy Guardian de Chiribiquete">
          <a:extLst>
            <a:ext uri="{FF2B5EF4-FFF2-40B4-BE49-F238E27FC236}">
              <a16:creationId xmlns:a16="http://schemas.microsoft.com/office/drawing/2014/main" id="{B48D7553-4D6A-4A83-BFF4-779EB07A78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5441" y="651371"/>
          <a:ext cx="2338181" cy="768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1031337</xdr:colOff>
      <xdr:row>2</xdr:row>
      <xdr:rowOff>46527</xdr:rowOff>
    </xdr:from>
    <xdr:to>
      <xdr:col>8</xdr:col>
      <xdr:colOff>229163</xdr:colOff>
      <xdr:row>5</xdr:row>
      <xdr:rowOff>197392</xdr:rowOff>
    </xdr:to>
    <xdr:pic>
      <xdr:nvPicPr>
        <xdr:cNvPr id="4" name="Imagen 3" descr="Logo PNNC">
          <a:extLst>
            <a:ext uri="{FF2B5EF4-FFF2-40B4-BE49-F238E27FC236}">
              <a16:creationId xmlns:a16="http://schemas.microsoft.com/office/drawing/2014/main" id="{2F5F33BC-9716-4DE7-AB0B-6067E7DEA0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6595" y="426493"/>
          <a:ext cx="2792802" cy="108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179127</xdr:colOff>
      <xdr:row>9</xdr:row>
      <xdr:rowOff>204716</xdr:rowOff>
    </xdr:from>
    <xdr:to>
      <xdr:col>6</xdr:col>
      <xdr:colOff>1942923</xdr:colOff>
      <xdr:row>13</xdr:row>
      <xdr:rowOff>9478</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C7130F34-3C15-49BF-9679-48726847E7E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760157" y="3949321"/>
          <a:ext cx="2855617" cy="1604560"/>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302200</xdr:colOff>
      <xdr:row>3</xdr:row>
      <xdr:rowOff>214465</xdr:rowOff>
    </xdr:from>
    <xdr:to>
      <xdr:col>2</xdr:col>
      <xdr:colOff>1292352</xdr:colOff>
      <xdr:row>5</xdr:row>
      <xdr:rowOff>251475</xdr:rowOff>
    </xdr:to>
    <xdr:pic>
      <xdr:nvPicPr>
        <xdr:cNvPr id="2" name="Imagen 1" descr="Soy Guardian de Chiribiquete">
          <a:extLst>
            <a:ext uri="{FF2B5EF4-FFF2-40B4-BE49-F238E27FC236}">
              <a16:creationId xmlns:a16="http://schemas.microsoft.com/office/drawing/2014/main" id="{357D1817-AEE3-4BAA-91EF-BAAA9BED6A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3833" y="779872"/>
          <a:ext cx="2340509" cy="768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857859</xdr:colOff>
      <xdr:row>3</xdr:row>
      <xdr:rowOff>68238</xdr:rowOff>
    </xdr:from>
    <xdr:to>
      <xdr:col>7</xdr:col>
      <xdr:colOff>1632743</xdr:colOff>
      <xdr:row>6</xdr:row>
      <xdr:rowOff>125275</xdr:rowOff>
    </xdr:to>
    <xdr:pic>
      <xdr:nvPicPr>
        <xdr:cNvPr id="4" name="Imagen 3" descr="Logo PNNC">
          <a:extLst>
            <a:ext uri="{FF2B5EF4-FFF2-40B4-BE49-F238E27FC236}">
              <a16:creationId xmlns:a16="http://schemas.microsoft.com/office/drawing/2014/main" id="{73307F58-398B-4139-8324-D6578CE85F9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02482" y="633645"/>
          <a:ext cx="2792802" cy="1080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253459</xdr:colOff>
      <xdr:row>10</xdr:row>
      <xdr:rowOff>68239</xdr:rowOff>
    </xdr:from>
    <xdr:to>
      <xdr:col>6</xdr:col>
      <xdr:colOff>1851534</xdr:colOff>
      <xdr:row>13</xdr:row>
      <xdr:rowOff>415256</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B71B1A53-6804-4AAE-BB9F-A22ACD90B94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440538" y="4815710"/>
          <a:ext cx="2855617" cy="1604560"/>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400902</xdr:colOff>
      <xdr:row>2</xdr:row>
      <xdr:rowOff>230305</xdr:rowOff>
    </xdr:from>
    <xdr:to>
      <xdr:col>2</xdr:col>
      <xdr:colOff>1572821</xdr:colOff>
      <xdr:row>4</xdr:row>
      <xdr:rowOff>290468</xdr:rowOff>
    </xdr:to>
    <xdr:pic>
      <xdr:nvPicPr>
        <xdr:cNvPr id="2" name="Imagen 1" descr="Soy Guardian de Chiribiquete">
          <a:extLst>
            <a:ext uri="{FF2B5EF4-FFF2-40B4-BE49-F238E27FC236}">
              <a16:creationId xmlns:a16="http://schemas.microsoft.com/office/drawing/2014/main" id="{17BF3DEC-F16D-47B9-A3FB-950EBCCD04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8282" y="639738"/>
          <a:ext cx="2340509" cy="768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733566</xdr:colOff>
      <xdr:row>2</xdr:row>
      <xdr:rowOff>145007</xdr:rowOff>
    </xdr:from>
    <xdr:to>
      <xdr:col>6</xdr:col>
      <xdr:colOff>1692452</xdr:colOff>
      <xdr:row>5</xdr:row>
      <xdr:rowOff>219104</xdr:rowOff>
    </xdr:to>
    <xdr:pic>
      <xdr:nvPicPr>
        <xdr:cNvPr id="4" name="Imagen 3" descr="Logo PNNC">
          <a:extLst>
            <a:ext uri="{FF2B5EF4-FFF2-40B4-BE49-F238E27FC236}">
              <a16:creationId xmlns:a16="http://schemas.microsoft.com/office/drawing/2014/main" id="{38E9E2F2-0EFC-4956-BB1A-531B0E98E2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97335" y="554440"/>
          <a:ext cx="2792803" cy="1080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656798</xdr:colOff>
      <xdr:row>9</xdr:row>
      <xdr:rowOff>281485</xdr:rowOff>
    </xdr:from>
    <xdr:to>
      <xdr:col>6</xdr:col>
      <xdr:colOff>4707</xdr:colOff>
      <xdr:row>13</xdr:row>
      <xdr:rowOff>67968</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64A40CC6-73D0-4A23-A827-56135BFAC65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14597" y="3983440"/>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290015</xdr:colOff>
      <xdr:row>2</xdr:row>
      <xdr:rowOff>332664</xdr:rowOff>
    </xdr:from>
    <xdr:to>
      <xdr:col>2</xdr:col>
      <xdr:colOff>1459882</xdr:colOff>
      <xdr:row>4</xdr:row>
      <xdr:rowOff>263712</xdr:rowOff>
    </xdr:to>
    <xdr:pic>
      <xdr:nvPicPr>
        <xdr:cNvPr id="4" name="Imagen 3" descr="Soy Guardian de Chiribiquete">
          <a:extLst>
            <a:ext uri="{FF2B5EF4-FFF2-40B4-BE49-F238E27FC236}">
              <a16:creationId xmlns:a16="http://schemas.microsoft.com/office/drawing/2014/main" id="{2CA03E32-B07C-400B-9A77-32CDDB14EF6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7395" y="972403"/>
          <a:ext cx="2338457" cy="770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878574</xdr:colOff>
      <xdr:row>2</xdr:row>
      <xdr:rowOff>102358</xdr:rowOff>
    </xdr:from>
    <xdr:to>
      <xdr:col>6</xdr:col>
      <xdr:colOff>1339706</xdr:colOff>
      <xdr:row>4</xdr:row>
      <xdr:rowOff>343106</xdr:rowOff>
    </xdr:to>
    <xdr:pic>
      <xdr:nvPicPr>
        <xdr:cNvPr id="5" name="Imagen 4" descr="Logo PNNC">
          <a:extLst>
            <a:ext uri="{FF2B5EF4-FFF2-40B4-BE49-F238E27FC236}">
              <a16:creationId xmlns:a16="http://schemas.microsoft.com/office/drawing/2014/main" id="{BEF739B7-3FF9-4BCF-835C-D0E1E066E3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28544" y="742097"/>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835926</xdr:colOff>
      <xdr:row>8</xdr:row>
      <xdr:rowOff>85297</xdr:rowOff>
    </xdr:from>
    <xdr:to>
      <xdr:col>5</xdr:col>
      <xdr:colOff>2199048</xdr:colOff>
      <xdr:row>11</xdr:row>
      <xdr:rowOff>323861</xdr:rowOff>
    </xdr:to>
    <xdr:pic>
      <xdr:nvPicPr>
        <xdr:cNvPr id="6" name="Imagen 5" descr="Más formación y más garantías: así cambia la ley para los guardaparques de Parques Nacionales Naturales de Colombia">
          <a:extLst>
            <a:ext uri="{FF2B5EF4-FFF2-40B4-BE49-F238E27FC236}">
              <a16:creationId xmlns:a16="http://schemas.microsoft.com/office/drawing/2014/main" id="{863ED3AF-1BB5-4357-B50E-CE23B037580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235821" y="3974910"/>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477671</xdr:colOff>
      <xdr:row>2</xdr:row>
      <xdr:rowOff>321697</xdr:rowOff>
    </xdr:from>
    <xdr:to>
      <xdr:col>2</xdr:col>
      <xdr:colOff>1379184</xdr:colOff>
      <xdr:row>5</xdr:row>
      <xdr:rowOff>66220</xdr:rowOff>
    </xdr:to>
    <xdr:pic>
      <xdr:nvPicPr>
        <xdr:cNvPr id="2" name="Imagen 1" descr="Soy Guardian de Chiribiquete">
          <a:extLst>
            <a:ext uri="{FF2B5EF4-FFF2-40B4-BE49-F238E27FC236}">
              <a16:creationId xmlns:a16="http://schemas.microsoft.com/office/drawing/2014/main" id="{19B1BB6E-D66E-4115-AAA4-00FA2365DA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047" y="731130"/>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848111</xdr:colOff>
      <xdr:row>2</xdr:row>
      <xdr:rowOff>194967</xdr:rowOff>
    </xdr:from>
    <xdr:to>
      <xdr:col>8</xdr:col>
      <xdr:colOff>35069</xdr:colOff>
      <xdr:row>6</xdr:row>
      <xdr:rowOff>18006</xdr:rowOff>
    </xdr:to>
    <xdr:pic>
      <xdr:nvPicPr>
        <xdr:cNvPr id="3" name="Imagen 2" descr="Logo PNNC">
          <a:extLst>
            <a:ext uri="{FF2B5EF4-FFF2-40B4-BE49-F238E27FC236}">
              <a16:creationId xmlns:a16="http://schemas.microsoft.com/office/drawing/2014/main" id="{CD68819C-0D35-47BF-9A80-C8C86452E50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756571" y="604400"/>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302200</xdr:colOff>
      <xdr:row>2</xdr:row>
      <xdr:rowOff>214465</xdr:rowOff>
    </xdr:from>
    <xdr:to>
      <xdr:col>2</xdr:col>
      <xdr:colOff>1360388</xdr:colOff>
      <xdr:row>4</xdr:row>
      <xdr:rowOff>251476</xdr:rowOff>
    </xdr:to>
    <xdr:pic>
      <xdr:nvPicPr>
        <xdr:cNvPr id="2" name="Imagen 1" descr="Soy Guardian de Chiribiquete">
          <a:extLst>
            <a:ext uri="{FF2B5EF4-FFF2-40B4-BE49-F238E27FC236}">
              <a16:creationId xmlns:a16="http://schemas.microsoft.com/office/drawing/2014/main" id="{1A856DEA-EC20-4207-A7A6-28DA5FA568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1884" y="780847"/>
          <a:ext cx="2340508" cy="7603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857859</xdr:colOff>
      <xdr:row>2</xdr:row>
      <xdr:rowOff>68238</xdr:rowOff>
    </xdr:from>
    <xdr:to>
      <xdr:col>8</xdr:col>
      <xdr:colOff>275431</xdr:colOff>
      <xdr:row>5</xdr:row>
      <xdr:rowOff>125275</xdr:rowOff>
    </xdr:to>
    <xdr:pic>
      <xdr:nvPicPr>
        <xdr:cNvPr id="3" name="Imagen 2" descr="Logo PNNC">
          <a:extLst>
            <a:ext uri="{FF2B5EF4-FFF2-40B4-BE49-F238E27FC236}">
              <a16:creationId xmlns:a16="http://schemas.microsoft.com/office/drawing/2014/main" id="{45EA425F-05F1-4F8F-B7C8-BBBC53CE5BC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028552" y="634620"/>
          <a:ext cx="2794752" cy="10737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253459</xdr:colOff>
      <xdr:row>9</xdr:row>
      <xdr:rowOff>68239</xdr:rowOff>
    </xdr:from>
    <xdr:to>
      <xdr:col>6</xdr:col>
      <xdr:colOff>1851534</xdr:colOff>
      <xdr:row>12</xdr:row>
      <xdr:rowOff>415257</xdr:rowOff>
    </xdr:to>
    <xdr:pic>
      <xdr:nvPicPr>
        <xdr:cNvPr id="4" name="Imagen 3" descr="Más formación y más garantías: así cambia la ley para los guardaparques de Parques Nacionales Naturales de Colombia">
          <a:extLst>
            <a:ext uri="{FF2B5EF4-FFF2-40B4-BE49-F238E27FC236}">
              <a16:creationId xmlns:a16="http://schemas.microsoft.com/office/drawing/2014/main" id="{317D0D04-9793-4010-BC19-9F5A04DA0C2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168558" y="4988257"/>
          <a:ext cx="2853669" cy="1595787"/>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329151</xdr:colOff>
      <xdr:row>3</xdr:row>
      <xdr:rowOff>297040</xdr:rowOff>
    </xdr:from>
    <xdr:to>
      <xdr:col>2</xdr:col>
      <xdr:colOff>1432276</xdr:colOff>
      <xdr:row>6</xdr:row>
      <xdr:rowOff>180500</xdr:rowOff>
    </xdr:to>
    <xdr:pic>
      <xdr:nvPicPr>
        <xdr:cNvPr id="2" name="Imagen 1" descr="Soy Guardian de Chiribiquete">
          <a:extLst>
            <a:ext uri="{FF2B5EF4-FFF2-40B4-BE49-F238E27FC236}">
              <a16:creationId xmlns:a16="http://schemas.microsoft.com/office/drawing/2014/main" id="{F30F9B9A-62D9-4EFF-9ED8-3A374A9BBA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6466" y="1043653"/>
          <a:ext cx="2331424" cy="7665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891117</xdr:colOff>
      <xdr:row>3</xdr:row>
      <xdr:rowOff>8029</xdr:rowOff>
    </xdr:from>
    <xdr:to>
      <xdr:col>8</xdr:col>
      <xdr:colOff>192453</xdr:colOff>
      <xdr:row>6</xdr:row>
      <xdr:rowOff>203969</xdr:rowOff>
    </xdr:to>
    <xdr:pic>
      <xdr:nvPicPr>
        <xdr:cNvPr id="3" name="Imagen 2" descr="Logo PNNC">
          <a:extLst>
            <a:ext uri="{FF2B5EF4-FFF2-40B4-BE49-F238E27FC236}">
              <a16:creationId xmlns:a16="http://schemas.microsoft.com/office/drawing/2014/main" id="{D37205D7-2444-4885-9AF1-35C651AE37F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680877" y="754642"/>
          <a:ext cx="2789699" cy="10790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331446</xdr:colOff>
      <xdr:row>2</xdr:row>
      <xdr:rowOff>253458</xdr:rowOff>
    </xdr:from>
    <xdr:to>
      <xdr:col>2</xdr:col>
      <xdr:colOff>1364835</xdr:colOff>
      <xdr:row>5</xdr:row>
      <xdr:rowOff>142213</xdr:rowOff>
    </xdr:to>
    <xdr:pic>
      <xdr:nvPicPr>
        <xdr:cNvPr id="2" name="Imagen 1" descr="Soy Guardian de Chiribiquete">
          <a:extLst>
            <a:ext uri="{FF2B5EF4-FFF2-40B4-BE49-F238E27FC236}">
              <a16:creationId xmlns:a16="http://schemas.microsoft.com/office/drawing/2014/main" id="{4229DEC9-EBAD-411B-AC8A-54C1C85D89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4337" y="701885"/>
          <a:ext cx="2339675" cy="776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750626</xdr:colOff>
      <xdr:row>2</xdr:row>
      <xdr:rowOff>116980</xdr:rowOff>
    </xdr:from>
    <xdr:to>
      <xdr:col>8</xdr:col>
      <xdr:colOff>167258</xdr:colOff>
      <xdr:row>5</xdr:row>
      <xdr:rowOff>315435</xdr:rowOff>
    </xdr:to>
    <xdr:pic>
      <xdr:nvPicPr>
        <xdr:cNvPr id="3" name="Imagen 2" descr="Logo PNNC">
          <a:extLst>
            <a:ext uri="{FF2B5EF4-FFF2-40B4-BE49-F238E27FC236}">
              <a16:creationId xmlns:a16="http://schemas.microsoft.com/office/drawing/2014/main" id="{67747443-9908-4A3C-8019-422A42CC0E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810976" y="565407"/>
          <a:ext cx="2794020" cy="1086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194968</xdr:colOff>
      <xdr:row>2</xdr:row>
      <xdr:rowOff>165723</xdr:rowOff>
    </xdr:from>
    <xdr:to>
      <xdr:col>2</xdr:col>
      <xdr:colOff>1364834</xdr:colOff>
      <xdr:row>5</xdr:row>
      <xdr:rowOff>227790</xdr:rowOff>
    </xdr:to>
    <xdr:pic>
      <xdr:nvPicPr>
        <xdr:cNvPr id="3" name="Imagen 2" descr="Soy Guardian de Chiribiquete">
          <a:extLst>
            <a:ext uri="{FF2B5EF4-FFF2-40B4-BE49-F238E27FC236}">
              <a16:creationId xmlns:a16="http://schemas.microsoft.com/office/drawing/2014/main" id="{D4E24489-496C-491D-AE2D-1FDC93C035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1129" y="506917"/>
          <a:ext cx="2339675" cy="776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1228297</xdr:colOff>
      <xdr:row>2</xdr:row>
      <xdr:rowOff>29245</xdr:rowOff>
    </xdr:from>
    <xdr:to>
      <xdr:col>8</xdr:col>
      <xdr:colOff>628554</xdr:colOff>
      <xdr:row>6</xdr:row>
      <xdr:rowOff>8106</xdr:rowOff>
    </xdr:to>
    <xdr:pic>
      <xdr:nvPicPr>
        <xdr:cNvPr id="4" name="Imagen 3" descr="Logo PNNC">
          <a:extLst>
            <a:ext uri="{FF2B5EF4-FFF2-40B4-BE49-F238E27FC236}">
              <a16:creationId xmlns:a16="http://schemas.microsoft.com/office/drawing/2014/main" id="{90F0EB05-3B09-4902-8F78-4EC1D02B03B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620093" y="370439"/>
          <a:ext cx="2794020" cy="1086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594652</xdr:colOff>
      <xdr:row>8</xdr:row>
      <xdr:rowOff>1033331</xdr:rowOff>
    </xdr:from>
    <xdr:to>
      <xdr:col>7</xdr:col>
      <xdr:colOff>106693</xdr:colOff>
      <xdr:row>12</xdr:row>
      <xdr:rowOff>154868</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0FE23143-7AE6-4E6C-8261-22154B12601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33936" y="3226721"/>
          <a:ext cx="2857647" cy="1600904"/>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282703</xdr:colOff>
      <xdr:row>2</xdr:row>
      <xdr:rowOff>311950</xdr:rowOff>
    </xdr:from>
    <xdr:to>
      <xdr:col>2</xdr:col>
      <xdr:colOff>1311462</xdr:colOff>
      <xdr:row>5</xdr:row>
      <xdr:rowOff>182691</xdr:rowOff>
    </xdr:to>
    <xdr:pic>
      <xdr:nvPicPr>
        <xdr:cNvPr id="3" name="Imagen 2" descr="Soy Guardian de Chiribiquete">
          <a:extLst>
            <a:ext uri="{FF2B5EF4-FFF2-40B4-BE49-F238E27FC236}">
              <a16:creationId xmlns:a16="http://schemas.microsoft.com/office/drawing/2014/main" id="{C7303D79-5AB2-492E-898E-A22A4C9684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5594" y="682389"/>
          <a:ext cx="2335045" cy="765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263207</xdr:colOff>
      <xdr:row>2</xdr:row>
      <xdr:rowOff>126730</xdr:rowOff>
    </xdr:from>
    <xdr:to>
      <xdr:col>6</xdr:col>
      <xdr:colOff>1092417</xdr:colOff>
      <xdr:row>5</xdr:row>
      <xdr:rowOff>312288</xdr:rowOff>
    </xdr:to>
    <xdr:pic>
      <xdr:nvPicPr>
        <xdr:cNvPr id="4" name="Imagen 3" descr="Logo PNNC">
          <a:extLst>
            <a:ext uri="{FF2B5EF4-FFF2-40B4-BE49-F238E27FC236}">
              <a16:creationId xmlns:a16="http://schemas.microsoft.com/office/drawing/2014/main" id="{03CE988C-C9CD-4316-B78C-6CD25A613E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05944" y="497169"/>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760376</xdr:colOff>
      <xdr:row>9</xdr:row>
      <xdr:rowOff>107233</xdr:rowOff>
    </xdr:from>
    <xdr:to>
      <xdr:col>5</xdr:col>
      <xdr:colOff>1845789</xdr:colOff>
      <xdr:row>12</xdr:row>
      <xdr:rowOff>416188</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43E38BFD-51B6-49FF-B46D-6736E08CFFA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758150" y="3694644"/>
          <a:ext cx="2865155" cy="1605494"/>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topLeftCell="A7" zoomScale="80" zoomScaleNormal="112" zoomScaleSheetLayoutView="80" workbookViewId="0">
      <selection activeCell="B9" sqref="B9:C9"/>
    </sheetView>
  </sheetViews>
  <sheetFormatPr baseColWidth="10" defaultRowHeight="17.25" x14ac:dyDescent="0.3"/>
  <cols>
    <col min="1" max="1" width="5.85546875" style="80" customWidth="1"/>
    <col min="2" max="2" width="13.7109375" style="80" customWidth="1"/>
    <col min="3" max="3" width="45" style="80" customWidth="1"/>
    <col min="4" max="4" width="31.28515625" style="80" customWidth="1"/>
    <col min="5" max="5" width="20.140625" style="80" customWidth="1"/>
    <col min="6" max="6" width="28.140625" style="80" customWidth="1"/>
    <col min="7" max="7" width="24.140625" style="80" customWidth="1"/>
    <col min="8" max="8" width="7.28515625" style="80" customWidth="1"/>
    <col min="9" max="16384" width="11.42578125" style="80"/>
  </cols>
  <sheetData>
    <row r="1" spans="1:8" ht="18" thickBot="1" x14ac:dyDescent="0.35">
      <c r="A1" s="4"/>
      <c r="B1" s="74"/>
      <c r="C1" s="4"/>
      <c r="D1" s="4"/>
      <c r="E1" s="4"/>
      <c r="F1" s="4"/>
      <c r="H1" s="4"/>
    </row>
    <row r="2" spans="1:8" ht="34.15" customHeight="1" x14ac:dyDescent="0.3">
      <c r="A2" s="4"/>
      <c r="B2" s="173" t="s">
        <v>135</v>
      </c>
      <c r="C2" s="174"/>
      <c r="D2" s="174"/>
      <c r="E2" s="174"/>
      <c r="F2" s="174"/>
      <c r="G2" s="175"/>
      <c r="H2" s="23"/>
    </row>
    <row r="3" spans="1:8" ht="11.45" customHeight="1" x14ac:dyDescent="0.3">
      <c r="A3" s="4"/>
      <c r="B3" s="75"/>
      <c r="C3" s="76"/>
      <c r="D3" s="76"/>
      <c r="E3" s="76"/>
      <c r="F3" s="76"/>
      <c r="G3" s="69"/>
      <c r="H3" s="76"/>
    </row>
    <row r="4" spans="1:8" ht="30.6" customHeight="1" thickBot="1" x14ac:dyDescent="0.35">
      <c r="A4" s="4"/>
      <c r="B4" s="179" t="s">
        <v>0</v>
      </c>
      <c r="C4" s="180"/>
      <c r="D4" s="180"/>
      <c r="E4" s="180"/>
      <c r="F4" s="180"/>
      <c r="G4" s="181"/>
      <c r="H4" s="23"/>
    </row>
    <row r="5" spans="1:8" ht="36" customHeight="1" thickBot="1" x14ac:dyDescent="0.35">
      <c r="A5" s="4"/>
      <c r="B5" s="216" t="s">
        <v>1</v>
      </c>
      <c r="C5" s="217"/>
      <c r="D5" s="217"/>
      <c r="E5" s="217"/>
      <c r="F5" s="217"/>
      <c r="G5" s="218"/>
      <c r="H5" s="4"/>
    </row>
    <row r="6" spans="1:8" ht="189.6" customHeight="1" x14ac:dyDescent="0.3">
      <c r="A6" s="4"/>
      <c r="B6" s="219" t="s">
        <v>17</v>
      </c>
      <c r="C6" s="220"/>
      <c r="D6" s="220"/>
      <c r="E6" s="220"/>
      <c r="F6" s="220"/>
      <c r="G6" s="221"/>
      <c r="H6" s="81"/>
    </row>
    <row r="7" spans="1:8" ht="106.5" customHeight="1" x14ac:dyDescent="0.3">
      <c r="A7" s="4"/>
      <c r="B7" s="206" t="s">
        <v>136</v>
      </c>
      <c r="C7" s="207"/>
      <c r="D7" s="208" t="s">
        <v>2</v>
      </c>
      <c r="E7" s="209"/>
      <c r="F7" s="209"/>
      <c r="G7" s="210"/>
      <c r="H7" s="81"/>
    </row>
    <row r="8" spans="1:8" ht="243" customHeight="1" x14ac:dyDescent="0.3">
      <c r="A8" s="4"/>
      <c r="B8" s="206" t="s">
        <v>137</v>
      </c>
      <c r="C8" s="207"/>
      <c r="D8" s="208" t="s">
        <v>47</v>
      </c>
      <c r="E8" s="209"/>
      <c r="F8" s="209"/>
      <c r="G8" s="210"/>
      <c r="H8" s="81"/>
    </row>
    <row r="9" spans="1:8" ht="177.75" customHeight="1" thickBot="1" x14ac:dyDescent="0.35">
      <c r="A9" s="70"/>
      <c r="B9" s="211" t="s">
        <v>41</v>
      </c>
      <c r="C9" s="212"/>
      <c r="D9" s="213" t="s">
        <v>42</v>
      </c>
      <c r="E9" s="214"/>
      <c r="F9" s="214"/>
      <c r="G9" s="215"/>
      <c r="H9" s="1"/>
    </row>
    <row r="10" spans="1:8" ht="24" customHeight="1" x14ac:dyDescent="0.3">
      <c r="A10" s="4"/>
      <c r="B10" s="77" t="s">
        <v>115</v>
      </c>
      <c r="C10" s="4"/>
      <c r="D10" s="4"/>
      <c r="E10" s="4"/>
      <c r="F10" s="5"/>
      <c r="G10" s="78" t="s">
        <v>79</v>
      </c>
      <c r="H10" s="81"/>
    </row>
    <row r="11" spans="1:8" x14ac:dyDescent="0.3">
      <c r="A11" s="4"/>
      <c r="B11" s="4"/>
      <c r="C11" s="4"/>
      <c r="D11" s="4"/>
      <c r="E11" s="4"/>
      <c r="F11" s="5"/>
      <c r="G11" s="81"/>
      <c r="H11" s="81"/>
    </row>
    <row r="12" spans="1:8" x14ac:dyDescent="0.3">
      <c r="A12" s="4"/>
      <c r="B12" s="4"/>
      <c r="C12" s="4"/>
      <c r="D12" s="4"/>
      <c r="E12" s="4"/>
      <c r="F12" s="5"/>
      <c r="G12" s="81"/>
      <c r="H12" s="81"/>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I41"/>
  <sheetViews>
    <sheetView showGridLines="0" view="pageBreakPreview" topLeftCell="A2" zoomScale="80" zoomScaleNormal="85" zoomScaleSheetLayoutView="80" workbookViewId="0">
      <selection activeCell="B5" sqref="B5:H5"/>
    </sheetView>
  </sheetViews>
  <sheetFormatPr baseColWidth="10" defaultRowHeight="16.5" x14ac:dyDescent="0.3"/>
  <cols>
    <col min="1" max="1" width="6.28515625" style="96" customWidth="1"/>
    <col min="2" max="2" width="17.42578125" style="83" customWidth="1"/>
    <col min="3" max="3" width="59" style="83" customWidth="1"/>
    <col min="4" max="4" width="17.7109375" style="83" customWidth="1"/>
    <col min="5" max="5" width="36.7109375" style="83" customWidth="1"/>
    <col min="6" max="6" width="18.42578125" style="83" customWidth="1"/>
    <col min="7" max="7" width="32.42578125" style="83" customWidth="1"/>
    <col min="8" max="8" width="18.28515625" style="83" customWidth="1"/>
    <col min="9" max="9" width="7.85546875" style="83" customWidth="1"/>
    <col min="10" max="16384" width="11.42578125" style="83"/>
  </cols>
  <sheetData>
    <row r="2" spans="1:9" ht="17.25" thickBot="1" x14ac:dyDescent="0.35">
      <c r="A2" s="57"/>
      <c r="B2" s="3"/>
      <c r="C2" s="2"/>
      <c r="D2" s="2"/>
      <c r="E2" s="2"/>
      <c r="F2" s="2"/>
      <c r="G2" s="2"/>
      <c r="H2" s="82"/>
      <c r="I2" s="2"/>
    </row>
    <row r="3" spans="1:9" ht="42" customHeight="1" x14ac:dyDescent="0.3">
      <c r="A3" s="57"/>
      <c r="B3" s="253" t="str">
        <f>+'METODOLOGÍA DE EVALUACIÓN'!B2:G2</f>
        <v>PARQUES NACIONALES NATURALES DE COLOMBIA - PNNC</v>
      </c>
      <c r="C3" s="254"/>
      <c r="D3" s="254"/>
      <c r="E3" s="254"/>
      <c r="F3" s="254"/>
      <c r="G3" s="254"/>
      <c r="H3" s="255"/>
      <c r="I3" s="2"/>
    </row>
    <row r="4" spans="1:9" ht="14.65" customHeight="1" x14ac:dyDescent="0.3">
      <c r="A4" s="57"/>
      <c r="B4" s="6"/>
      <c r="C4" s="7"/>
      <c r="D4" s="7"/>
      <c r="E4" s="7"/>
      <c r="F4" s="7"/>
      <c r="G4" s="7"/>
      <c r="H4" s="8"/>
      <c r="I4" s="2"/>
    </row>
    <row r="5" spans="1:9" ht="24" customHeight="1" x14ac:dyDescent="0.3">
      <c r="A5" s="57"/>
      <c r="B5" s="256" t="s">
        <v>236</v>
      </c>
      <c r="C5" s="257"/>
      <c r="D5" s="257"/>
      <c r="E5" s="257"/>
      <c r="F5" s="257"/>
      <c r="G5" s="257"/>
      <c r="H5" s="258"/>
      <c r="I5" s="2"/>
    </row>
    <row r="6" spans="1:9" ht="28.9" customHeight="1" thickBot="1" x14ac:dyDescent="0.35">
      <c r="A6" s="57"/>
      <c r="B6" s="259" t="s">
        <v>12</v>
      </c>
      <c r="C6" s="260"/>
      <c r="D6" s="260"/>
      <c r="E6" s="260"/>
      <c r="F6" s="260"/>
      <c r="G6" s="260"/>
      <c r="H6" s="261"/>
      <c r="I6" s="2"/>
    </row>
    <row r="7" spans="1:9" ht="35.65" customHeight="1" thickBot="1" x14ac:dyDescent="0.35">
      <c r="A7" s="57"/>
      <c r="B7" s="262" t="s">
        <v>127</v>
      </c>
      <c r="C7" s="263"/>
      <c r="D7" s="263"/>
      <c r="E7" s="263"/>
      <c r="F7" s="263"/>
      <c r="G7" s="263"/>
      <c r="H7" s="264"/>
      <c r="I7" s="2"/>
    </row>
    <row r="8" spans="1:9" ht="33" customHeight="1" thickBot="1" x14ac:dyDescent="0.35">
      <c r="A8" s="57"/>
      <c r="B8" s="246" t="s">
        <v>3</v>
      </c>
      <c r="C8" s="247"/>
      <c r="D8" s="247"/>
      <c r="E8" s="247"/>
      <c r="F8" s="247"/>
      <c r="G8" s="247"/>
      <c r="H8" s="248"/>
      <c r="I8" s="2"/>
    </row>
    <row r="9" spans="1:9" ht="70.900000000000006" customHeight="1" thickBot="1" x14ac:dyDescent="0.35">
      <c r="A9" s="58"/>
      <c r="B9" s="242" t="s">
        <v>138</v>
      </c>
      <c r="C9" s="243"/>
      <c r="D9" s="243"/>
      <c r="E9" s="243"/>
      <c r="F9" s="243"/>
      <c r="G9" s="244"/>
      <c r="H9" s="245"/>
      <c r="I9" s="4"/>
    </row>
    <row r="10" spans="1:9" ht="33" customHeight="1" thickBot="1" x14ac:dyDescent="0.35">
      <c r="A10" s="58"/>
      <c r="B10" s="246" t="s">
        <v>4</v>
      </c>
      <c r="C10" s="247"/>
      <c r="D10" s="247"/>
      <c r="E10" s="247"/>
      <c r="F10" s="247"/>
      <c r="G10" s="247"/>
      <c r="H10" s="248"/>
      <c r="I10" s="84"/>
    </row>
    <row r="11" spans="1:9" ht="33" customHeight="1" x14ac:dyDescent="0.3">
      <c r="A11" s="58"/>
      <c r="B11" s="22" t="s">
        <v>23</v>
      </c>
      <c r="C11" s="191" t="str">
        <f>+B3</f>
        <v>PARQUES NACIONALES NATURALES DE COLOMBIA - PNNC</v>
      </c>
      <c r="D11" s="192"/>
      <c r="E11" s="192"/>
      <c r="F11" s="193"/>
      <c r="G11" s="85" t="s">
        <v>35</v>
      </c>
      <c r="H11" s="46" t="s">
        <v>80</v>
      </c>
      <c r="I11" s="23"/>
    </row>
    <row r="12" spans="1:9" ht="35.65" customHeight="1" x14ac:dyDescent="0.3">
      <c r="A12" s="58"/>
      <c r="B12" s="19" t="s">
        <v>24</v>
      </c>
      <c r="C12" s="194" t="str">
        <f>+C11</f>
        <v>PARQUES NACIONALES NATURALES DE COLOMBIA - PNNC</v>
      </c>
      <c r="D12" s="195"/>
      <c r="E12" s="195"/>
      <c r="F12" s="196"/>
      <c r="G12" s="86" t="str">
        <f>+G11</f>
        <v>NIT</v>
      </c>
      <c r="H12" s="24" t="str">
        <f>+H11</f>
        <v>830.016.624-7</v>
      </c>
      <c r="I12" s="23"/>
    </row>
    <row r="13" spans="1:9" ht="33.6" customHeight="1" thickBot="1" x14ac:dyDescent="0.35">
      <c r="A13" s="58"/>
      <c r="B13" s="19" t="s">
        <v>25</v>
      </c>
      <c r="C13" s="267" t="str">
        <f>+C11</f>
        <v>PARQUES NACIONALES NATURALES DE COLOMBIA - PNNC</v>
      </c>
      <c r="D13" s="268"/>
      <c r="E13" s="268"/>
      <c r="F13" s="268"/>
      <c r="G13" s="87" t="str">
        <f>+G12</f>
        <v>NIT</v>
      </c>
      <c r="H13" s="25" t="str">
        <f>+H11</f>
        <v>830.016.624-7</v>
      </c>
      <c r="I13" s="23"/>
    </row>
    <row r="14" spans="1:9" ht="44.1" customHeight="1" thickBot="1" x14ac:dyDescent="0.35">
      <c r="A14" s="58"/>
      <c r="B14" s="29" t="s">
        <v>29</v>
      </c>
      <c r="C14" s="200" t="s">
        <v>90</v>
      </c>
      <c r="D14" s="201"/>
      <c r="E14" s="201"/>
      <c r="F14" s="201"/>
      <c r="G14" s="201"/>
      <c r="H14" s="202"/>
      <c r="I14" s="23"/>
    </row>
    <row r="15" spans="1:9" ht="37.9" customHeight="1" thickBot="1" x14ac:dyDescent="0.35">
      <c r="A15" s="58"/>
      <c r="B15" s="269" t="s">
        <v>6</v>
      </c>
      <c r="C15" s="270"/>
      <c r="D15" s="270"/>
      <c r="E15" s="270"/>
      <c r="F15" s="270"/>
      <c r="G15" s="270"/>
      <c r="H15" s="271"/>
      <c r="I15" s="84"/>
    </row>
    <row r="16" spans="1:9" ht="37.9" customHeight="1" thickBot="1" x14ac:dyDescent="0.35">
      <c r="A16" s="58"/>
      <c r="B16" s="160" t="s">
        <v>7</v>
      </c>
      <c r="C16" s="161"/>
      <c r="D16" s="272"/>
      <c r="E16" s="164" t="s">
        <v>8</v>
      </c>
      <c r="F16" s="274" t="s">
        <v>9</v>
      </c>
      <c r="G16" s="276" t="s">
        <v>154</v>
      </c>
      <c r="H16" s="277"/>
      <c r="I16" s="84"/>
    </row>
    <row r="17" spans="1:9" ht="51" customHeight="1" thickBot="1" x14ac:dyDescent="0.35">
      <c r="A17" s="58"/>
      <c r="B17" s="162"/>
      <c r="C17" s="163"/>
      <c r="D17" s="273"/>
      <c r="E17" s="165"/>
      <c r="F17" s="275"/>
      <c r="G17" s="97" t="s">
        <v>16</v>
      </c>
      <c r="H17" s="98" t="s">
        <v>155</v>
      </c>
      <c r="I17" s="84"/>
    </row>
    <row r="18" spans="1:9" ht="196.5" customHeight="1" x14ac:dyDescent="0.3">
      <c r="A18" s="88"/>
      <c r="B18" s="251" t="s">
        <v>139</v>
      </c>
      <c r="C18" s="252"/>
      <c r="D18" s="89" t="s">
        <v>59</v>
      </c>
      <c r="E18" s="239" t="s">
        <v>140</v>
      </c>
      <c r="F18" s="236">
        <f>+D21</f>
        <v>10</v>
      </c>
      <c r="G18" s="227"/>
      <c r="H18" s="224"/>
      <c r="I18" s="84"/>
    </row>
    <row r="19" spans="1:9" ht="39.75" customHeight="1" x14ac:dyDescent="0.3">
      <c r="A19" s="222"/>
      <c r="B19" s="249" t="s">
        <v>82</v>
      </c>
      <c r="C19" s="250"/>
      <c r="D19" s="47">
        <v>2</v>
      </c>
      <c r="E19" s="240"/>
      <c r="F19" s="237"/>
      <c r="G19" s="228"/>
      <c r="H19" s="225"/>
      <c r="I19" s="84"/>
    </row>
    <row r="20" spans="1:9" ht="34.5" customHeight="1" x14ac:dyDescent="0.3">
      <c r="A20" s="223"/>
      <c r="B20" s="232" t="s">
        <v>57</v>
      </c>
      <c r="C20" s="233"/>
      <c r="D20" s="47">
        <v>5</v>
      </c>
      <c r="E20" s="240"/>
      <c r="F20" s="237"/>
      <c r="G20" s="228"/>
      <c r="H20" s="225"/>
      <c r="I20" s="84"/>
    </row>
    <row r="21" spans="1:9" ht="34.5" customHeight="1" thickBot="1" x14ac:dyDescent="0.35">
      <c r="A21" s="223"/>
      <c r="B21" s="232" t="s">
        <v>81</v>
      </c>
      <c r="C21" s="233"/>
      <c r="D21" s="48">
        <v>10</v>
      </c>
      <c r="E21" s="241"/>
      <c r="F21" s="238"/>
      <c r="G21" s="229"/>
      <c r="H21" s="226"/>
      <c r="I21" s="84"/>
    </row>
    <row r="22" spans="1:9" ht="171.75" customHeight="1" x14ac:dyDescent="0.3">
      <c r="A22" s="88"/>
      <c r="B22" s="251" t="s">
        <v>141</v>
      </c>
      <c r="C22" s="252"/>
      <c r="D22" s="89" t="s">
        <v>59</v>
      </c>
      <c r="E22" s="239" t="s">
        <v>142</v>
      </c>
      <c r="F22" s="236">
        <f>+D25</f>
        <v>6</v>
      </c>
      <c r="G22" s="227"/>
      <c r="H22" s="224"/>
      <c r="I22" s="84"/>
    </row>
    <row r="23" spans="1:9" ht="36" customHeight="1" x14ac:dyDescent="0.3">
      <c r="A23" s="222"/>
      <c r="B23" s="249" t="s">
        <v>83</v>
      </c>
      <c r="C23" s="250"/>
      <c r="D23" s="47">
        <v>1</v>
      </c>
      <c r="E23" s="240"/>
      <c r="F23" s="237"/>
      <c r="G23" s="228"/>
      <c r="H23" s="225"/>
      <c r="I23" s="84"/>
    </row>
    <row r="24" spans="1:9" ht="34.5" customHeight="1" x14ac:dyDescent="0.3">
      <c r="A24" s="223"/>
      <c r="B24" s="232" t="s">
        <v>84</v>
      </c>
      <c r="C24" s="233"/>
      <c r="D24" s="47">
        <v>3</v>
      </c>
      <c r="E24" s="240"/>
      <c r="F24" s="237"/>
      <c r="G24" s="228"/>
      <c r="H24" s="225"/>
      <c r="I24" s="84"/>
    </row>
    <row r="25" spans="1:9" ht="34.5" customHeight="1" thickBot="1" x14ac:dyDescent="0.35">
      <c r="A25" s="223"/>
      <c r="B25" s="232" t="s">
        <v>85</v>
      </c>
      <c r="C25" s="233"/>
      <c r="D25" s="48">
        <v>6</v>
      </c>
      <c r="E25" s="241"/>
      <c r="F25" s="238"/>
      <c r="G25" s="229"/>
      <c r="H25" s="226"/>
      <c r="I25" s="84"/>
    </row>
    <row r="26" spans="1:9" ht="202.5" customHeight="1" x14ac:dyDescent="0.3">
      <c r="A26" s="88"/>
      <c r="B26" s="251" t="s">
        <v>143</v>
      </c>
      <c r="C26" s="252"/>
      <c r="D26" s="89" t="s">
        <v>48</v>
      </c>
      <c r="E26" s="239" t="s">
        <v>144</v>
      </c>
      <c r="F26" s="236">
        <f>+D29</f>
        <v>6</v>
      </c>
      <c r="G26" s="227"/>
      <c r="H26" s="224"/>
      <c r="I26" s="84"/>
    </row>
    <row r="27" spans="1:9" ht="24.75" customHeight="1" x14ac:dyDescent="0.3">
      <c r="A27" s="222"/>
      <c r="B27" s="230" t="s">
        <v>86</v>
      </c>
      <c r="C27" s="231"/>
      <c r="D27" s="47">
        <v>1</v>
      </c>
      <c r="E27" s="240"/>
      <c r="F27" s="237"/>
      <c r="G27" s="228"/>
      <c r="H27" s="225"/>
      <c r="I27" s="84"/>
    </row>
    <row r="28" spans="1:9" ht="24.75" customHeight="1" x14ac:dyDescent="0.3">
      <c r="A28" s="223"/>
      <c r="B28" s="232" t="s">
        <v>87</v>
      </c>
      <c r="C28" s="233"/>
      <c r="D28" s="47">
        <v>3</v>
      </c>
      <c r="E28" s="240"/>
      <c r="F28" s="237"/>
      <c r="G28" s="228"/>
      <c r="H28" s="225"/>
      <c r="I28" s="84"/>
    </row>
    <row r="29" spans="1:9" ht="24.75" customHeight="1" thickBot="1" x14ac:dyDescent="0.35">
      <c r="A29" s="223"/>
      <c r="B29" s="232" t="s">
        <v>88</v>
      </c>
      <c r="C29" s="233"/>
      <c r="D29" s="48">
        <v>6</v>
      </c>
      <c r="E29" s="241"/>
      <c r="F29" s="238"/>
      <c r="G29" s="229"/>
      <c r="H29" s="226"/>
      <c r="I29" s="84"/>
    </row>
    <row r="30" spans="1:9" ht="122.25" customHeight="1" thickBot="1" x14ac:dyDescent="0.35">
      <c r="A30" s="94"/>
      <c r="B30" s="200" t="s">
        <v>145</v>
      </c>
      <c r="C30" s="201"/>
      <c r="D30" s="202"/>
      <c r="E30" s="62" t="s">
        <v>146</v>
      </c>
      <c r="F30" s="90">
        <v>3</v>
      </c>
      <c r="G30" s="61"/>
      <c r="H30" s="91"/>
      <c r="I30" s="84"/>
    </row>
    <row r="31" spans="1:9" ht="170.25" customHeight="1" x14ac:dyDescent="0.3">
      <c r="A31" s="88"/>
      <c r="B31" s="251" t="s">
        <v>147</v>
      </c>
      <c r="C31" s="265"/>
      <c r="D31" s="89" t="s">
        <v>48</v>
      </c>
      <c r="E31" s="239" t="s">
        <v>148</v>
      </c>
      <c r="F31" s="236">
        <f>+D34</f>
        <v>3</v>
      </c>
      <c r="G31" s="227"/>
      <c r="H31" s="224"/>
      <c r="I31" s="84"/>
    </row>
    <row r="32" spans="1:9" ht="26.25" customHeight="1" x14ac:dyDescent="0.3">
      <c r="A32" s="222"/>
      <c r="B32" s="230" t="s">
        <v>43</v>
      </c>
      <c r="C32" s="231"/>
      <c r="D32" s="47">
        <v>1</v>
      </c>
      <c r="E32" s="240"/>
      <c r="F32" s="237"/>
      <c r="G32" s="228"/>
      <c r="H32" s="225"/>
      <c r="I32" s="84"/>
    </row>
    <row r="33" spans="1:9" ht="26.25" customHeight="1" x14ac:dyDescent="0.3">
      <c r="A33" s="223"/>
      <c r="B33" s="232" t="s">
        <v>58</v>
      </c>
      <c r="C33" s="233"/>
      <c r="D33" s="47">
        <v>2</v>
      </c>
      <c r="E33" s="240"/>
      <c r="F33" s="237"/>
      <c r="G33" s="228"/>
      <c r="H33" s="225"/>
      <c r="I33" s="84"/>
    </row>
    <row r="34" spans="1:9" ht="26.25" customHeight="1" thickBot="1" x14ac:dyDescent="0.35">
      <c r="A34" s="223"/>
      <c r="B34" s="232" t="s">
        <v>89</v>
      </c>
      <c r="C34" s="233"/>
      <c r="D34" s="48">
        <v>3</v>
      </c>
      <c r="E34" s="241"/>
      <c r="F34" s="238"/>
      <c r="G34" s="229"/>
      <c r="H34" s="226"/>
      <c r="I34" s="84"/>
    </row>
    <row r="35" spans="1:9" ht="185.25" customHeight="1" x14ac:dyDescent="0.3">
      <c r="A35" s="88"/>
      <c r="B35" s="251" t="s">
        <v>149</v>
      </c>
      <c r="C35" s="266"/>
      <c r="D35" s="89" t="s">
        <v>48</v>
      </c>
      <c r="E35" s="175" t="s">
        <v>150</v>
      </c>
      <c r="F35" s="236">
        <f>+D38</f>
        <v>2</v>
      </c>
      <c r="G35" s="227"/>
      <c r="H35" s="224"/>
      <c r="I35" s="84"/>
    </row>
    <row r="36" spans="1:9" ht="24.75" customHeight="1" x14ac:dyDescent="0.3">
      <c r="A36" s="222"/>
      <c r="B36" s="230" t="s">
        <v>151</v>
      </c>
      <c r="C36" s="234"/>
      <c r="D36" s="47">
        <v>0.5</v>
      </c>
      <c r="E36" s="178"/>
      <c r="F36" s="237"/>
      <c r="G36" s="228"/>
      <c r="H36" s="225"/>
      <c r="I36" s="84"/>
    </row>
    <row r="37" spans="1:9" ht="24.75" customHeight="1" x14ac:dyDescent="0.3">
      <c r="A37" s="223"/>
      <c r="B37" s="232" t="s">
        <v>152</v>
      </c>
      <c r="C37" s="235"/>
      <c r="D37" s="47">
        <v>1</v>
      </c>
      <c r="E37" s="178"/>
      <c r="F37" s="237"/>
      <c r="G37" s="228"/>
      <c r="H37" s="225"/>
      <c r="I37" s="84"/>
    </row>
    <row r="38" spans="1:9" ht="24.75" customHeight="1" thickBot="1" x14ac:dyDescent="0.35">
      <c r="A38" s="223"/>
      <c r="B38" s="232" t="s">
        <v>153</v>
      </c>
      <c r="C38" s="235"/>
      <c r="D38" s="48">
        <v>2</v>
      </c>
      <c r="E38" s="181"/>
      <c r="F38" s="238"/>
      <c r="G38" s="229"/>
      <c r="H38" s="226"/>
      <c r="I38" s="84"/>
    </row>
    <row r="39" spans="1:9" ht="39.6" customHeight="1" thickBot="1" x14ac:dyDescent="0.35">
      <c r="A39" s="58"/>
      <c r="B39" s="203" t="s">
        <v>11</v>
      </c>
      <c r="C39" s="204"/>
      <c r="D39" s="204"/>
      <c r="E39" s="205"/>
      <c r="F39" s="95">
        <f>SUM(F18:F38)</f>
        <v>30</v>
      </c>
      <c r="G39" s="99" t="s">
        <v>156</v>
      </c>
      <c r="H39" s="100">
        <f>SUM(H18:H35)</f>
        <v>0</v>
      </c>
      <c r="I39" s="84"/>
    </row>
    <row r="40" spans="1:9" ht="17.25" x14ac:dyDescent="0.3">
      <c r="A40" s="58"/>
      <c r="B40" s="13" t="s">
        <v>115</v>
      </c>
      <c r="C40" s="4"/>
      <c r="D40" s="4"/>
      <c r="E40" s="4"/>
      <c r="F40" s="14"/>
      <c r="G40" s="14"/>
      <c r="H40" s="44" t="str">
        <f>+'METODOLOGÍA DE EVALUACIÓN'!G10</f>
        <v>VERSIÓN: SEP 2026</v>
      </c>
      <c r="I40" s="84"/>
    </row>
    <row r="41" spans="1:9" ht="17.25" x14ac:dyDescent="0.3">
      <c r="A41" s="58"/>
      <c r="B41" s="13"/>
      <c r="C41" s="4"/>
      <c r="D41" s="4"/>
      <c r="E41" s="4"/>
      <c r="F41" s="14"/>
      <c r="G41" s="14"/>
      <c r="H41" s="84"/>
      <c r="I41" s="84"/>
    </row>
  </sheetData>
  <mergeCells count="63">
    <mergeCell ref="A23:A25"/>
    <mergeCell ref="B23:C23"/>
    <mergeCell ref="B24:C24"/>
    <mergeCell ref="B25:C25"/>
    <mergeCell ref="B15:H15"/>
    <mergeCell ref="B16:D17"/>
    <mergeCell ref="E16:E17"/>
    <mergeCell ref="F16:F17"/>
    <mergeCell ref="G16:H16"/>
    <mergeCell ref="F22:F25"/>
    <mergeCell ref="G22:G25"/>
    <mergeCell ref="H22:H25"/>
    <mergeCell ref="C14:H14"/>
    <mergeCell ref="C11:F11"/>
    <mergeCell ref="C12:F12"/>
    <mergeCell ref="B39:E39"/>
    <mergeCell ref="B31:C31"/>
    <mergeCell ref="B35:C35"/>
    <mergeCell ref="B26:C26"/>
    <mergeCell ref="B27:C27"/>
    <mergeCell ref="B28:C28"/>
    <mergeCell ref="B29:C29"/>
    <mergeCell ref="C13:F13"/>
    <mergeCell ref="B18:C18"/>
    <mergeCell ref="H18:H21"/>
    <mergeCell ref="B30:D30"/>
    <mergeCell ref="B3:H3"/>
    <mergeCell ref="B5:H5"/>
    <mergeCell ref="B6:H6"/>
    <mergeCell ref="B7:H7"/>
    <mergeCell ref="B8:H8"/>
    <mergeCell ref="B9:H9"/>
    <mergeCell ref="B10:H10"/>
    <mergeCell ref="F31:F34"/>
    <mergeCell ref="G31:G34"/>
    <mergeCell ref="G26:G29"/>
    <mergeCell ref="H26:H29"/>
    <mergeCell ref="B19:C19"/>
    <mergeCell ref="B20:C20"/>
    <mergeCell ref="B21:C21"/>
    <mergeCell ref="E18:E21"/>
    <mergeCell ref="F18:F21"/>
    <mergeCell ref="E26:E29"/>
    <mergeCell ref="F26:F29"/>
    <mergeCell ref="G18:G21"/>
    <mergeCell ref="B22:C22"/>
    <mergeCell ref="E22:E25"/>
    <mergeCell ref="A36:A38"/>
    <mergeCell ref="A27:A29"/>
    <mergeCell ref="A19:A21"/>
    <mergeCell ref="A32:A34"/>
    <mergeCell ref="H31:H34"/>
    <mergeCell ref="G35:G38"/>
    <mergeCell ref="H35:H38"/>
    <mergeCell ref="B32:C32"/>
    <mergeCell ref="B33:C33"/>
    <mergeCell ref="B34:C34"/>
    <mergeCell ref="E35:E38"/>
    <mergeCell ref="B36:C36"/>
    <mergeCell ref="B37:C37"/>
    <mergeCell ref="B38:C38"/>
    <mergeCell ref="F35:F38"/>
    <mergeCell ref="E31:E34"/>
  </mergeCells>
  <pageMargins left="0.7" right="0.7" top="0.75" bottom="0.75" header="0.3" footer="0.3"/>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H41"/>
  <sheetViews>
    <sheetView showGridLines="0" view="pageBreakPreview" zoomScale="80" zoomScaleNormal="100" zoomScaleSheetLayoutView="80" workbookViewId="0">
      <selection activeCell="B7" sqref="B7:H7"/>
    </sheetView>
  </sheetViews>
  <sheetFormatPr baseColWidth="10" defaultRowHeight="16.5" x14ac:dyDescent="0.3"/>
  <cols>
    <col min="1" max="1" width="7.85546875" style="96" customWidth="1"/>
    <col min="2" max="2" width="16.5703125" style="83" customWidth="1"/>
    <col min="3" max="3" width="52.85546875" style="83" customWidth="1"/>
    <col min="4" max="4" width="19.28515625" style="83" customWidth="1"/>
    <col min="5" max="5" width="29.140625" style="83" customWidth="1"/>
    <col min="6" max="6" width="16" style="83" customWidth="1"/>
    <col min="7" max="7" width="32" style="83" customWidth="1"/>
    <col min="8" max="8" width="21.28515625" style="83" customWidth="1"/>
    <col min="9" max="16384" width="11.42578125" style="83"/>
  </cols>
  <sheetData>
    <row r="2" spans="1:8" ht="17.25" thickBot="1" x14ac:dyDescent="0.35">
      <c r="A2" s="57"/>
      <c r="B2" s="3"/>
      <c r="C2" s="2"/>
      <c r="D2" s="2"/>
      <c r="E2" s="2"/>
      <c r="F2" s="2"/>
      <c r="G2" s="2"/>
      <c r="H2" s="82"/>
    </row>
    <row r="3" spans="1:8" ht="34.9" customHeight="1" x14ac:dyDescent="0.3">
      <c r="A3" s="57"/>
      <c r="B3" s="253" t="str">
        <f>+'G1. COND ADIC. TRDMC'!B3:H3</f>
        <v>PARQUES NACIONALES NATURALES DE COLOMBIA - PNNC</v>
      </c>
      <c r="C3" s="254"/>
      <c r="D3" s="254"/>
      <c r="E3" s="254"/>
      <c r="F3" s="254"/>
      <c r="G3" s="254"/>
      <c r="H3" s="255"/>
    </row>
    <row r="4" spans="1:8" ht="20.25" x14ac:dyDescent="0.3">
      <c r="A4" s="57"/>
      <c r="B4" s="6"/>
      <c r="C4" s="7"/>
      <c r="D4" s="7"/>
      <c r="E4" s="7"/>
      <c r="F4" s="7"/>
      <c r="G4" s="7"/>
      <c r="H4" s="8"/>
    </row>
    <row r="5" spans="1:8" ht="18" customHeight="1" x14ac:dyDescent="0.3">
      <c r="A5" s="57"/>
      <c r="B5" s="256" t="s">
        <v>236</v>
      </c>
      <c r="C5" s="257"/>
      <c r="D5" s="257"/>
      <c r="E5" s="257"/>
      <c r="F5" s="257"/>
      <c r="G5" s="257"/>
      <c r="H5" s="258"/>
    </row>
    <row r="6" spans="1:8" ht="27.6" customHeight="1" thickBot="1" x14ac:dyDescent="0.35">
      <c r="A6" s="57"/>
      <c r="B6" s="259" t="s">
        <v>12</v>
      </c>
      <c r="C6" s="260"/>
      <c r="D6" s="260"/>
      <c r="E6" s="260"/>
      <c r="F6" s="260"/>
      <c r="G6" s="260"/>
      <c r="H6" s="261"/>
    </row>
    <row r="7" spans="1:8" ht="36" customHeight="1" thickBot="1" x14ac:dyDescent="0.35">
      <c r="A7" s="57"/>
      <c r="B7" s="262" t="s">
        <v>128</v>
      </c>
      <c r="C7" s="263"/>
      <c r="D7" s="263"/>
      <c r="E7" s="263"/>
      <c r="F7" s="263"/>
      <c r="G7" s="263"/>
      <c r="H7" s="264"/>
    </row>
    <row r="8" spans="1:8" ht="33.6" customHeight="1" thickBot="1" x14ac:dyDescent="0.35">
      <c r="A8" s="57"/>
      <c r="B8" s="246" t="s">
        <v>3</v>
      </c>
      <c r="C8" s="247"/>
      <c r="D8" s="247"/>
      <c r="E8" s="247"/>
      <c r="F8" s="247"/>
      <c r="G8" s="247"/>
      <c r="H8" s="248"/>
    </row>
    <row r="9" spans="1:8" ht="82.5" customHeight="1" thickBot="1" x14ac:dyDescent="0.35">
      <c r="A9" s="58"/>
      <c r="B9" s="242" t="s">
        <v>157</v>
      </c>
      <c r="C9" s="243"/>
      <c r="D9" s="243"/>
      <c r="E9" s="243"/>
      <c r="F9" s="243"/>
      <c r="G9" s="244"/>
      <c r="H9" s="245"/>
    </row>
    <row r="10" spans="1:8" ht="36" customHeight="1" thickBot="1" x14ac:dyDescent="0.35">
      <c r="A10" s="58"/>
      <c r="B10" s="246" t="s">
        <v>4</v>
      </c>
      <c r="C10" s="247"/>
      <c r="D10" s="247"/>
      <c r="E10" s="247"/>
      <c r="F10" s="247"/>
      <c r="G10" s="247"/>
      <c r="H10" s="248"/>
    </row>
    <row r="11" spans="1:8" ht="34.15" customHeight="1" x14ac:dyDescent="0.3">
      <c r="A11" s="58"/>
      <c r="B11" s="22" t="s">
        <v>23</v>
      </c>
      <c r="C11" s="191" t="str">
        <f>+B3</f>
        <v>PARQUES NACIONALES NATURALES DE COLOMBIA - PNNC</v>
      </c>
      <c r="D11" s="192"/>
      <c r="E11" s="192"/>
      <c r="F11" s="192"/>
      <c r="G11" s="9" t="s">
        <v>5</v>
      </c>
      <c r="H11" s="34" t="str">
        <f>+'G1. COND ADIC. TRDMC'!H11</f>
        <v>830.016.624-7</v>
      </c>
    </row>
    <row r="12" spans="1:8" ht="34.15" customHeight="1" x14ac:dyDescent="0.3">
      <c r="A12" s="58"/>
      <c r="B12" s="19" t="s">
        <v>24</v>
      </c>
      <c r="C12" s="267" t="str">
        <f>+C11</f>
        <v>PARQUES NACIONALES NATURALES DE COLOMBIA - PNNC</v>
      </c>
      <c r="D12" s="268"/>
      <c r="E12" s="268"/>
      <c r="F12" s="268"/>
      <c r="G12" s="10" t="s">
        <v>5</v>
      </c>
      <c r="H12" s="35" t="str">
        <f>+H11</f>
        <v>830.016.624-7</v>
      </c>
    </row>
    <row r="13" spans="1:8" ht="38.450000000000003" customHeight="1" thickBot="1" x14ac:dyDescent="0.35">
      <c r="A13" s="58"/>
      <c r="B13" s="19" t="s">
        <v>25</v>
      </c>
      <c r="C13" s="267" t="str">
        <f>+C11</f>
        <v>PARQUES NACIONALES NATURALES DE COLOMBIA - PNNC</v>
      </c>
      <c r="D13" s="268"/>
      <c r="E13" s="268"/>
      <c r="F13" s="268"/>
      <c r="G13" s="11" t="s">
        <v>5</v>
      </c>
      <c r="H13" s="36" t="str">
        <f>+H11</f>
        <v>830.016.624-7</v>
      </c>
    </row>
    <row r="14" spans="1:8" ht="38.450000000000003" customHeight="1" thickBot="1" x14ac:dyDescent="0.35">
      <c r="A14" s="58"/>
      <c r="B14" s="29" t="s">
        <v>29</v>
      </c>
      <c r="C14" s="200" t="s">
        <v>46</v>
      </c>
      <c r="D14" s="201"/>
      <c r="E14" s="201"/>
      <c r="F14" s="201"/>
      <c r="G14" s="201"/>
      <c r="H14" s="202"/>
    </row>
    <row r="15" spans="1:8" ht="33" customHeight="1" thickBot="1" x14ac:dyDescent="0.35">
      <c r="A15" s="58"/>
      <c r="B15" s="269" t="s">
        <v>6</v>
      </c>
      <c r="C15" s="270"/>
      <c r="D15" s="270"/>
      <c r="E15" s="270"/>
      <c r="F15" s="270"/>
      <c r="G15" s="270"/>
      <c r="H15" s="271"/>
    </row>
    <row r="16" spans="1:8" ht="33" customHeight="1" thickBot="1" x14ac:dyDescent="0.35">
      <c r="A16" s="58"/>
      <c r="B16" s="160" t="s">
        <v>7</v>
      </c>
      <c r="C16" s="161"/>
      <c r="D16" s="272"/>
      <c r="E16" s="160" t="s">
        <v>8</v>
      </c>
      <c r="F16" s="291" t="s">
        <v>9</v>
      </c>
      <c r="G16" s="276" t="str">
        <f>+'G1. COND ADIC. TRDMC'!$G$16</f>
        <v>NOMBRE DELPROPONENTE</v>
      </c>
      <c r="H16" s="277"/>
    </row>
    <row r="17" spans="1:8" ht="51.6" customHeight="1" thickBot="1" x14ac:dyDescent="0.35">
      <c r="A17" s="55"/>
      <c r="B17" s="162"/>
      <c r="C17" s="163"/>
      <c r="D17" s="273"/>
      <c r="E17" s="162"/>
      <c r="F17" s="292"/>
      <c r="G17" s="99" t="s">
        <v>10</v>
      </c>
      <c r="H17" s="98" t="s">
        <v>155</v>
      </c>
    </row>
    <row r="18" spans="1:8" ht="155.25" customHeight="1" x14ac:dyDescent="0.3">
      <c r="A18" s="88"/>
      <c r="B18" s="251" t="s">
        <v>158</v>
      </c>
      <c r="C18" s="252"/>
      <c r="D18" s="89" t="s">
        <v>48</v>
      </c>
      <c r="E18" s="239" t="s">
        <v>159</v>
      </c>
      <c r="F18" s="236">
        <f>+D22</f>
        <v>18</v>
      </c>
      <c r="G18" s="278"/>
      <c r="H18" s="224"/>
    </row>
    <row r="19" spans="1:8" ht="28.5" customHeight="1" x14ac:dyDescent="0.3">
      <c r="A19" s="56"/>
      <c r="B19" s="249" t="s">
        <v>91</v>
      </c>
      <c r="C19" s="250"/>
      <c r="D19" s="47">
        <v>4</v>
      </c>
      <c r="E19" s="240"/>
      <c r="F19" s="237"/>
      <c r="G19" s="279"/>
      <c r="H19" s="225"/>
    </row>
    <row r="20" spans="1:8" ht="28.5" customHeight="1" x14ac:dyDescent="0.3">
      <c r="A20" s="56"/>
      <c r="B20" s="232" t="s">
        <v>92</v>
      </c>
      <c r="C20" s="233"/>
      <c r="D20" s="47">
        <v>6</v>
      </c>
      <c r="E20" s="240"/>
      <c r="F20" s="237"/>
      <c r="G20" s="279"/>
      <c r="H20" s="225"/>
    </row>
    <row r="21" spans="1:8" ht="28.5" customHeight="1" x14ac:dyDescent="0.3">
      <c r="A21" s="56"/>
      <c r="B21" s="232" t="s">
        <v>32</v>
      </c>
      <c r="C21" s="233"/>
      <c r="D21" s="47">
        <v>12</v>
      </c>
      <c r="E21" s="240"/>
      <c r="F21" s="237"/>
      <c r="G21" s="279"/>
      <c r="H21" s="225"/>
    </row>
    <row r="22" spans="1:8" ht="28.5" customHeight="1" thickBot="1" x14ac:dyDescent="0.35">
      <c r="A22" s="56"/>
      <c r="B22" s="286" t="s">
        <v>93</v>
      </c>
      <c r="C22" s="287"/>
      <c r="D22" s="48">
        <v>18</v>
      </c>
      <c r="E22" s="241"/>
      <c r="F22" s="238"/>
      <c r="G22" s="280"/>
      <c r="H22" s="226"/>
    </row>
    <row r="23" spans="1:8" ht="158.65" customHeight="1" x14ac:dyDescent="0.3">
      <c r="A23" s="222"/>
      <c r="B23" s="251" t="s">
        <v>160</v>
      </c>
      <c r="C23" s="252"/>
      <c r="D23" s="89" t="s">
        <v>48</v>
      </c>
      <c r="E23" s="239" t="s">
        <v>161</v>
      </c>
      <c r="F23" s="236">
        <f>+D27</f>
        <v>3</v>
      </c>
      <c r="G23" s="283"/>
      <c r="H23" s="224"/>
    </row>
    <row r="24" spans="1:8" ht="28.5" customHeight="1" x14ac:dyDescent="0.3">
      <c r="A24" s="222"/>
      <c r="B24" s="230" t="s">
        <v>44</v>
      </c>
      <c r="C24" s="231"/>
      <c r="D24" s="47">
        <v>1.5</v>
      </c>
      <c r="E24" s="240"/>
      <c r="F24" s="237"/>
      <c r="G24" s="284"/>
      <c r="H24" s="225"/>
    </row>
    <row r="25" spans="1:8" ht="28.5" customHeight="1" x14ac:dyDescent="0.3">
      <c r="A25" s="222"/>
      <c r="B25" s="230" t="s">
        <v>62</v>
      </c>
      <c r="C25" s="231"/>
      <c r="D25" s="47">
        <v>2</v>
      </c>
      <c r="E25" s="240"/>
      <c r="F25" s="237"/>
      <c r="G25" s="284"/>
      <c r="H25" s="225"/>
    </row>
    <row r="26" spans="1:8" ht="28.5" customHeight="1" x14ac:dyDescent="0.3">
      <c r="A26" s="222"/>
      <c r="B26" s="249" t="s">
        <v>49</v>
      </c>
      <c r="C26" s="250"/>
      <c r="D26" s="47">
        <v>2.5</v>
      </c>
      <c r="E26" s="240"/>
      <c r="F26" s="237"/>
      <c r="G26" s="284"/>
      <c r="H26" s="225"/>
    </row>
    <row r="27" spans="1:8" ht="28.5" customHeight="1" thickBot="1" x14ac:dyDescent="0.35">
      <c r="A27" s="222"/>
      <c r="B27" s="281" t="s">
        <v>63</v>
      </c>
      <c r="C27" s="282"/>
      <c r="D27" s="47">
        <v>3</v>
      </c>
      <c r="E27" s="241"/>
      <c r="F27" s="238"/>
      <c r="G27" s="285"/>
      <c r="H27" s="226"/>
    </row>
    <row r="28" spans="1:8" ht="190.15" customHeight="1" x14ac:dyDescent="0.3">
      <c r="A28" s="222"/>
      <c r="B28" s="251" t="s">
        <v>162</v>
      </c>
      <c r="C28" s="252"/>
      <c r="D28" s="89" t="s">
        <v>48</v>
      </c>
      <c r="E28" s="239" t="s">
        <v>161</v>
      </c>
      <c r="F28" s="236">
        <f>+D32</f>
        <v>3</v>
      </c>
      <c r="G28" s="283"/>
      <c r="H28" s="224"/>
    </row>
    <row r="29" spans="1:8" ht="28.5" customHeight="1" x14ac:dyDescent="0.3">
      <c r="A29" s="222"/>
      <c r="B29" s="230" t="s">
        <v>94</v>
      </c>
      <c r="C29" s="231"/>
      <c r="D29" s="47">
        <v>1.5</v>
      </c>
      <c r="E29" s="240"/>
      <c r="F29" s="237"/>
      <c r="G29" s="284"/>
      <c r="H29" s="225"/>
    </row>
    <row r="30" spans="1:8" ht="28.5" customHeight="1" x14ac:dyDescent="0.3">
      <c r="A30" s="222"/>
      <c r="B30" s="230" t="s">
        <v>78</v>
      </c>
      <c r="C30" s="231"/>
      <c r="D30" s="47">
        <v>2</v>
      </c>
      <c r="E30" s="240"/>
      <c r="F30" s="237"/>
      <c r="G30" s="284"/>
      <c r="H30" s="225"/>
    </row>
    <row r="31" spans="1:8" ht="28.5" customHeight="1" x14ac:dyDescent="0.3">
      <c r="A31" s="222"/>
      <c r="B31" s="249" t="s">
        <v>49</v>
      </c>
      <c r="C31" s="250"/>
      <c r="D31" s="47">
        <v>2.5</v>
      </c>
      <c r="E31" s="240"/>
      <c r="F31" s="237"/>
      <c r="G31" s="284"/>
      <c r="H31" s="225"/>
    </row>
    <row r="32" spans="1:8" ht="28.5" customHeight="1" thickBot="1" x14ac:dyDescent="0.35">
      <c r="A32" s="222"/>
      <c r="B32" s="281" t="s">
        <v>63</v>
      </c>
      <c r="C32" s="282"/>
      <c r="D32" s="47">
        <v>3</v>
      </c>
      <c r="E32" s="241"/>
      <c r="F32" s="238"/>
      <c r="G32" s="285"/>
      <c r="H32" s="226"/>
    </row>
    <row r="33" spans="1:8" ht="193.9" customHeight="1" x14ac:dyDescent="0.3">
      <c r="A33" s="222"/>
      <c r="B33" s="251" t="s">
        <v>163</v>
      </c>
      <c r="C33" s="252"/>
      <c r="D33" s="89" t="s">
        <v>48</v>
      </c>
      <c r="E33" s="239" t="s">
        <v>161</v>
      </c>
      <c r="F33" s="236">
        <f>+D37</f>
        <v>3</v>
      </c>
      <c r="G33" s="283"/>
      <c r="H33" s="224"/>
    </row>
    <row r="34" spans="1:8" ht="28.5" customHeight="1" x14ac:dyDescent="0.3">
      <c r="A34" s="222"/>
      <c r="B34" s="230" t="s">
        <v>44</v>
      </c>
      <c r="C34" s="231"/>
      <c r="D34" s="47">
        <v>1.5</v>
      </c>
      <c r="E34" s="240"/>
      <c r="F34" s="237"/>
      <c r="G34" s="284"/>
      <c r="H34" s="225"/>
    </row>
    <row r="35" spans="1:8" ht="28.5" customHeight="1" x14ac:dyDescent="0.3">
      <c r="A35" s="222"/>
      <c r="B35" s="230" t="s">
        <v>62</v>
      </c>
      <c r="C35" s="231"/>
      <c r="D35" s="47">
        <v>2</v>
      </c>
      <c r="E35" s="240"/>
      <c r="F35" s="237"/>
      <c r="G35" s="284"/>
      <c r="H35" s="225"/>
    </row>
    <row r="36" spans="1:8" ht="28.5" customHeight="1" x14ac:dyDescent="0.3">
      <c r="A36" s="222"/>
      <c r="B36" s="249" t="s">
        <v>49</v>
      </c>
      <c r="C36" s="250"/>
      <c r="D36" s="47">
        <v>2.5</v>
      </c>
      <c r="E36" s="240"/>
      <c r="F36" s="237"/>
      <c r="G36" s="284"/>
      <c r="H36" s="225"/>
    </row>
    <row r="37" spans="1:8" ht="28.5" customHeight="1" thickBot="1" x14ac:dyDescent="0.35">
      <c r="A37" s="222"/>
      <c r="B37" s="281" t="s">
        <v>63</v>
      </c>
      <c r="C37" s="282"/>
      <c r="D37" s="47">
        <v>3</v>
      </c>
      <c r="E37" s="241"/>
      <c r="F37" s="238"/>
      <c r="G37" s="285"/>
      <c r="H37" s="226"/>
    </row>
    <row r="38" spans="1:8" ht="96.2" customHeight="1" thickBot="1" x14ac:dyDescent="0.35">
      <c r="A38" s="56"/>
      <c r="B38" s="288" t="s">
        <v>164</v>
      </c>
      <c r="C38" s="289"/>
      <c r="D38" s="290"/>
      <c r="E38" s="62" t="s">
        <v>95</v>
      </c>
      <c r="F38" s="90">
        <v>3</v>
      </c>
      <c r="G38" s="63"/>
      <c r="H38" s="91"/>
    </row>
    <row r="39" spans="1:8" ht="49.5" customHeight="1" thickBot="1" x14ac:dyDescent="0.35">
      <c r="A39" s="58"/>
      <c r="B39" s="203" t="s">
        <v>11</v>
      </c>
      <c r="C39" s="204"/>
      <c r="D39" s="204"/>
      <c r="E39" s="205"/>
      <c r="F39" s="95">
        <f>SUM(F18:F38)</f>
        <v>30</v>
      </c>
      <c r="G39" s="99" t="s">
        <v>156</v>
      </c>
      <c r="H39" s="100">
        <f>SUM(H18:H38)</f>
        <v>0</v>
      </c>
    </row>
    <row r="40" spans="1:8" ht="17.25" x14ac:dyDescent="0.3">
      <c r="A40" s="58"/>
      <c r="B40" s="13" t="s">
        <v>115</v>
      </c>
      <c r="C40" s="4"/>
      <c r="D40" s="4"/>
      <c r="E40" s="14"/>
      <c r="F40" s="14"/>
      <c r="G40" s="101"/>
      <c r="H40" s="44" t="str">
        <f>+'METODOLOGÍA DE EVALUACIÓN'!G10</f>
        <v>VERSIÓN: SEP 2026</v>
      </c>
    </row>
    <row r="41" spans="1:8" ht="17.25" x14ac:dyDescent="0.3">
      <c r="A41" s="58"/>
      <c r="B41" s="13"/>
      <c r="C41" s="4"/>
      <c r="D41" s="4"/>
      <c r="E41" s="4"/>
      <c r="F41" s="14"/>
      <c r="G41" s="14"/>
      <c r="H41" s="84"/>
    </row>
  </sheetData>
  <mergeCells count="57">
    <mergeCell ref="E16:E17"/>
    <mergeCell ref="F16:F17"/>
    <mergeCell ref="G16:H16"/>
    <mergeCell ref="E23:E27"/>
    <mergeCell ref="F23:F27"/>
    <mergeCell ref="H18:H22"/>
    <mergeCell ref="B38:D38"/>
    <mergeCell ref="F33:F37"/>
    <mergeCell ref="G33:G37"/>
    <mergeCell ref="H33:H37"/>
    <mergeCell ref="B34:C34"/>
    <mergeCell ref="B35:C35"/>
    <mergeCell ref="B36:C36"/>
    <mergeCell ref="B37:C37"/>
    <mergeCell ref="C14:H14"/>
    <mergeCell ref="B8:H8"/>
    <mergeCell ref="B3:H3"/>
    <mergeCell ref="B5:H5"/>
    <mergeCell ref="B6:H6"/>
    <mergeCell ref="B7:H7"/>
    <mergeCell ref="C11:F11"/>
    <mergeCell ref="C12:F12"/>
    <mergeCell ref="C13:F13"/>
    <mergeCell ref="B9:H9"/>
    <mergeCell ref="B10:H10"/>
    <mergeCell ref="A33:A37"/>
    <mergeCell ref="B33:C33"/>
    <mergeCell ref="B39:E39"/>
    <mergeCell ref="B22:C22"/>
    <mergeCell ref="E18:E22"/>
    <mergeCell ref="B19:C19"/>
    <mergeCell ref="B20:C20"/>
    <mergeCell ref="B21:C21"/>
    <mergeCell ref="B18:C18"/>
    <mergeCell ref="E28:E32"/>
    <mergeCell ref="E33:E37"/>
    <mergeCell ref="B24:C24"/>
    <mergeCell ref="B26:C26"/>
    <mergeCell ref="B27:C27"/>
    <mergeCell ref="B25:C25"/>
    <mergeCell ref="B23:C23"/>
    <mergeCell ref="B15:H15"/>
    <mergeCell ref="G18:G22"/>
    <mergeCell ref="A23:A27"/>
    <mergeCell ref="A28:A32"/>
    <mergeCell ref="B28:C28"/>
    <mergeCell ref="B29:C29"/>
    <mergeCell ref="B30:C30"/>
    <mergeCell ref="B31:C31"/>
    <mergeCell ref="B32:C32"/>
    <mergeCell ref="F28:F32"/>
    <mergeCell ref="G28:G32"/>
    <mergeCell ref="H28:H32"/>
    <mergeCell ref="F18:F22"/>
    <mergeCell ref="G23:G27"/>
    <mergeCell ref="H23:H27"/>
    <mergeCell ref="B16:D17"/>
  </mergeCells>
  <pageMargins left="0.7" right="0.7" top="0.75" bottom="0.75" header="0.3" footer="0.3"/>
  <pageSetup scale="3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H44"/>
  <sheetViews>
    <sheetView showGridLines="0" view="pageBreakPreview" topLeftCell="A2" zoomScale="70" zoomScaleNormal="85" zoomScaleSheetLayoutView="70" workbookViewId="0">
      <selection activeCell="B10" sqref="B10:H10"/>
    </sheetView>
  </sheetViews>
  <sheetFormatPr baseColWidth="10" defaultRowHeight="17.25" x14ac:dyDescent="0.3"/>
  <cols>
    <col min="1" max="1" width="8.140625" style="116" customWidth="1"/>
    <col min="2" max="2" width="19.7109375" style="80" customWidth="1"/>
    <col min="3" max="3" width="55.5703125" style="80" customWidth="1"/>
    <col min="4" max="4" width="24.140625" style="80" customWidth="1"/>
    <col min="5" max="5" width="39.28515625" style="80" customWidth="1"/>
    <col min="6" max="6" width="18.42578125" style="80" customWidth="1"/>
    <col min="7" max="7" width="29.5703125" style="80" customWidth="1"/>
    <col min="8" max="8" width="26.7109375" style="80" customWidth="1"/>
    <col min="9" max="16384" width="11.42578125" style="80"/>
  </cols>
  <sheetData>
    <row r="2" spans="1:8" x14ac:dyDescent="0.3">
      <c r="A2" s="58"/>
      <c r="B2" s="74"/>
      <c r="C2" s="4"/>
      <c r="D2" s="4"/>
      <c r="E2" s="4"/>
      <c r="F2" s="4"/>
      <c r="G2" s="4"/>
    </row>
    <row r="3" spans="1:8" ht="18" thickBot="1" x14ac:dyDescent="0.35">
      <c r="A3" s="58"/>
      <c r="B3" s="74"/>
      <c r="C3" s="4"/>
      <c r="D3" s="4"/>
      <c r="E3" s="4"/>
      <c r="F3" s="4"/>
      <c r="G3" s="4"/>
    </row>
    <row r="4" spans="1:8" ht="42" customHeight="1" x14ac:dyDescent="0.3">
      <c r="A4" s="58"/>
      <c r="B4" s="173" t="str">
        <f>+'METODOLOGÍA DE EVALUACIÓN'!B2:G2</f>
        <v>PARQUES NACIONALES NATURALES DE COLOMBIA - PNNC</v>
      </c>
      <c r="C4" s="174"/>
      <c r="D4" s="174"/>
      <c r="E4" s="174"/>
      <c r="F4" s="174"/>
      <c r="G4" s="174"/>
      <c r="H4" s="175"/>
    </row>
    <row r="5" spans="1:8" ht="15" customHeight="1" x14ac:dyDescent="0.3">
      <c r="A5" s="58"/>
      <c r="B5" s="75"/>
      <c r="C5" s="76"/>
      <c r="D5" s="76"/>
      <c r="E5" s="76"/>
      <c r="F5" s="76"/>
      <c r="G5" s="76"/>
      <c r="H5" s="69"/>
    </row>
    <row r="6" spans="1:8" ht="23.65" customHeight="1" x14ac:dyDescent="0.3">
      <c r="A6" s="58"/>
      <c r="B6" s="176" t="s">
        <v>236</v>
      </c>
      <c r="C6" s="177"/>
      <c r="D6" s="177"/>
      <c r="E6" s="177"/>
      <c r="F6" s="177"/>
      <c r="G6" s="177"/>
      <c r="H6" s="178"/>
    </row>
    <row r="7" spans="1:8" ht="29.45" customHeight="1" thickBot="1" x14ac:dyDescent="0.35">
      <c r="A7" s="58"/>
      <c r="B7" s="179" t="s">
        <v>12</v>
      </c>
      <c r="C7" s="180"/>
      <c r="D7" s="180"/>
      <c r="E7" s="180"/>
      <c r="F7" s="180"/>
      <c r="G7" s="180"/>
      <c r="H7" s="181"/>
    </row>
    <row r="8" spans="1:8" ht="36.6" customHeight="1" thickBot="1" x14ac:dyDescent="0.35">
      <c r="A8" s="58"/>
      <c r="B8" s="182" t="s">
        <v>129</v>
      </c>
      <c r="C8" s="183"/>
      <c r="D8" s="183"/>
      <c r="E8" s="183"/>
      <c r="F8" s="183"/>
      <c r="G8" s="183"/>
      <c r="H8" s="184"/>
    </row>
    <row r="9" spans="1:8" ht="33" customHeight="1" thickBot="1" x14ac:dyDescent="0.35">
      <c r="A9" s="58"/>
      <c r="B9" s="185" t="s">
        <v>3</v>
      </c>
      <c r="C9" s="186"/>
      <c r="D9" s="186"/>
      <c r="E9" s="186"/>
      <c r="F9" s="186"/>
      <c r="G9" s="186"/>
      <c r="H9" s="187"/>
    </row>
    <row r="10" spans="1:8" ht="142.5" customHeight="1" thickBot="1" x14ac:dyDescent="0.35">
      <c r="A10" s="58"/>
      <c r="B10" s="242" t="s">
        <v>165</v>
      </c>
      <c r="C10" s="243"/>
      <c r="D10" s="243"/>
      <c r="E10" s="243"/>
      <c r="F10" s="243"/>
      <c r="G10" s="244"/>
      <c r="H10" s="245"/>
    </row>
    <row r="11" spans="1:8" ht="33" customHeight="1" thickBot="1" x14ac:dyDescent="0.35">
      <c r="A11" s="58"/>
      <c r="B11" s="185" t="s">
        <v>4</v>
      </c>
      <c r="C11" s="186"/>
      <c r="D11" s="186"/>
      <c r="E11" s="186"/>
      <c r="F11" s="186"/>
      <c r="G11" s="186"/>
      <c r="H11" s="187"/>
    </row>
    <row r="12" spans="1:8" ht="33" customHeight="1" x14ac:dyDescent="0.3">
      <c r="A12" s="58"/>
      <c r="B12" s="102" t="s">
        <v>18</v>
      </c>
      <c r="C12" s="298" t="str">
        <f>+B4</f>
        <v>PARQUES NACIONALES NATURALES DE COLOMBIA - PNNC</v>
      </c>
      <c r="D12" s="192"/>
      <c r="E12" s="192"/>
      <c r="F12" s="299"/>
      <c r="G12" s="108" t="s">
        <v>5</v>
      </c>
      <c r="H12" s="37" t="str">
        <f>+'G1. COND ADIC. TRDMC'!H11</f>
        <v>830.016.624-7</v>
      </c>
    </row>
    <row r="13" spans="1:8" ht="33" customHeight="1" x14ac:dyDescent="0.3">
      <c r="A13" s="58"/>
      <c r="B13" s="103" t="s">
        <v>19</v>
      </c>
      <c r="C13" s="300" t="str">
        <f>+C12</f>
        <v>PARQUES NACIONALES NATURALES DE COLOMBIA - PNNC</v>
      </c>
      <c r="D13" s="195"/>
      <c r="E13" s="195"/>
      <c r="F13" s="301"/>
      <c r="G13" s="109" t="s">
        <v>5</v>
      </c>
      <c r="H13" s="35" t="str">
        <f>+H12</f>
        <v>830.016.624-7</v>
      </c>
    </row>
    <row r="14" spans="1:8" ht="35.65" customHeight="1" thickBot="1" x14ac:dyDescent="0.35">
      <c r="A14" s="58"/>
      <c r="B14" s="104" t="s">
        <v>20</v>
      </c>
      <c r="C14" s="302" t="s">
        <v>21</v>
      </c>
      <c r="D14" s="198"/>
      <c r="E14" s="198"/>
      <c r="F14" s="303"/>
      <c r="G14" s="110"/>
      <c r="H14" s="111"/>
    </row>
    <row r="15" spans="1:8" ht="35.65" customHeight="1" thickBot="1" x14ac:dyDescent="0.35">
      <c r="A15" s="58"/>
      <c r="B15" s="105" t="s">
        <v>29</v>
      </c>
      <c r="C15" s="295" t="s">
        <v>96</v>
      </c>
      <c r="D15" s="296"/>
      <c r="E15" s="296"/>
      <c r="F15" s="296"/>
      <c r="G15" s="296"/>
      <c r="H15" s="297"/>
    </row>
    <row r="16" spans="1:8" ht="38.450000000000003" customHeight="1" thickBot="1" x14ac:dyDescent="0.35">
      <c r="A16" s="58"/>
      <c r="B16" s="170" t="s">
        <v>6</v>
      </c>
      <c r="C16" s="171"/>
      <c r="D16" s="171"/>
      <c r="E16" s="171"/>
      <c r="F16" s="171"/>
      <c r="G16" s="171"/>
      <c r="H16" s="172"/>
    </row>
    <row r="17" spans="1:8" ht="38.450000000000003" customHeight="1" thickBot="1" x14ac:dyDescent="0.35">
      <c r="A17" s="58"/>
      <c r="B17" s="160" t="s">
        <v>7</v>
      </c>
      <c r="C17" s="161"/>
      <c r="D17" s="272"/>
      <c r="E17" s="160" t="s">
        <v>8</v>
      </c>
      <c r="F17" s="274" t="s">
        <v>9</v>
      </c>
      <c r="G17" s="168" t="str">
        <f>+'G1. COND ADIC. MANEJO GLOBAL'!G16</f>
        <v>NOMBRE DELPROPONENTE</v>
      </c>
      <c r="H17" s="169"/>
    </row>
    <row r="18" spans="1:8" ht="51.6" customHeight="1" thickBot="1" x14ac:dyDescent="0.35">
      <c r="A18" s="55"/>
      <c r="B18" s="162"/>
      <c r="C18" s="163"/>
      <c r="D18" s="273"/>
      <c r="E18" s="162"/>
      <c r="F18" s="275"/>
      <c r="G18" s="97" t="s">
        <v>10</v>
      </c>
      <c r="H18" s="98" t="s">
        <v>155</v>
      </c>
    </row>
    <row r="19" spans="1:8" ht="166.15" customHeight="1" thickBot="1" x14ac:dyDescent="0.35">
      <c r="A19" s="88"/>
      <c r="B19" s="308" t="s">
        <v>168</v>
      </c>
      <c r="C19" s="309"/>
      <c r="D19" s="309"/>
      <c r="E19" s="239" t="s">
        <v>169</v>
      </c>
      <c r="F19" s="236">
        <f>+D24</f>
        <v>18</v>
      </c>
      <c r="G19" s="278"/>
      <c r="H19" s="224"/>
    </row>
    <row r="20" spans="1:8" ht="53.25" customHeight="1" x14ac:dyDescent="0.3">
      <c r="A20" s="56"/>
      <c r="B20" s="306" t="s">
        <v>170</v>
      </c>
      <c r="C20" s="307"/>
      <c r="D20" s="89" t="s">
        <v>48</v>
      </c>
      <c r="E20" s="240"/>
      <c r="F20" s="237"/>
      <c r="G20" s="279"/>
      <c r="H20" s="225"/>
    </row>
    <row r="21" spans="1:8" ht="28.5" customHeight="1" x14ac:dyDescent="0.3">
      <c r="A21" s="56"/>
      <c r="B21" s="249" t="s">
        <v>32</v>
      </c>
      <c r="C21" s="250"/>
      <c r="D21" s="50">
        <v>5</v>
      </c>
      <c r="E21" s="240"/>
      <c r="F21" s="237"/>
      <c r="G21" s="279"/>
      <c r="H21" s="225"/>
    </row>
    <row r="22" spans="1:8" ht="28.5" customHeight="1" x14ac:dyDescent="0.3">
      <c r="A22" s="56"/>
      <c r="B22" s="232" t="s">
        <v>64</v>
      </c>
      <c r="C22" s="233"/>
      <c r="D22" s="50">
        <v>7</v>
      </c>
      <c r="E22" s="240"/>
      <c r="F22" s="237"/>
      <c r="G22" s="279"/>
      <c r="H22" s="225"/>
    </row>
    <row r="23" spans="1:8" ht="28.5" customHeight="1" x14ac:dyDescent="0.3">
      <c r="A23" s="56"/>
      <c r="B23" s="232" t="s">
        <v>97</v>
      </c>
      <c r="C23" s="233"/>
      <c r="D23" s="50">
        <v>10</v>
      </c>
      <c r="E23" s="240"/>
      <c r="F23" s="237"/>
      <c r="G23" s="279"/>
      <c r="H23" s="225"/>
    </row>
    <row r="24" spans="1:8" ht="28.5" customHeight="1" thickBot="1" x14ac:dyDescent="0.35">
      <c r="A24" s="56"/>
      <c r="B24" s="286" t="s">
        <v>98</v>
      </c>
      <c r="C24" s="310"/>
      <c r="D24" s="51">
        <v>18</v>
      </c>
      <c r="E24" s="240"/>
      <c r="F24" s="238"/>
      <c r="G24" s="280"/>
      <c r="H24" s="225"/>
    </row>
    <row r="25" spans="1:8" ht="162" customHeight="1" thickBot="1" x14ac:dyDescent="0.35">
      <c r="A25" s="88"/>
      <c r="B25" s="308" t="s">
        <v>171</v>
      </c>
      <c r="C25" s="309"/>
      <c r="D25" s="309"/>
      <c r="E25" s="12" t="s">
        <v>172</v>
      </c>
      <c r="F25" s="112"/>
      <c r="G25" s="49"/>
      <c r="H25" s="113"/>
    </row>
    <row r="26" spans="1:8" ht="49.7" customHeight="1" x14ac:dyDescent="0.3">
      <c r="A26" s="56"/>
      <c r="B26" s="306" t="s">
        <v>173</v>
      </c>
      <c r="C26" s="307"/>
      <c r="D26" s="89" t="s">
        <v>48</v>
      </c>
      <c r="E26" s="239" t="s">
        <v>99</v>
      </c>
      <c r="F26" s="236">
        <f>+D29</f>
        <v>3</v>
      </c>
      <c r="G26" s="45"/>
      <c r="H26" s="92"/>
    </row>
    <row r="27" spans="1:8" ht="30" customHeight="1" x14ac:dyDescent="0.3">
      <c r="A27" s="222"/>
      <c r="B27" s="230" t="s">
        <v>65</v>
      </c>
      <c r="C27" s="231"/>
      <c r="D27" s="47">
        <v>1.5</v>
      </c>
      <c r="E27" s="240"/>
      <c r="F27" s="237"/>
      <c r="G27" s="45"/>
      <c r="H27" s="92"/>
    </row>
    <row r="28" spans="1:8" ht="30" customHeight="1" x14ac:dyDescent="0.3">
      <c r="A28" s="223"/>
      <c r="B28" s="232" t="s">
        <v>66</v>
      </c>
      <c r="C28" s="233"/>
      <c r="D28" s="47">
        <v>2.4</v>
      </c>
      <c r="E28" s="240"/>
      <c r="F28" s="237"/>
      <c r="G28" s="45"/>
      <c r="H28" s="92"/>
    </row>
    <row r="29" spans="1:8" ht="30" customHeight="1" x14ac:dyDescent="0.3">
      <c r="A29" s="223"/>
      <c r="B29" s="232" t="s">
        <v>67</v>
      </c>
      <c r="C29" s="233"/>
      <c r="D29" s="47">
        <v>3</v>
      </c>
      <c r="E29" s="312"/>
      <c r="F29" s="311"/>
      <c r="G29" s="45"/>
      <c r="H29" s="92"/>
    </row>
    <row r="30" spans="1:8" ht="52.5" customHeight="1" x14ac:dyDescent="0.3">
      <c r="A30" s="56"/>
      <c r="B30" s="304" t="s">
        <v>174</v>
      </c>
      <c r="C30" s="305"/>
      <c r="D30" s="114" t="s">
        <v>48</v>
      </c>
      <c r="E30" s="240" t="s">
        <v>175</v>
      </c>
      <c r="F30" s="237">
        <f>+D33</f>
        <v>3</v>
      </c>
      <c r="G30" s="45"/>
      <c r="H30" s="92"/>
    </row>
    <row r="31" spans="1:8" ht="26.25" customHeight="1" x14ac:dyDescent="0.3">
      <c r="A31" s="222"/>
      <c r="B31" s="230" t="s">
        <v>68</v>
      </c>
      <c r="C31" s="231"/>
      <c r="D31" s="47">
        <v>1.5</v>
      </c>
      <c r="E31" s="240"/>
      <c r="F31" s="237"/>
      <c r="G31" s="45"/>
      <c r="H31" s="92"/>
    </row>
    <row r="32" spans="1:8" ht="26.25" customHeight="1" x14ac:dyDescent="0.3">
      <c r="A32" s="223"/>
      <c r="B32" s="232" t="s">
        <v>69</v>
      </c>
      <c r="C32" s="233"/>
      <c r="D32" s="47">
        <v>2.4</v>
      </c>
      <c r="E32" s="240"/>
      <c r="F32" s="237"/>
      <c r="G32" s="45"/>
      <c r="H32" s="92"/>
    </row>
    <row r="33" spans="1:8" ht="26.25" customHeight="1" thickBot="1" x14ac:dyDescent="0.35">
      <c r="A33" s="223"/>
      <c r="B33" s="286" t="s">
        <v>40</v>
      </c>
      <c r="C33" s="287"/>
      <c r="D33" s="48">
        <v>3</v>
      </c>
      <c r="E33" s="241"/>
      <c r="F33" s="238"/>
      <c r="G33" s="65"/>
      <c r="H33" s="93"/>
    </row>
    <row r="34" spans="1:8" ht="95.25" customHeight="1" x14ac:dyDescent="0.3">
      <c r="A34" s="294"/>
      <c r="B34" s="251" t="s">
        <v>166</v>
      </c>
      <c r="C34" s="252"/>
      <c r="D34" s="252"/>
      <c r="E34" s="239" t="s">
        <v>73</v>
      </c>
      <c r="F34" s="236">
        <v>3</v>
      </c>
      <c r="G34" s="227"/>
      <c r="H34" s="224"/>
    </row>
    <row r="35" spans="1:8" ht="27.95" customHeight="1" x14ac:dyDescent="0.3">
      <c r="A35" s="294"/>
      <c r="B35" s="293" t="s">
        <v>70</v>
      </c>
      <c r="C35" s="231"/>
      <c r="D35" s="67">
        <v>1.5</v>
      </c>
      <c r="E35" s="240"/>
      <c r="F35" s="237"/>
      <c r="G35" s="228"/>
      <c r="H35" s="225"/>
    </row>
    <row r="36" spans="1:8" ht="27.95" customHeight="1" x14ac:dyDescent="0.3">
      <c r="A36" s="294"/>
      <c r="B36" s="249" t="s">
        <v>72</v>
      </c>
      <c r="C36" s="250"/>
      <c r="D36" s="68">
        <f>1.125*2</f>
        <v>2.25</v>
      </c>
      <c r="E36" s="240"/>
      <c r="F36" s="237"/>
      <c r="G36" s="228"/>
      <c r="H36" s="225"/>
    </row>
    <row r="37" spans="1:8" ht="27.95" customHeight="1" thickBot="1" x14ac:dyDescent="0.35">
      <c r="A37" s="294"/>
      <c r="B37" s="281" t="s">
        <v>71</v>
      </c>
      <c r="C37" s="282"/>
      <c r="D37" s="51">
        <v>3</v>
      </c>
      <c r="E37" s="241"/>
      <c r="F37" s="238"/>
      <c r="G37" s="229"/>
      <c r="H37" s="226"/>
    </row>
    <row r="38" spans="1:8" ht="95.25" customHeight="1" x14ac:dyDescent="0.3">
      <c r="A38" s="294"/>
      <c r="B38" s="251" t="s">
        <v>167</v>
      </c>
      <c r="C38" s="252"/>
      <c r="D38" s="252"/>
      <c r="E38" s="239" t="s">
        <v>73</v>
      </c>
      <c r="F38" s="236">
        <v>3</v>
      </c>
      <c r="G38" s="227"/>
      <c r="H38" s="224"/>
    </row>
    <row r="39" spans="1:8" ht="27.95" customHeight="1" x14ac:dyDescent="0.3">
      <c r="A39" s="294"/>
      <c r="B39" s="293" t="s">
        <v>70</v>
      </c>
      <c r="C39" s="231"/>
      <c r="D39" s="67">
        <v>1.5</v>
      </c>
      <c r="E39" s="240"/>
      <c r="F39" s="237"/>
      <c r="G39" s="228"/>
      <c r="H39" s="225"/>
    </row>
    <row r="40" spans="1:8" ht="27.95" customHeight="1" x14ac:dyDescent="0.3">
      <c r="A40" s="294"/>
      <c r="B40" s="249" t="s">
        <v>72</v>
      </c>
      <c r="C40" s="250"/>
      <c r="D40" s="68">
        <f>1.125*2</f>
        <v>2.25</v>
      </c>
      <c r="E40" s="240"/>
      <c r="F40" s="237"/>
      <c r="G40" s="228"/>
      <c r="H40" s="225"/>
    </row>
    <row r="41" spans="1:8" ht="27.95" customHeight="1" thickBot="1" x14ac:dyDescent="0.35">
      <c r="A41" s="294"/>
      <c r="B41" s="281" t="s">
        <v>71</v>
      </c>
      <c r="C41" s="282"/>
      <c r="D41" s="51">
        <v>3</v>
      </c>
      <c r="E41" s="241"/>
      <c r="F41" s="238"/>
      <c r="G41" s="229"/>
      <c r="H41" s="226"/>
    </row>
    <row r="42" spans="1:8" ht="45.6" customHeight="1" thickBot="1" x14ac:dyDescent="0.35">
      <c r="A42" s="56"/>
      <c r="B42" s="203" t="s">
        <v>11</v>
      </c>
      <c r="C42" s="204"/>
      <c r="D42" s="204"/>
      <c r="E42" s="205"/>
      <c r="F42" s="95">
        <f>SUM(F19:F41)</f>
        <v>30</v>
      </c>
      <c r="G42" s="99" t="s">
        <v>156</v>
      </c>
      <c r="H42" s="115">
        <f>SUM(H19:H34)</f>
        <v>0</v>
      </c>
    </row>
    <row r="43" spans="1:8" ht="19.149999999999999" customHeight="1" x14ac:dyDescent="0.3">
      <c r="A43" s="58"/>
      <c r="B43" s="106" t="s">
        <v>115</v>
      </c>
      <c r="C43" s="4"/>
      <c r="D43" s="4"/>
      <c r="E43" s="14"/>
      <c r="F43" s="14"/>
      <c r="G43" s="101"/>
      <c r="H43" s="107" t="str">
        <f>+'METODOLOGÍA DE EVALUACIÓN'!G10</f>
        <v>VERSIÓN: SEP 2026</v>
      </c>
    </row>
    <row r="44" spans="1:8" x14ac:dyDescent="0.3">
      <c r="B44" s="106"/>
    </row>
  </sheetData>
  <mergeCells count="60">
    <mergeCell ref="B17:D18"/>
    <mergeCell ref="E17:E18"/>
    <mergeCell ref="F17:F18"/>
    <mergeCell ref="G17:H17"/>
    <mergeCell ref="H19:H24"/>
    <mergeCell ref="B21:C21"/>
    <mergeCell ref="G19:G24"/>
    <mergeCell ref="B26:C26"/>
    <mergeCell ref="F30:F33"/>
    <mergeCell ref="B25:D25"/>
    <mergeCell ref="B20:C20"/>
    <mergeCell ref="B19:D19"/>
    <mergeCell ref="B23:C23"/>
    <mergeCell ref="F19:F24"/>
    <mergeCell ref="E19:E24"/>
    <mergeCell ref="B22:C22"/>
    <mergeCell ref="B24:C24"/>
    <mergeCell ref="F26:F29"/>
    <mergeCell ref="E26:E29"/>
    <mergeCell ref="B27:C27"/>
    <mergeCell ref="B28:C28"/>
    <mergeCell ref="B29:C29"/>
    <mergeCell ref="B42:E42"/>
    <mergeCell ref="B36:C36"/>
    <mergeCell ref="B35:C35"/>
    <mergeCell ref="B34:D34"/>
    <mergeCell ref="B31:C31"/>
    <mergeCell ref="B32:C32"/>
    <mergeCell ref="B33:C33"/>
    <mergeCell ref="E30:E33"/>
    <mergeCell ref="B30:C30"/>
    <mergeCell ref="B37:C37"/>
    <mergeCell ref="E34:E37"/>
    <mergeCell ref="B16:H16"/>
    <mergeCell ref="C15:H15"/>
    <mergeCell ref="B10:H10"/>
    <mergeCell ref="B11:H11"/>
    <mergeCell ref="C12:F12"/>
    <mergeCell ref="C13:F13"/>
    <mergeCell ref="C14:F14"/>
    <mergeCell ref="B4:H4"/>
    <mergeCell ref="B6:H6"/>
    <mergeCell ref="B7:H7"/>
    <mergeCell ref="B8:H8"/>
    <mergeCell ref="B9:H9"/>
    <mergeCell ref="A27:A29"/>
    <mergeCell ref="A31:A33"/>
    <mergeCell ref="H38:H41"/>
    <mergeCell ref="B39:C39"/>
    <mergeCell ref="B40:C40"/>
    <mergeCell ref="B41:C41"/>
    <mergeCell ref="A38:A41"/>
    <mergeCell ref="B38:D38"/>
    <mergeCell ref="E38:E41"/>
    <mergeCell ref="F38:F41"/>
    <mergeCell ref="G38:G41"/>
    <mergeCell ref="F34:F37"/>
    <mergeCell ref="G34:G37"/>
    <mergeCell ref="H34:H37"/>
    <mergeCell ref="A34:A37"/>
  </mergeCells>
  <pageMargins left="0.7" right="0.7" top="0.75" bottom="0.75" header="0.3" footer="0.3"/>
  <pageSetup scale="3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2:I22"/>
  <sheetViews>
    <sheetView showGridLines="0" view="pageBreakPreview" zoomScale="80" zoomScaleNormal="100" zoomScaleSheetLayoutView="80" workbookViewId="0">
      <selection activeCell="B7" sqref="B7:G7"/>
    </sheetView>
  </sheetViews>
  <sheetFormatPr baseColWidth="10" defaultRowHeight="17.25" x14ac:dyDescent="0.3"/>
  <cols>
    <col min="1" max="1" width="7.85546875" style="116" customWidth="1"/>
    <col min="2" max="2" width="17.140625" style="80" customWidth="1"/>
    <col min="3" max="3" width="47.42578125" style="80" customWidth="1"/>
    <col min="4" max="4" width="31.5703125" style="80" customWidth="1"/>
    <col min="5" max="5" width="25" style="80" customWidth="1"/>
    <col min="6" max="6" width="26.85546875" style="80" customWidth="1"/>
    <col min="7" max="7" width="26.7109375" style="80" customWidth="1"/>
    <col min="8" max="8" width="8" style="80" customWidth="1"/>
    <col min="9" max="16384" width="11.42578125" style="80"/>
  </cols>
  <sheetData>
    <row r="2" spans="1:9" ht="18.600000000000001" customHeight="1" thickBot="1" x14ac:dyDescent="0.35">
      <c r="A2" s="58"/>
      <c r="B2" s="74"/>
      <c r="C2" s="4"/>
      <c r="D2" s="4"/>
      <c r="E2" s="4"/>
      <c r="F2" s="4"/>
      <c r="G2" s="4"/>
      <c r="I2" s="4"/>
    </row>
    <row r="3" spans="1:9" ht="42.6" customHeight="1" x14ac:dyDescent="0.3">
      <c r="A3" s="58"/>
      <c r="B3" s="173" t="str">
        <f>+'METODOLOGÍA DE EVALUACIÓN'!B2:G2</f>
        <v>PARQUES NACIONALES NATURALES DE COLOMBIA - PNNC</v>
      </c>
      <c r="C3" s="174"/>
      <c r="D3" s="174"/>
      <c r="E3" s="174"/>
      <c r="F3" s="174"/>
      <c r="G3" s="175"/>
      <c r="H3" s="23"/>
      <c r="I3" s="4"/>
    </row>
    <row r="4" spans="1:9" ht="13.9" customHeight="1" x14ac:dyDescent="0.3">
      <c r="A4" s="58"/>
      <c r="B4" s="75"/>
      <c r="C4" s="76"/>
      <c r="D4" s="76"/>
      <c r="E4" s="76"/>
      <c r="F4" s="76"/>
      <c r="G4" s="69"/>
      <c r="H4" s="76"/>
      <c r="I4" s="4"/>
    </row>
    <row r="5" spans="1:9" ht="24" customHeight="1" x14ac:dyDescent="0.3">
      <c r="A5" s="58"/>
      <c r="B5" s="176" t="s">
        <v>236</v>
      </c>
      <c r="C5" s="177"/>
      <c r="D5" s="177"/>
      <c r="E5" s="177"/>
      <c r="F5" s="177"/>
      <c r="G5" s="178"/>
      <c r="H5" s="23"/>
      <c r="I5" s="4"/>
    </row>
    <row r="6" spans="1:9" ht="31.15" customHeight="1" thickBot="1" x14ac:dyDescent="0.35">
      <c r="A6" s="58"/>
      <c r="B6" s="179" t="s">
        <v>12</v>
      </c>
      <c r="C6" s="180"/>
      <c r="D6" s="180"/>
      <c r="E6" s="180"/>
      <c r="F6" s="180"/>
      <c r="G6" s="181"/>
      <c r="H6" s="23"/>
      <c r="I6" s="4"/>
    </row>
    <row r="7" spans="1:9" ht="36" customHeight="1" thickBot="1" x14ac:dyDescent="0.35">
      <c r="A7" s="58"/>
      <c r="B7" s="182" t="s">
        <v>130</v>
      </c>
      <c r="C7" s="183"/>
      <c r="D7" s="183"/>
      <c r="E7" s="183"/>
      <c r="F7" s="183"/>
      <c r="G7" s="184"/>
      <c r="H7" s="4"/>
    </row>
    <row r="8" spans="1:9" ht="33" customHeight="1" thickBot="1" x14ac:dyDescent="0.35">
      <c r="A8" s="58"/>
      <c r="B8" s="185" t="s">
        <v>3</v>
      </c>
      <c r="C8" s="186"/>
      <c r="D8" s="186"/>
      <c r="E8" s="186"/>
      <c r="F8" s="186"/>
      <c r="G8" s="187"/>
      <c r="H8" s="4"/>
    </row>
    <row r="9" spans="1:9" ht="80.650000000000006" customHeight="1" thickBot="1" x14ac:dyDescent="0.35">
      <c r="A9" s="58"/>
      <c r="B9" s="315" t="s">
        <v>176</v>
      </c>
      <c r="C9" s="316"/>
      <c r="D9" s="316"/>
      <c r="E9" s="316"/>
      <c r="F9" s="316"/>
      <c r="G9" s="317"/>
      <c r="H9" s="4"/>
    </row>
    <row r="10" spans="1:9" ht="33.6" customHeight="1" thickBot="1" x14ac:dyDescent="0.35">
      <c r="A10" s="58"/>
      <c r="B10" s="185" t="s">
        <v>4</v>
      </c>
      <c r="C10" s="186"/>
      <c r="D10" s="186"/>
      <c r="E10" s="186"/>
      <c r="F10" s="186"/>
      <c r="G10" s="187"/>
      <c r="H10" s="84"/>
    </row>
    <row r="11" spans="1:9" ht="37.9" customHeight="1" x14ac:dyDescent="0.3">
      <c r="A11" s="58"/>
      <c r="B11" s="22" t="s">
        <v>23</v>
      </c>
      <c r="C11" s="191" t="str">
        <f>+B3</f>
        <v>PARQUES NACIONALES NATURALES DE COLOMBIA - PNNC</v>
      </c>
      <c r="D11" s="192"/>
      <c r="E11" s="192"/>
      <c r="F11" s="9" t="s">
        <v>5</v>
      </c>
      <c r="G11" s="37" t="str">
        <f>+'G1. COND ADIC. TRDMC'!H11</f>
        <v>830.016.624-7</v>
      </c>
      <c r="H11" s="84"/>
    </row>
    <row r="12" spans="1:9" ht="36" customHeight="1" x14ac:dyDescent="0.3">
      <c r="A12" s="58"/>
      <c r="B12" s="19" t="s">
        <v>24</v>
      </c>
      <c r="C12" s="194" t="str">
        <f>+C11</f>
        <v>PARQUES NACIONALES NATURALES DE COLOMBIA - PNNC</v>
      </c>
      <c r="D12" s="195"/>
      <c r="E12" s="195"/>
      <c r="F12" s="10" t="s">
        <v>5</v>
      </c>
      <c r="G12" s="35" t="str">
        <f>+G11</f>
        <v>830.016.624-7</v>
      </c>
      <c r="H12" s="84"/>
    </row>
    <row r="13" spans="1:9" ht="35.65" customHeight="1" thickBot="1" x14ac:dyDescent="0.35">
      <c r="A13" s="58"/>
      <c r="B13" s="19" t="s">
        <v>25</v>
      </c>
      <c r="C13" s="197" t="str">
        <f>+C11</f>
        <v>PARQUES NACIONALES NATURALES DE COLOMBIA - PNNC</v>
      </c>
      <c r="D13" s="198"/>
      <c r="E13" s="198"/>
      <c r="F13" s="11" t="s">
        <v>5</v>
      </c>
      <c r="G13" s="36" t="str">
        <f>+G11</f>
        <v>830.016.624-7</v>
      </c>
      <c r="H13" s="84"/>
    </row>
    <row r="14" spans="1:9" ht="35.65" customHeight="1" thickBot="1" x14ac:dyDescent="0.35">
      <c r="A14" s="58"/>
      <c r="B14" s="117" t="s">
        <v>29</v>
      </c>
      <c r="C14" s="200" t="s">
        <v>100</v>
      </c>
      <c r="D14" s="201"/>
      <c r="E14" s="201"/>
      <c r="F14" s="201"/>
      <c r="G14" s="202"/>
      <c r="H14" s="84"/>
    </row>
    <row r="15" spans="1:9" ht="37.9" customHeight="1" thickBot="1" x14ac:dyDescent="0.35">
      <c r="A15" s="58"/>
      <c r="B15" s="170" t="s">
        <v>6</v>
      </c>
      <c r="C15" s="171"/>
      <c r="D15" s="171"/>
      <c r="E15" s="171"/>
      <c r="F15" s="171"/>
      <c r="G15" s="172"/>
      <c r="H15" s="84"/>
    </row>
    <row r="16" spans="1:9" ht="37.9" customHeight="1" thickBot="1" x14ac:dyDescent="0.35">
      <c r="A16" s="58"/>
      <c r="B16" s="160" t="s">
        <v>7</v>
      </c>
      <c r="C16" s="161"/>
      <c r="D16" s="164" t="s">
        <v>8</v>
      </c>
      <c r="E16" s="274" t="s">
        <v>9</v>
      </c>
      <c r="F16" s="168" t="str">
        <f>+'G1. COND ADIC. RCE'!G17</f>
        <v>NOMBRE DELPROPONENTE</v>
      </c>
      <c r="G16" s="169"/>
      <c r="H16" s="84"/>
    </row>
    <row r="17" spans="1:8" ht="51.6" customHeight="1" thickBot="1" x14ac:dyDescent="0.35">
      <c r="A17" s="55"/>
      <c r="B17" s="162"/>
      <c r="C17" s="163"/>
      <c r="D17" s="165"/>
      <c r="E17" s="275"/>
      <c r="F17" s="97" t="s">
        <v>10</v>
      </c>
      <c r="G17" s="98" t="s">
        <v>155</v>
      </c>
      <c r="H17" s="84"/>
    </row>
    <row r="18" spans="1:8" ht="98.45" customHeight="1" thickBot="1" x14ac:dyDescent="0.35">
      <c r="A18" s="56"/>
      <c r="B18" s="313" t="s">
        <v>177</v>
      </c>
      <c r="C18" s="314"/>
      <c r="D18" s="62" t="s">
        <v>101</v>
      </c>
      <c r="E18" s="119">
        <v>15</v>
      </c>
      <c r="F18" s="61"/>
      <c r="G18" s="91">
        <v>15</v>
      </c>
      <c r="H18" s="84"/>
    </row>
    <row r="19" spans="1:8" ht="90" customHeight="1" thickBot="1" x14ac:dyDescent="0.35">
      <c r="A19" s="56"/>
      <c r="B19" s="313" t="s">
        <v>178</v>
      </c>
      <c r="C19" s="314"/>
      <c r="D19" s="12" t="s">
        <v>39</v>
      </c>
      <c r="E19" s="95">
        <v>15</v>
      </c>
      <c r="F19" s="15"/>
      <c r="G19" s="118">
        <v>15</v>
      </c>
      <c r="H19" s="84"/>
    </row>
    <row r="20" spans="1:8" ht="35.65" customHeight="1" thickBot="1" x14ac:dyDescent="0.35">
      <c r="A20" s="56"/>
      <c r="B20" s="203" t="s">
        <v>11</v>
      </c>
      <c r="C20" s="204"/>
      <c r="D20" s="205"/>
      <c r="E20" s="95">
        <f>SUM(E18:E19)</f>
        <v>30</v>
      </c>
      <c r="F20" s="99" t="s">
        <v>156</v>
      </c>
      <c r="G20" s="115">
        <f>SUM(G18:G19)</f>
        <v>30</v>
      </c>
      <c r="H20" s="84"/>
    </row>
    <row r="21" spans="1:8" x14ac:dyDescent="0.3">
      <c r="A21" s="58"/>
      <c r="B21" s="106" t="s">
        <v>115</v>
      </c>
      <c r="C21" s="4"/>
      <c r="D21" s="4"/>
      <c r="E21" s="14"/>
      <c r="F21" s="14"/>
      <c r="G21" s="107" t="str">
        <f>+'METODOLOGÍA DE EVALUACIÓN'!G10</f>
        <v>VERSIÓN: SEP 2026</v>
      </c>
      <c r="H21" s="84"/>
    </row>
    <row r="22" spans="1:8" x14ac:dyDescent="0.3">
      <c r="A22" s="58"/>
      <c r="B22" s="106"/>
      <c r="C22" s="4"/>
      <c r="D22" s="4"/>
      <c r="E22" s="14"/>
      <c r="F22" s="14"/>
      <c r="G22" s="84"/>
      <c r="H22" s="84"/>
    </row>
  </sheetData>
  <mergeCells count="19">
    <mergeCell ref="B10:G10"/>
    <mergeCell ref="C11:E11"/>
    <mergeCell ref="C12:E12"/>
    <mergeCell ref="B3:G3"/>
    <mergeCell ref="B5:G5"/>
    <mergeCell ref="B6:G6"/>
    <mergeCell ref="B7:G7"/>
    <mergeCell ref="B8:G8"/>
    <mergeCell ref="B9:G9"/>
    <mergeCell ref="B20:D20"/>
    <mergeCell ref="C13:E13"/>
    <mergeCell ref="B15:G15"/>
    <mergeCell ref="C14:G14"/>
    <mergeCell ref="B18:C18"/>
    <mergeCell ref="B19:C19"/>
    <mergeCell ref="D16:D17"/>
    <mergeCell ref="B16:C17"/>
    <mergeCell ref="E16:E17"/>
    <mergeCell ref="F16:G16"/>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2:I20"/>
  <sheetViews>
    <sheetView showGridLines="0" zoomScale="80" zoomScaleNormal="80" zoomScaleSheetLayoutView="80" workbookViewId="0">
      <selection activeCell="C12" sqref="C12:E12"/>
    </sheetView>
  </sheetViews>
  <sheetFormatPr baseColWidth="10" defaultRowHeight="15.75" x14ac:dyDescent="0.25"/>
  <cols>
    <col min="1" max="1" width="7.85546875" style="82" customWidth="1"/>
    <col min="2" max="2" width="17.140625" style="82" customWidth="1"/>
    <col min="3" max="3" width="52.85546875" style="82" customWidth="1"/>
    <col min="4" max="4" width="40.28515625" style="82" customWidth="1"/>
    <col min="5" max="5" width="21.28515625" style="82" customWidth="1"/>
    <col min="6" max="6" width="34.28515625" style="82" customWidth="1"/>
    <col min="7" max="7" width="21.7109375" style="82" customWidth="1"/>
    <col min="8" max="8" width="19.85546875" style="82" customWidth="1"/>
    <col min="9" max="16384" width="11.42578125" style="82"/>
  </cols>
  <sheetData>
    <row r="2" spans="1:9" ht="16.5" thickBot="1" x14ac:dyDescent="0.3">
      <c r="A2" s="2"/>
      <c r="B2" s="3"/>
      <c r="C2" s="2"/>
      <c r="D2" s="2"/>
      <c r="E2" s="2"/>
      <c r="F2" s="2"/>
      <c r="G2" s="2"/>
      <c r="I2" s="2"/>
    </row>
    <row r="3" spans="1:9" ht="42.6" customHeight="1" x14ac:dyDescent="0.25">
      <c r="A3" s="2"/>
      <c r="B3" s="343" t="str">
        <f>+'METODOLOGÍA DE EVALUACIÓN'!B2:G2</f>
        <v>PARQUES NACIONALES NATURALES DE COLOMBIA - PNNC</v>
      </c>
      <c r="C3" s="344"/>
      <c r="D3" s="344"/>
      <c r="E3" s="344"/>
      <c r="F3" s="344"/>
      <c r="G3" s="345"/>
      <c r="H3" s="120"/>
      <c r="I3" s="2"/>
    </row>
    <row r="4" spans="1:9" ht="24" customHeight="1" x14ac:dyDescent="0.25">
      <c r="A4" s="2"/>
      <c r="B4" s="346" t="s">
        <v>236</v>
      </c>
      <c r="C4" s="347"/>
      <c r="D4" s="347"/>
      <c r="E4" s="347"/>
      <c r="F4" s="347"/>
      <c r="G4" s="348"/>
      <c r="H4" s="120"/>
      <c r="I4" s="2"/>
    </row>
    <row r="5" spans="1:9" ht="31.15" customHeight="1" thickBot="1" x14ac:dyDescent="0.3">
      <c r="A5" s="2"/>
      <c r="B5" s="349" t="s">
        <v>12</v>
      </c>
      <c r="C5" s="350"/>
      <c r="D5" s="350"/>
      <c r="E5" s="350"/>
      <c r="F5" s="350"/>
      <c r="G5" s="351"/>
      <c r="H5" s="120"/>
      <c r="I5" s="2"/>
    </row>
    <row r="6" spans="1:9" ht="36" customHeight="1" thickBot="1" x14ac:dyDescent="0.3">
      <c r="A6" s="2"/>
      <c r="B6" s="352" t="s">
        <v>131</v>
      </c>
      <c r="C6" s="353"/>
      <c r="D6" s="353"/>
      <c r="E6" s="353"/>
      <c r="F6" s="353"/>
      <c r="G6" s="354"/>
      <c r="H6" s="2"/>
    </row>
    <row r="7" spans="1:9" ht="33" customHeight="1" thickBot="1" x14ac:dyDescent="0.3">
      <c r="A7" s="2"/>
      <c r="B7" s="246" t="s">
        <v>3</v>
      </c>
      <c r="C7" s="247"/>
      <c r="D7" s="247"/>
      <c r="E7" s="247"/>
      <c r="F7" s="247"/>
      <c r="G7" s="248"/>
      <c r="H7" s="2"/>
    </row>
    <row r="8" spans="1:9" ht="54.75" customHeight="1" thickBot="1" x14ac:dyDescent="0.3">
      <c r="A8" s="2"/>
      <c r="B8" s="340" t="s">
        <v>179</v>
      </c>
      <c r="C8" s="341"/>
      <c r="D8" s="341"/>
      <c r="E8" s="341"/>
      <c r="F8" s="341"/>
      <c r="G8" s="342"/>
      <c r="H8" s="2"/>
    </row>
    <row r="9" spans="1:9" ht="33.6" customHeight="1" thickBot="1" x14ac:dyDescent="0.3">
      <c r="A9" s="2"/>
      <c r="B9" s="246" t="s">
        <v>4</v>
      </c>
      <c r="C9" s="247"/>
      <c r="D9" s="247"/>
      <c r="E9" s="247"/>
      <c r="F9" s="247"/>
      <c r="G9" s="248"/>
      <c r="H9" s="136"/>
    </row>
    <row r="10" spans="1:9" ht="37.9" customHeight="1" x14ac:dyDescent="0.25">
      <c r="A10" s="2"/>
      <c r="B10" s="121" t="s">
        <v>23</v>
      </c>
      <c r="C10" s="321" t="str">
        <f>+B3</f>
        <v>PARQUES NACIONALES NATURALES DE COLOMBIA - PNNC</v>
      </c>
      <c r="D10" s="322"/>
      <c r="E10" s="322"/>
      <c r="F10" s="122" t="s">
        <v>5</v>
      </c>
      <c r="G10" s="40" t="str">
        <f>+'G1. COND ADIC. TRDMC'!H11</f>
        <v>830.016.624-7</v>
      </c>
      <c r="H10" s="136"/>
    </row>
    <row r="11" spans="1:9" ht="36" customHeight="1" x14ac:dyDescent="0.25">
      <c r="A11" s="2"/>
      <c r="B11" s="123" t="s">
        <v>24</v>
      </c>
      <c r="C11" s="323" t="str">
        <f>+B3</f>
        <v>PARQUES NACIONALES NATURALES DE COLOMBIA - PNNC</v>
      </c>
      <c r="D11" s="324"/>
      <c r="E11" s="324"/>
      <c r="F11" s="124" t="s">
        <v>5</v>
      </c>
      <c r="G11" s="39" t="str">
        <f>+G10</f>
        <v>830.016.624-7</v>
      </c>
      <c r="H11" s="136"/>
    </row>
    <row r="12" spans="1:9" ht="35.65" customHeight="1" thickBot="1" x14ac:dyDescent="0.3">
      <c r="A12" s="2"/>
      <c r="B12" s="123" t="s">
        <v>25</v>
      </c>
      <c r="C12" s="327" t="str">
        <f>+B3</f>
        <v>PARQUES NACIONALES NATURALES DE COLOMBIA - PNNC</v>
      </c>
      <c r="D12" s="328"/>
      <c r="E12" s="328"/>
      <c r="F12" s="125" t="s">
        <v>5</v>
      </c>
      <c r="G12" s="126" t="str">
        <f>+G10</f>
        <v>830.016.624-7</v>
      </c>
      <c r="H12" s="136"/>
    </row>
    <row r="13" spans="1:9" ht="35.65" customHeight="1" thickBot="1" x14ac:dyDescent="0.3">
      <c r="A13" s="2"/>
      <c r="B13" s="29" t="s">
        <v>29</v>
      </c>
      <c r="C13" s="329" t="s">
        <v>100</v>
      </c>
      <c r="D13" s="330"/>
      <c r="E13" s="330"/>
      <c r="F13" s="330"/>
      <c r="G13" s="331"/>
      <c r="H13" s="136"/>
    </row>
    <row r="14" spans="1:9" ht="37.9" customHeight="1" thickBot="1" x14ac:dyDescent="0.3">
      <c r="A14" s="2"/>
      <c r="B14" s="269" t="s">
        <v>6</v>
      </c>
      <c r="C14" s="270"/>
      <c r="D14" s="270"/>
      <c r="E14" s="270"/>
      <c r="F14" s="270"/>
      <c r="G14" s="271"/>
      <c r="H14" s="136"/>
    </row>
    <row r="15" spans="1:9" ht="37.9" customHeight="1" thickBot="1" x14ac:dyDescent="0.3">
      <c r="A15" s="2"/>
      <c r="B15" s="332" t="s">
        <v>7</v>
      </c>
      <c r="C15" s="333"/>
      <c r="D15" s="336" t="s">
        <v>8</v>
      </c>
      <c r="E15" s="338" t="s">
        <v>9</v>
      </c>
      <c r="F15" s="276" t="str">
        <f>+'G1. COND ADIC. TRANSP VALORES'!F16</f>
        <v>NOMBRE DELPROPONENTE</v>
      </c>
      <c r="G15" s="277"/>
      <c r="H15" s="136"/>
    </row>
    <row r="16" spans="1:9" ht="41.25" customHeight="1" thickBot="1" x14ac:dyDescent="0.3">
      <c r="A16" s="127"/>
      <c r="B16" s="334"/>
      <c r="C16" s="335"/>
      <c r="D16" s="337"/>
      <c r="E16" s="339"/>
      <c r="F16" s="141" t="s">
        <v>10</v>
      </c>
      <c r="G16" s="142" t="s">
        <v>183</v>
      </c>
      <c r="H16" s="136"/>
    </row>
    <row r="17" spans="1:8" ht="70.900000000000006" customHeight="1" thickBot="1" x14ac:dyDescent="0.3">
      <c r="A17" s="128"/>
      <c r="B17" s="325" t="s">
        <v>182</v>
      </c>
      <c r="C17" s="326"/>
      <c r="D17" s="129" t="s">
        <v>180</v>
      </c>
      <c r="E17" s="130">
        <v>15</v>
      </c>
      <c r="F17" s="131"/>
      <c r="G17" s="137"/>
      <c r="H17" s="136"/>
    </row>
    <row r="18" spans="1:8" ht="71.650000000000006" customHeight="1" thickBot="1" x14ac:dyDescent="0.3">
      <c r="A18" s="128"/>
      <c r="B18" s="325" t="s">
        <v>178</v>
      </c>
      <c r="C18" s="326"/>
      <c r="D18" s="132" t="s">
        <v>181</v>
      </c>
      <c r="E18" s="138">
        <v>15</v>
      </c>
      <c r="F18" s="133"/>
      <c r="G18" s="139"/>
      <c r="H18" s="136"/>
    </row>
    <row r="19" spans="1:8" ht="35.65" customHeight="1" thickBot="1" x14ac:dyDescent="0.3">
      <c r="A19" s="128"/>
      <c r="B19" s="318" t="s">
        <v>11</v>
      </c>
      <c r="C19" s="319"/>
      <c r="D19" s="320"/>
      <c r="E19" s="140">
        <f>SUM(E17:E18)</f>
        <v>30</v>
      </c>
      <c r="F19" s="143" t="s">
        <v>156</v>
      </c>
      <c r="G19" s="144">
        <f>SUM(G17:G18)</f>
        <v>0</v>
      </c>
      <c r="H19" s="136"/>
    </row>
    <row r="20" spans="1:8" ht="23.65" customHeight="1" x14ac:dyDescent="0.25">
      <c r="A20" s="2"/>
      <c r="B20" s="134" t="s">
        <v>115</v>
      </c>
      <c r="C20" s="2"/>
      <c r="D20" s="2"/>
      <c r="E20" s="2"/>
      <c r="F20" s="135"/>
      <c r="G20" s="79" t="str">
        <f>+'G2 COND ADIC. AUTOMÓVILES'!H27</f>
        <v>VERSIÓN: SEP 2026</v>
      </c>
      <c r="H20" s="79"/>
    </row>
  </sheetData>
  <mergeCells count="19">
    <mergeCell ref="B8:G8"/>
    <mergeCell ref="B9:G9"/>
    <mergeCell ref="B3:G3"/>
    <mergeCell ref="B4:G4"/>
    <mergeCell ref="B5:G5"/>
    <mergeCell ref="B6:G6"/>
    <mergeCell ref="B7:G7"/>
    <mergeCell ref="B19:D19"/>
    <mergeCell ref="C10:E10"/>
    <mergeCell ref="C11:E11"/>
    <mergeCell ref="B14:G14"/>
    <mergeCell ref="B17:C17"/>
    <mergeCell ref="B18:C18"/>
    <mergeCell ref="C12:E12"/>
    <mergeCell ref="C13:G13"/>
    <mergeCell ref="B15:C16"/>
    <mergeCell ref="D15:D16"/>
    <mergeCell ref="E15:E16"/>
    <mergeCell ref="F15:G15"/>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2:H24"/>
  <sheetViews>
    <sheetView showGridLines="0" zoomScale="80" zoomScaleNormal="80" zoomScaleSheetLayoutView="70" workbookViewId="0">
      <selection activeCell="B8" sqref="B8:H8"/>
    </sheetView>
  </sheetViews>
  <sheetFormatPr baseColWidth="10" defaultRowHeight="16.5" x14ac:dyDescent="0.3"/>
  <cols>
    <col min="1" max="1" width="7" style="96" customWidth="1"/>
    <col min="2" max="2" width="21" style="83" customWidth="1"/>
    <col min="3" max="3" width="53" style="83" customWidth="1"/>
    <col min="4" max="4" width="20.140625" style="83" customWidth="1"/>
    <col min="5" max="5" width="36.28515625" style="83" customWidth="1"/>
    <col min="6" max="6" width="18.28515625" style="83" customWidth="1"/>
    <col min="7" max="7" width="32.28515625" style="83" customWidth="1"/>
    <col min="8" max="8" width="21.140625" style="83" customWidth="1"/>
    <col min="9" max="16384" width="11.42578125" style="83"/>
  </cols>
  <sheetData>
    <row r="2" spans="1:8" ht="18.600000000000001" customHeight="1" thickBot="1" x14ac:dyDescent="0.35">
      <c r="A2" s="57"/>
      <c r="B2" s="3"/>
      <c r="C2" s="2"/>
      <c r="D2" s="2"/>
      <c r="E2" s="2"/>
      <c r="F2" s="2"/>
      <c r="G2" s="2"/>
      <c r="H2" s="82"/>
    </row>
    <row r="3" spans="1:8" ht="42.6" customHeight="1" x14ac:dyDescent="0.3">
      <c r="A3" s="57"/>
      <c r="B3" s="253" t="str">
        <f>+'METODOLOGÍA DE EVALUACIÓN'!B2:G2</f>
        <v>PARQUES NACIONALES NATURALES DE COLOMBIA - PNNC</v>
      </c>
      <c r="C3" s="254"/>
      <c r="D3" s="254"/>
      <c r="E3" s="254"/>
      <c r="F3" s="254"/>
      <c r="G3" s="254"/>
      <c r="H3" s="255"/>
    </row>
    <row r="4" spans="1:8" ht="13.9" customHeight="1" x14ac:dyDescent="0.3">
      <c r="A4" s="57"/>
      <c r="B4" s="6"/>
      <c r="C4" s="7"/>
      <c r="D4" s="7"/>
      <c r="E4" s="7"/>
      <c r="F4" s="7"/>
      <c r="G4" s="7"/>
      <c r="H4" s="8"/>
    </row>
    <row r="5" spans="1:8" ht="24.6" customHeight="1" x14ac:dyDescent="0.3">
      <c r="A5" s="57"/>
      <c r="B5" s="256" t="s">
        <v>237</v>
      </c>
      <c r="C5" s="257"/>
      <c r="D5" s="257"/>
      <c r="E5" s="257"/>
      <c r="F5" s="257"/>
      <c r="G5" s="257"/>
      <c r="H5" s="258"/>
    </row>
    <row r="6" spans="1:8" ht="18.600000000000001" customHeight="1" x14ac:dyDescent="0.3">
      <c r="A6" s="57"/>
      <c r="B6" s="256" t="s">
        <v>12</v>
      </c>
      <c r="C6" s="257"/>
      <c r="D6" s="257"/>
      <c r="E6" s="257"/>
      <c r="F6" s="257"/>
      <c r="G6" s="257"/>
      <c r="H6" s="258"/>
    </row>
    <row r="7" spans="1:8" ht="17.25" thickBot="1" x14ac:dyDescent="0.35">
      <c r="A7" s="57"/>
      <c r="B7" s="355"/>
      <c r="C7" s="356"/>
      <c r="D7" s="356"/>
      <c r="E7" s="356"/>
      <c r="F7" s="356"/>
      <c r="G7" s="356"/>
      <c r="H7" s="357"/>
    </row>
    <row r="8" spans="1:8" ht="36" customHeight="1" thickBot="1" x14ac:dyDescent="0.35">
      <c r="A8" s="57"/>
      <c r="B8" s="262" t="s">
        <v>132</v>
      </c>
      <c r="C8" s="263"/>
      <c r="D8" s="263"/>
      <c r="E8" s="263"/>
      <c r="F8" s="263"/>
      <c r="G8" s="263"/>
      <c r="H8" s="264"/>
    </row>
    <row r="9" spans="1:8" ht="33" customHeight="1" thickBot="1" x14ac:dyDescent="0.35">
      <c r="A9" s="57"/>
      <c r="B9" s="246" t="s">
        <v>3</v>
      </c>
      <c r="C9" s="247"/>
      <c r="D9" s="247"/>
      <c r="E9" s="247"/>
      <c r="F9" s="247"/>
      <c r="G9" s="247"/>
      <c r="H9" s="248"/>
    </row>
    <row r="10" spans="1:8" ht="84" customHeight="1" thickBot="1" x14ac:dyDescent="0.35">
      <c r="A10" s="58"/>
      <c r="B10" s="315" t="s">
        <v>184</v>
      </c>
      <c r="C10" s="316"/>
      <c r="D10" s="316"/>
      <c r="E10" s="316"/>
      <c r="F10" s="316"/>
      <c r="G10" s="316"/>
      <c r="H10" s="317"/>
    </row>
    <row r="11" spans="1:8" ht="33" customHeight="1" thickBot="1" x14ac:dyDescent="0.35">
      <c r="A11" s="58"/>
      <c r="B11" s="246" t="s">
        <v>4</v>
      </c>
      <c r="C11" s="247"/>
      <c r="D11" s="247"/>
      <c r="E11" s="247"/>
      <c r="F11" s="247"/>
      <c r="G11" s="247"/>
      <c r="H11" s="248"/>
    </row>
    <row r="12" spans="1:8" ht="27.6" customHeight="1" x14ac:dyDescent="0.3">
      <c r="A12" s="58"/>
      <c r="B12" s="41" t="s">
        <v>36</v>
      </c>
      <c r="C12" s="192" t="str">
        <f>+B3</f>
        <v>PARQUES NACIONALES NATURALES DE COLOMBIA - PNNC</v>
      </c>
      <c r="D12" s="192"/>
      <c r="E12" s="192"/>
      <c r="F12" s="299"/>
      <c r="G12" s="9" t="s">
        <v>5</v>
      </c>
      <c r="H12" s="38" t="str">
        <f>+'G1. COND ADIC. TRDMC'!H11</f>
        <v>830.016.624-7</v>
      </c>
    </row>
    <row r="13" spans="1:8" ht="27.6" customHeight="1" x14ac:dyDescent="0.3">
      <c r="A13" s="58"/>
      <c r="B13" s="42" t="s">
        <v>37</v>
      </c>
      <c r="C13" s="195" t="str">
        <f>+C12</f>
        <v>PARQUES NACIONALES NATURALES DE COLOMBIA - PNNC</v>
      </c>
      <c r="D13" s="195"/>
      <c r="E13" s="195"/>
      <c r="F13" s="301"/>
      <c r="G13" s="10" t="s">
        <v>5</v>
      </c>
      <c r="H13" s="39" t="str">
        <f>+H12</f>
        <v>830.016.624-7</v>
      </c>
    </row>
    <row r="14" spans="1:8" ht="27.6" customHeight="1" thickBot="1" x14ac:dyDescent="0.35">
      <c r="A14" s="58"/>
      <c r="B14" s="43" t="s">
        <v>38</v>
      </c>
      <c r="C14" s="198" t="str">
        <f>+C12</f>
        <v>PARQUES NACIONALES NATURALES DE COLOMBIA - PNNC</v>
      </c>
      <c r="D14" s="198"/>
      <c r="E14" s="198"/>
      <c r="F14" s="303"/>
      <c r="G14" s="11" t="s">
        <v>5</v>
      </c>
      <c r="H14" s="40" t="str">
        <f>+H13</f>
        <v>830.016.624-7</v>
      </c>
    </row>
    <row r="15" spans="1:8" ht="27.6" customHeight="1" thickBot="1" x14ac:dyDescent="0.35">
      <c r="A15" s="58"/>
      <c r="B15" s="29" t="s">
        <v>29</v>
      </c>
      <c r="C15" s="201" t="s">
        <v>100</v>
      </c>
      <c r="D15" s="201"/>
      <c r="E15" s="201"/>
      <c r="F15" s="201"/>
      <c r="G15" s="201"/>
      <c r="H15" s="202"/>
    </row>
    <row r="16" spans="1:8" ht="37.9" customHeight="1" thickBot="1" x14ac:dyDescent="0.35">
      <c r="A16" s="58"/>
      <c r="B16" s="269" t="s">
        <v>6</v>
      </c>
      <c r="C16" s="270"/>
      <c r="D16" s="270"/>
      <c r="E16" s="270"/>
      <c r="F16" s="270"/>
      <c r="G16" s="270"/>
      <c r="H16" s="271"/>
    </row>
    <row r="17" spans="1:8" ht="37.9" customHeight="1" thickBot="1" x14ac:dyDescent="0.35">
      <c r="A17" s="58"/>
      <c r="B17" s="160" t="s">
        <v>7</v>
      </c>
      <c r="C17" s="161"/>
      <c r="D17" s="272"/>
      <c r="E17" s="160" t="s">
        <v>8</v>
      </c>
      <c r="F17" s="274" t="s">
        <v>9</v>
      </c>
      <c r="G17" s="276" t="str">
        <f>+'G1. COND ADIC. TRANSP MCÍAS'!F15</f>
        <v>NOMBRE DELPROPONENTE</v>
      </c>
      <c r="H17" s="277"/>
    </row>
    <row r="18" spans="1:8" ht="51.6" customHeight="1" thickBot="1" x14ac:dyDescent="0.35">
      <c r="A18" s="58"/>
      <c r="B18" s="162"/>
      <c r="C18" s="163"/>
      <c r="D18" s="273"/>
      <c r="E18" s="162"/>
      <c r="F18" s="275"/>
      <c r="G18" s="97"/>
      <c r="H18" s="98" t="s">
        <v>155</v>
      </c>
    </row>
    <row r="19" spans="1:8" ht="91.5" customHeight="1" thickBot="1" x14ac:dyDescent="0.35">
      <c r="A19" s="88"/>
      <c r="B19" s="200" t="s">
        <v>185</v>
      </c>
      <c r="C19" s="201"/>
      <c r="D19" s="202"/>
      <c r="E19" s="12" t="s">
        <v>186</v>
      </c>
      <c r="F19" s="95">
        <v>10</v>
      </c>
      <c r="G19" s="15"/>
      <c r="H19" s="118"/>
    </row>
    <row r="20" spans="1:8" ht="93.6" customHeight="1" thickBot="1" x14ac:dyDescent="0.35">
      <c r="A20" s="58"/>
      <c r="B20" s="288" t="s">
        <v>145</v>
      </c>
      <c r="C20" s="289"/>
      <c r="D20" s="290"/>
      <c r="E20" s="12" t="s">
        <v>187</v>
      </c>
      <c r="F20" s="95">
        <v>10</v>
      </c>
      <c r="G20" s="15" t="s">
        <v>220</v>
      </c>
      <c r="H20" s="118"/>
    </row>
    <row r="21" spans="1:8" ht="91.15" customHeight="1" thickBot="1" x14ac:dyDescent="0.35">
      <c r="A21" s="88"/>
      <c r="B21" s="288" t="s">
        <v>188</v>
      </c>
      <c r="C21" s="289"/>
      <c r="D21" s="290"/>
      <c r="E21" s="12" t="s">
        <v>189</v>
      </c>
      <c r="F21" s="95">
        <v>10</v>
      </c>
      <c r="G21" s="15"/>
      <c r="H21" s="118"/>
    </row>
    <row r="22" spans="1:8" ht="41.65" customHeight="1" thickBot="1" x14ac:dyDescent="0.35">
      <c r="A22" s="58"/>
      <c r="B22" s="203" t="s">
        <v>11</v>
      </c>
      <c r="C22" s="204"/>
      <c r="D22" s="204"/>
      <c r="E22" s="205"/>
      <c r="F22" s="95">
        <f>SUM(F19:F21)</f>
        <v>30</v>
      </c>
      <c r="G22" s="99" t="s">
        <v>156</v>
      </c>
      <c r="H22" s="100">
        <f>SUM(H19:H21)</f>
        <v>0</v>
      </c>
    </row>
    <row r="23" spans="1:8" ht="19.899999999999999" customHeight="1" x14ac:dyDescent="0.3">
      <c r="A23" s="58"/>
      <c r="B23" s="13" t="s">
        <v>115</v>
      </c>
      <c r="C23" s="4"/>
      <c r="D23" s="4"/>
      <c r="E23" s="4"/>
      <c r="F23" s="14"/>
      <c r="G23" s="14"/>
      <c r="H23" s="32" t="str">
        <f>+'METODOLOGÍA DE EVALUACIÓN'!G10</f>
        <v>VERSIÓN: SEP 2026</v>
      </c>
    </row>
    <row r="24" spans="1:8" ht="16.149999999999999" customHeight="1" x14ac:dyDescent="0.3">
      <c r="A24" s="58"/>
      <c r="B24" s="13"/>
      <c r="C24" s="4"/>
      <c r="D24" s="4"/>
      <c r="E24" s="4"/>
      <c r="F24" s="14"/>
      <c r="G24" s="14"/>
      <c r="H24" s="84"/>
    </row>
  </sheetData>
  <mergeCells count="21">
    <mergeCell ref="B9:H9"/>
    <mergeCell ref="B17:D18"/>
    <mergeCell ref="E17:E18"/>
    <mergeCell ref="F17:F18"/>
    <mergeCell ref="G17:H17"/>
    <mergeCell ref="B3:H3"/>
    <mergeCell ref="B5:H5"/>
    <mergeCell ref="B6:H6"/>
    <mergeCell ref="B22:E22"/>
    <mergeCell ref="B10:H10"/>
    <mergeCell ref="B11:H11"/>
    <mergeCell ref="B16:H16"/>
    <mergeCell ref="C15:H15"/>
    <mergeCell ref="C12:F12"/>
    <mergeCell ref="C13:F13"/>
    <mergeCell ref="C14:F14"/>
    <mergeCell ref="B20:D20"/>
    <mergeCell ref="B21:D21"/>
    <mergeCell ref="B7:H7"/>
    <mergeCell ref="B8:H8"/>
    <mergeCell ref="B19:D19"/>
  </mergeCells>
  <pageMargins left="0.7" right="0.7" top="0.75" bottom="0.75" header="0.3" footer="0.3"/>
  <pageSetup scale="3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1B790-6360-49FF-BD8E-C477CD3E1295}">
  <sheetPr>
    <tabColor rgb="FF00B0F0"/>
  </sheetPr>
  <dimension ref="A1:I31"/>
  <sheetViews>
    <sheetView showGridLines="0" view="pageBreakPreview" zoomScale="80" zoomScaleNormal="85" zoomScaleSheetLayoutView="80" workbookViewId="0">
      <selection activeCell="C12" sqref="C12:F12"/>
    </sheetView>
  </sheetViews>
  <sheetFormatPr baseColWidth="10" defaultRowHeight="16.5" x14ac:dyDescent="0.3"/>
  <cols>
    <col min="1" max="1" width="5.42578125" style="96" customWidth="1"/>
    <col min="2" max="2" width="19" style="83" customWidth="1"/>
    <col min="3" max="3" width="55.5703125" style="83" customWidth="1"/>
    <col min="4" max="4" width="24.140625" style="83" customWidth="1"/>
    <col min="5" max="5" width="39.28515625" style="83" customWidth="1"/>
    <col min="6" max="6" width="18.42578125" style="83" customWidth="1"/>
    <col min="7" max="7" width="30.42578125" style="83" customWidth="1"/>
    <col min="8" max="8" width="19.7109375" style="83" customWidth="1"/>
    <col min="9" max="16384" width="11.42578125" style="83"/>
  </cols>
  <sheetData>
    <row r="1" spans="1:8" x14ac:dyDescent="0.3">
      <c r="A1" s="57"/>
      <c r="B1" s="3"/>
      <c r="C1" s="2"/>
      <c r="D1" s="2"/>
      <c r="E1" s="2"/>
      <c r="F1" s="2"/>
      <c r="G1" s="2"/>
      <c r="H1" s="82"/>
    </row>
    <row r="2" spans="1:8" ht="17.25" thickBot="1" x14ac:dyDescent="0.35">
      <c r="A2" s="57"/>
      <c r="B2" s="3"/>
      <c r="C2" s="2"/>
      <c r="D2" s="2"/>
      <c r="E2" s="2"/>
      <c r="F2" s="2"/>
      <c r="G2" s="2"/>
      <c r="H2" s="82"/>
    </row>
    <row r="3" spans="1:8" ht="42" customHeight="1" x14ac:dyDescent="0.3">
      <c r="A3" s="57"/>
      <c r="B3" s="253" t="str">
        <f>+'METODOLOGÍA DE EVALUACIÓN'!B2:G2</f>
        <v>PARQUES NACIONALES NATURALES DE COLOMBIA - PNNC</v>
      </c>
      <c r="C3" s="254"/>
      <c r="D3" s="254"/>
      <c r="E3" s="254"/>
      <c r="F3" s="254"/>
      <c r="G3" s="254"/>
      <c r="H3" s="255"/>
    </row>
    <row r="4" spans="1:8" ht="15" customHeight="1" x14ac:dyDescent="0.3">
      <c r="A4" s="57"/>
      <c r="B4" s="6"/>
      <c r="C4" s="7"/>
      <c r="D4" s="7"/>
      <c r="E4" s="7"/>
      <c r="F4" s="7"/>
      <c r="G4" s="7"/>
      <c r="H4" s="8"/>
    </row>
    <row r="5" spans="1:8" ht="23.65" customHeight="1" x14ac:dyDescent="0.3">
      <c r="A5" s="57"/>
      <c r="B5" s="256" t="s">
        <v>236</v>
      </c>
      <c r="C5" s="257"/>
      <c r="D5" s="257"/>
      <c r="E5" s="257"/>
      <c r="F5" s="257"/>
      <c r="G5" s="257"/>
      <c r="H5" s="258"/>
    </row>
    <row r="6" spans="1:8" ht="29.45" customHeight="1" thickBot="1" x14ac:dyDescent="0.35">
      <c r="A6" s="57"/>
      <c r="B6" s="259" t="s">
        <v>12</v>
      </c>
      <c r="C6" s="260"/>
      <c r="D6" s="260"/>
      <c r="E6" s="260"/>
      <c r="F6" s="260"/>
      <c r="G6" s="260"/>
      <c r="H6" s="261"/>
    </row>
    <row r="7" spans="1:8" ht="36.6" customHeight="1" thickBot="1" x14ac:dyDescent="0.35">
      <c r="A7" s="57"/>
      <c r="B7" s="262" t="s">
        <v>238</v>
      </c>
      <c r="C7" s="263"/>
      <c r="D7" s="263"/>
      <c r="E7" s="263"/>
      <c r="F7" s="263"/>
      <c r="G7" s="263"/>
      <c r="H7" s="264"/>
    </row>
    <row r="8" spans="1:8" ht="33" customHeight="1" thickBot="1" x14ac:dyDescent="0.35">
      <c r="A8" s="57"/>
      <c r="B8" s="246" t="s">
        <v>3</v>
      </c>
      <c r="C8" s="247"/>
      <c r="D8" s="247"/>
      <c r="E8" s="247"/>
      <c r="F8" s="247"/>
      <c r="G8" s="247"/>
      <c r="H8" s="248"/>
    </row>
    <row r="9" spans="1:8" ht="64.5" customHeight="1" thickBot="1" x14ac:dyDescent="0.35">
      <c r="A9" s="58"/>
      <c r="B9" s="242" t="s">
        <v>190</v>
      </c>
      <c r="C9" s="243"/>
      <c r="D9" s="243"/>
      <c r="E9" s="243"/>
      <c r="F9" s="243"/>
      <c r="G9" s="244"/>
      <c r="H9" s="245"/>
    </row>
    <row r="10" spans="1:8" ht="33" customHeight="1" thickBot="1" x14ac:dyDescent="0.35">
      <c r="A10" s="58"/>
      <c r="B10" s="246" t="s">
        <v>4</v>
      </c>
      <c r="C10" s="247"/>
      <c r="D10" s="247"/>
      <c r="E10" s="247"/>
      <c r="F10" s="247"/>
      <c r="G10" s="247"/>
      <c r="H10" s="248"/>
    </row>
    <row r="11" spans="1:8" ht="33" customHeight="1" x14ac:dyDescent="0.3">
      <c r="A11" s="58"/>
      <c r="B11" s="21" t="s">
        <v>18</v>
      </c>
      <c r="C11" s="358" t="str">
        <f>+B3</f>
        <v>PARQUES NACIONALES NATURALES DE COLOMBIA - PNNC</v>
      </c>
      <c r="D11" s="322"/>
      <c r="E11" s="322"/>
      <c r="F11" s="359"/>
      <c r="G11" s="145" t="s">
        <v>5</v>
      </c>
      <c r="H11" s="38" t="str">
        <f>+'G1. COND ADIC. TRDMC'!H11</f>
        <v>830.016.624-7</v>
      </c>
    </row>
    <row r="12" spans="1:8" ht="33" customHeight="1" x14ac:dyDescent="0.3">
      <c r="A12" s="58"/>
      <c r="B12" s="20" t="s">
        <v>19</v>
      </c>
      <c r="C12" s="360" t="str">
        <f>+C11</f>
        <v>PARQUES NACIONALES NATURALES DE COLOMBIA - PNNC</v>
      </c>
      <c r="D12" s="324"/>
      <c r="E12" s="324"/>
      <c r="F12" s="361"/>
      <c r="G12" s="146" t="s">
        <v>5</v>
      </c>
      <c r="H12" s="39" t="str">
        <f>+H11</f>
        <v>830.016.624-7</v>
      </c>
    </row>
    <row r="13" spans="1:8" ht="35.65" customHeight="1" thickBot="1" x14ac:dyDescent="0.35">
      <c r="A13" s="58"/>
      <c r="B13" s="31" t="s">
        <v>20</v>
      </c>
      <c r="C13" s="362" t="s">
        <v>21</v>
      </c>
      <c r="D13" s="363"/>
      <c r="E13" s="363"/>
      <c r="F13" s="364"/>
      <c r="G13" s="147"/>
      <c r="H13" s="148"/>
    </row>
    <row r="14" spans="1:8" ht="35.65" customHeight="1" thickBot="1" x14ac:dyDescent="0.35">
      <c r="A14" s="58"/>
      <c r="B14" s="30" t="s">
        <v>29</v>
      </c>
      <c r="C14" s="295" t="s">
        <v>96</v>
      </c>
      <c r="D14" s="296"/>
      <c r="E14" s="296"/>
      <c r="F14" s="296"/>
      <c r="G14" s="296"/>
      <c r="H14" s="297"/>
    </row>
    <row r="15" spans="1:8" ht="38.450000000000003" customHeight="1" thickBot="1" x14ac:dyDescent="0.35">
      <c r="A15" s="58"/>
      <c r="B15" s="269" t="s">
        <v>6</v>
      </c>
      <c r="C15" s="270"/>
      <c r="D15" s="270"/>
      <c r="E15" s="270"/>
      <c r="F15" s="270"/>
      <c r="G15" s="270"/>
      <c r="H15" s="271"/>
    </row>
    <row r="16" spans="1:8" ht="38.450000000000003" customHeight="1" thickBot="1" x14ac:dyDescent="0.35">
      <c r="A16" s="58"/>
      <c r="B16" s="160" t="s">
        <v>7</v>
      </c>
      <c r="C16" s="161"/>
      <c r="D16" s="272"/>
      <c r="E16" s="164" t="s">
        <v>8</v>
      </c>
      <c r="F16" s="274" t="s">
        <v>9</v>
      </c>
      <c r="G16" s="276" t="str">
        <f>+'G1. ADICIONALES TR. EQ. Y MAQ.'!G17</f>
        <v>NOMBRE DELPROPONENTE</v>
      </c>
      <c r="H16" s="277"/>
    </row>
    <row r="17" spans="1:9" ht="51.6" customHeight="1" thickBot="1" x14ac:dyDescent="0.35">
      <c r="A17" s="55"/>
      <c r="B17" s="162"/>
      <c r="C17" s="163"/>
      <c r="D17" s="273"/>
      <c r="E17" s="165"/>
      <c r="F17" s="275"/>
      <c r="G17" s="97" t="s">
        <v>10</v>
      </c>
      <c r="H17" s="98" t="s">
        <v>155</v>
      </c>
    </row>
    <row r="18" spans="1:9" ht="114.75" customHeight="1" thickBot="1" x14ac:dyDescent="0.35">
      <c r="A18" s="88"/>
      <c r="B18" s="308" t="s">
        <v>191</v>
      </c>
      <c r="C18" s="309"/>
      <c r="D18" s="309"/>
      <c r="E18" s="62" t="s">
        <v>192</v>
      </c>
      <c r="F18" s="90">
        <v>15</v>
      </c>
      <c r="G18" s="66"/>
      <c r="H18" s="91"/>
    </row>
    <row r="19" spans="1:9" ht="153.75" customHeight="1" thickBot="1" x14ac:dyDescent="0.35">
      <c r="A19" s="88"/>
      <c r="B19" s="308" t="s">
        <v>193</v>
      </c>
      <c r="C19" s="309"/>
      <c r="D19" s="309"/>
      <c r="E19" s="12" t="s">
        <v>172</v>
      </c>
      <c r="F19" s="112"/>
      <c r="G19" s="49"/>
      <c r="H19" s="113"/>
    </row>
    <row r="20" spans="1:9" ht="49.7" customHeight="1" x14ac:dyDescent="0.3">
      <c r="A20" s="56"/>
      <c r="B20" s="306" t="s">
        <v>194</v>
      </c>
      <c r="C20" s="307"/>
      <c r="D20" s="89" t="s">
        <v>48</v>
      </c>
      <c r="E20" s="239" t="s">
        <v>106</v>
      </c>
      <c r="F20" s="236">
        <f>+D23</f>
        <v>5</v>
      </c>
      <c r="G20" s="45" t="s">
        <v>220</v>
      </c>
      <c r="H20" s="92"/>
    </row>
    <row r="21" spans="1:9" ht="30" customHeight="1" x14ac:dyDescent="0.3">
      <c r="A21" s="222"/>
      <c r="B21" s="230" t="s">
        <v>103</v>
      </c>
      <c r="C21" s="231"/>
      <c r="D21" s="47">
        <v>1</v>
      </c>
      <c r="E21" s="240"/>
      <c r="F21" s="237"/>
      <c r="G21" s="45"/>
      <c r="H21" s="92"/>
    </row>
    <row r="22" spans="1:9" ht="30" customHeight="1" x14ac:dyDescent="0.3">
      <c r="A22" s="223"/>
      <c r="B22" s="232" t="s">
        <v>104</v>
      </c>
      <c r="C22" s="233"/>
      <c r="D22" s="47">
        <v>3</v>
      </c>
      <c r="E22" s="240"/>
      <c r="F22" s="237"/>
      <c r="G22" s="45"/>
      <c r="H22" s="92"/>
    </row>
    <row r="23" spans="1:9" ht="30" customHeight="1" x14ac:dyDescent="0.3">
      <c r="A23" s="223"/>
      <c r="B23" s="232" t="s">
        <v>105</v>
      </c>
      <c r="C23" s="233"/>
      <c r="D23" s="47">
        <v>5</v>
      </c>
      <c r="E23" s="312"/>
      <c r="F23" s="311"/>
      <c r="G23" s="45"/>
      <c r="H23" s="92"/>
    </row>
    <row r="24" spans="1:9" ht="52.5" customHeight="1" x14ac:dyDescent="0.3">
      <c r="A24" s="56"/>
      <c r="B24" s="304" t="s">
        <v>195</v>
      </c>
      <c r="C24" s="305"/>
      <c r="D24" s="114" t="s">
        <v>48</v>
      </c>
      <c r="E24" s="240" t="s">
        <v>196</v>
      </c>
      <c r="F24" s="237">
        <f>+D27</f>
        <v>5</v>
      </c>
      <c r="G24" s="45"/>
      <c r="H24" s="92"/>
    </row>
    <row r="25" spans="1:9" ht="26.25" customHeight="1" x14ac:dyDescent="0.3">
      <c r="A25" s="222"/>
      <c r="B25" s="230" t="s">
        <v>107</v>
      </c>
      <c r="C25" s="231"/>
      <c r="D25" s="47">
        <v>1</v>
      </c>
      <c r="E25" s="240"/>
      <c r="F25" s="237"/>
      <c r="G25" s="45"/>
      <c r="H25" s="92"/>
    </row>
    <row r="26" spans="1:9" ht="26.25" customHeight="1" x14ac:dyDescent="0.3">
      <c r="A26" s="223"/>
      <c r="B26" s="232" t="s">
        <v>60</v>
      </c>
      <c r="C26" s="233"/>
      <c r="D26" s="47">
        <v>3</v>
      </c>
      <c r="E26" s="240"/>
      <c r="F26" s="237"/>
      <c r="G26" s="45"/>
      <c r="H26" s="92"/>
    </row>
    <row r="27" spans="1:9" ht="26.25" customHeight="1" thickBot="1" x14ac:dyDescent="0.35">
      <c r="A27" s="223"/>
      <c r="B27" s="286" t="s">
        <v>61</v>
      </c>
      <c r="C27" s="287"/>
      <c r="D27" s="48">
        <v>5</v>
      </c>
      <c r="E27" s="241"/>
      <c r="F27" s="238"/>
      <c r="G27" s="65"/>
      <c r="H27" s="93"/>
    </row>
    <row r="28" spans="1:9" ht="122.25" customHeight="1" thickBot="1" x14ac:dyDescent="0.35">
      <c r="A28" s="94"/>
      <c r="B28" s="200" t="s">
        <v>197</v>
      </c>
      <c r="C28" s="201"/>
      <c r="D28" s="202"/>
      <c r="E28" s="62" t="s">
        <v>146</v>
      </c>
      <c r="F28" s="90">
        <v>5</v>
      </c>
      <c r="G28" s="61"/>
      <c r="H28" s="91"/>
      <c r="I28" s="84"/>
    </row>
    <row r="29" spans="1:9" ht="45.6" customHeight="1" thickBot="1" x14ac:dyDescent="0.35">
      <c r="A29" s="56"/>
      <c r="B29" s="203" t="s">
        <v>11</v>
      </c>
      <c r="C29" s="204"/>
      <c r="D29" s="204"/>
      <c r="E29" s="205"/>
      <c r="F29" s="95">
        <f>SUM(F18:F28)</f>
        <v>30</v>
      </c>
      <c r="G29" s="99" t="s">
        <v>156</v>
      </c>
      <c r="H29" s="115">
        <f>SUM(H18:H28)</f>
        <v>0</v>
      </c>
    </row>
    <row r="30" spans="1:9" ht="19.149999999999999" customHeight="1" x14ac:dyDescent="0.3">
      <c r="A30" s="58"/>
      <c r="B30" s="13" t="s">
        <v>115</v>
      </c>
      <c r="C30" s="4"/>
      <c r="D30" s="4"/>
      <c r="E30" s="14"/>
      <c r="F30" s="14"/>
      <c r="G30" s="101"/>
      <c r="H30" s="44" t="str">
        <f>+'METODOLOGÍA DE EVALUACIÓN'!G10</f>
        <v>VERSIÓN: SEP 2026</v>
      </c>
    </row>
    <row r="31" spans="1:9" x14ac:dyDescent="0.3">
      <c r="B31" s="13"/>
    </row>
  </sheetData>
  <mergeCells count="34">
    <mergeCell ref="B29:E29"/>
    <mergeCell ref="B28:D28"/>
    <mergeCell ref="B24:C24"/>
    <mergeCell ref="E24:E27"/>
    <mergeCell ref="F24:F27"/>
    <mergeCell ref="A25:A27"/>
    <mergeCell ref="B25:C25"/>
    <mergeCell ref="B26:C26"/>
    <mergeCell ref="B27:C27"/>
    <mergeCell ref="B19:D19"/>
    <mergeCell ref="B20:C20"/>
    <mergeCell ref="E20:E23"/>
    <mergeCell ref="F20:F23"/>
    <mergeCell ref="A21:A23"/>
    <mergeCell ref="B21:C21"/>
    <mergeCell ref="B22:C22"/>
    <mergeCell ref="B23:C23"/>
    <mergeCell ref="B18:D18"/>
    <mergeCell ref="B10:H10"/>
    <mergeCell ref="C11:F11"/>
    <mergeCell ref="C12:F12"/>
    <mergeCell ref="C13:F13"/>
    <mergeCell ref="C14:H14"/>
    <mergeCell ref="B15:H15"/>
    <mergeCell ref="B16:D17"/>
    <mergeCell ref="E16:E17"/>
    <mergeCell ref="F16:F17"/>
    <mergeCell ref="G16:H16"/>
    <mergeCell ref="B9:H9"/>
    <mergeCell ref="B3:H3"/>
    <mergeCell ref="B5:H5"/>
    <mergeCell ref="B6:H6"/>
    <mergeCell ref="B7:H7"/>
    <mergeCell ref="B8:H8"/>
  </mergeCells>
  <pageMargins left="0.7" right="0.7" top="0.75" bottom="0.75" header="0.3" footer="0.3"/>
  <pageSetup scale="3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66FF99"/>
  </sheetPr>
  <dimension ref="A1:H28"/>
  <sheetViews>
    <sheetView showGridLines="0" tabSelected="1" view="pageBreakPreview" zoomScale="80" zoomScaleNormal="96" zoomScaleSheetLayoutView="80" workbookViewId="0">
      <selection activeCell="B10" sqref="B10:H10"/>
    </sheetView>
  </sheetViews>
  <sheetFormatPr baseColWidth="10" defaultRowHeight="16.5" x14ac:dyDescent="0.3"/>
  <cols>
    <col min="1" max="1" width="6" style="96" customWidth="1"/>
    <col min="2" max="2" width="18" style="83" customWidth="1"/>
    <col min="3" max="3" width="52.5703125" style="83" customWidth="1"/>
    <col min="4" max="4" width="20.85546875" style="83" customWidth="1"/>
    <col min="5" max="5" width="34.42578125" style="83" customWidth="1"/>
    <col min="6" max="6" width="18.42578125" style="83" customWidth="1"/>
    <col min="7" max="7" width="32" style="83" customWidth="1"/>
    <col min="8" max="8" width="19.7109375" style="83" customWidth="1"/>
    <col min="9" max="16384" width="11.42578125" style="83"/>
  </cols>
  <sheetData>
    <row r="1" spans="1:8" ht="25.9" customHeight="1" x14ac:dyDescent="0.3"/>
    <row r="2" spans="1:8" x14ac:dyDescent="0.3">
      <c r="A2" s="57"/>
      <c r="B2" s="3"/>
      <c r="C2" s="2"/>
      <c r="D2" s="2"/>
      <c r="E2" s="2"/>
      <c r="F2" s="2"/>
      <c r="G2" s="2"/>
      <c r="H2" s="82"/>
    </row>
    <row r="3" spans="1:8" ht="18" customHeight="1" thickBot="1" x14ac:dyDescent="0.35">
      <c r="A3" s="57"/>
      <c r="B3" s="3"/>
      <c r="C3" s="2"/>
      <c r="D3" s="2"/>
      <c r="E3" s="2"/>
      <c r="F3" s="2"/>
      <c r="G3" s="2"/>
      <c r="H3" s="2"/>
    </row>
    <row r="4" spans="1:8" ht="26.45" customHeight="1" x14ac:dyDescent="0.3">
      <c r="A4" s="57"/>
      <c r="B4" s="253" t="str">
        <f>+'METODOLOGÍA DE EVALUACIÓN'!B2:G2</f>
        <v>PARQUES NACIONALES NATURALES DE COLOMBIA - PNNC</v>
      </c>
      <c r="C4" s="254"/>
      <c r="D4" s="254"/>
      <c r="E4" s="254"/>
      <c r="F4" s="254"/>
      <c r="G4" s="254"/>
      <c r="H4" s="255"/>
    </row>
    <row r="5" spans="1:8" ht="19.5" customHeight="1" x14ac:dyDescent="0.3">
      <c r="A5" s="57"/>
      <c r="B5" s="26"/>
      <c r="C5" s="27"/>
      <c r="D5" s="27"/>
      <c r="E5" s="27"/>
      <c r="F5" s="27"/>
      <c r="G5" s="27"/>
      <c r="H5" s="28"/>
    </row>
    <row r="6" spans="1:8" ht="23.25" customHeight="1" x14ac:dyDescent="0.3">
      <c r="A6" s="57"/>
      <c r="B6" s="256" t="s">
        <v>236</v>
      </c>
      <c r="C6" s="257"/>
      <c r="D6" s="257"/>
      <c r="E6" s="257"/>
      <c r="F6" s="257"/>
      <c r="G6" s="257"/>
      <c r="H6" s="258"/>
    </row>
    <row r="7" spans="1:8" ht="36" customHeight="1" thickBot="1" x14ac:dyDescent="0.35">
      <c r="A7" s="57"/>
      <c r="B7" s="259" t="s">
        <v>22</v>
      </c>
      <c r="C7" s="260"/>
      <c r="D7" s="260"/>
      <c r="E7" s="260"/>
      <c r="F7" s="260"/>
      <c r="G7" s="260"/>
      <c r="H7" s="261"/>
    </row>
    <row r="8" spans="1:8" ht="32.65" customHeight="1" thickBot="1" x14ac:dyDescent="0.35">
      <c r="A8" s="57"/>
      <c r="B8" s="262" t="s">
        <v>239</v>
      </c>
      <c r="C8" s="263"/>
      <c r="D8" s="263"/>
      <c r="E8" s="263"/>
      <c r="F8" s="263"/>
      <c r="G8" s="263"/>
      <c r="H8" s="264"/>
    </row>
    <row r="9" spans="1:8" ht="36.6" customHeight="1" thickBot="1" x14ac:dyDescent="0.35">
      <c r="A9" s="57"/>
      <c r="B9" s="246" t="s">
        <v>3</v>
      </c>
      <c r="C9" s="247"/>
      <c r="D9" s="247"/>
      <c r="E9" s="247"/>
      <c r="F9" s="247"/>
      <c r="G9" s="247"/>
      <c r="H9" s="248"/>
    </row>
    <row r="10" spans="1:8" ht="83.85" customHeight="1" thickBot="1" x14ac:dyDescent="0.35">
      <c r="A10" s="58"/>
      <c r="B10" s="242" t="s">
        <v>198</v>
      </c>
      <c r="C10" s="243"/>
      <c r="D10" s="243"/>
      <c r="E10" s="243"/>
      <c r="F10" s="243"/>
      <c r="G10" s="244"/>
      <c r="H10" s="245"/>
    </row>
    <row r="11" spans="1:8" ht="33" customHeight="1" thickBot="1" x14ac:dyDescent="0.35">
      <c r="A11" s="58"/>
      <c r="B11" s="246" t="s">
        <v>4</v>
      </c>
      <c r="C11" s="247"/>
      <c r="D11" s="247"/>
      <c r="E11" s="247"/>
      <c r="F11" s="247"/>
      <c r="G11" s="247"/>
      <c r="H11" s="248"/>
    </row>
    <row r="12" spans="1:8" ht="33" customHeight="1" x14ac:dyDescent="0.3">
      <c r="A12" s="58"/>
      <c r="B12" s="22" t="s">
        <v>23</v>
      </c>
      <c r="C12" s="191" t="str">
        <f>+B4</f>
        <v>PARQUES NACIONALES NATURALES DE COLOMBIA - PNNC</v>
      </c>
      <c r="D12" s="192"/>
      <c r="E12" s="192"/>
      <c r="F12" s="193"/>
      <c r="G12" s="9" t="s">
        <v>5</v>
      </c>
      <c r="H12" s="34" t="str">
        <f>+'G1. COND ADIC. TRDMC'!H11</f>
        <v>830.016.624-7</v>
      </c>
    </row>
    <row r="13" spans="1:8" ht="31.15" customHeight="1" x14ac:dyDescent="0.3">
      <c r="A13" s="58"/>
      <c r="B13" s="19" t="s">
        <v>24</v>
      </c>
      <c r="C13" s="194" t="str">
        <f>+C12</f>
        <v>PARQUES NACIONALES NATURALES DE COLOMBIA - PNNC</v>
      </c>
      <c r="D13" s="195"/>
      <c r="E13" s="195"/>
      <c r="F13" s="196"/>
      <c r="G13" s="10" t="s">
        <v>5</v>
      </c>
      <c r="H13" s="35" t="str">
        <f>+H12</f>
        <v>830.016.624-7</v>
      </c>
    </row>
    <row r="14" spans="1:8" ht="31.7" customHeight="1" thickBot="1" x14ac:dyDescent="0.35">
      <c r="A14" s="58"/>
      <c r="B14" s="19" t="s">
        <v>25</v>
      </c>
      <c r="C14" s="197" t="str">
        <f>+C12</f>
        <v>PARQUES NACIONALES NATURALES DE COLOMBIA - PNNC</v>
      </c>
      <c r="D14" s="198"/>
      <c r="E14" s="198"/>
      <c r="F14" s="199"/>
      <c r="G14" s="11" t="s">
        <v>5</v>
      </c>
      <c r="H14" s="36" t="str">
        <f>+H12</f>
        <v>830.016.624-7</v>
      </c>
    </row>
    <row r="15" spans="1:8" ht="41.25" customHeight="1" thickBot="1" x14ac:dyDescent="0.35">
      <c r="A15" s="58"/>
      <c r="B15" s="29" t="s">
        <v>29</v>
      </c>
      <c r="C15" s="200" t="s">
        <v>102</v>
      </c>
      <c r="D15" s="201"/>
      <c r="E15" s="201"/>
      <c r="F15" s="201"/>
      <c r="G15" s="201"/>
      <c r="H15" s="202"/>
    </row>
    <row r="16" spans="1:8" ht="33" customHeight="1" thickBot="1" x14ac:dyDescent="0.35">
      <c r="A16" s="58"/>
      <c r="B16" s="269" t="s">
        <v>6</v>
      </c>
      <c r="C16" s="270"/>
      <c r="D16" s="270"/>
      <c r="E16" s="270"/>
      <c r="F16" s="270"/>
      <c r="G16" s="270"/>
      <c r="H16" s="271"/>
    </row>
    <row r="17" spans="1:8" ht="33" customHeight="1" thickBot="1" x14ac:dyDescent="0.35">
      <c r="A17" s="58"/>
      <c r="B17" s="160" t="s">
        <v>7</v>
      </c>
      <c r="C17" s="161"/>
      <c r="D17" s="272"/>
      <c r="E17" s="164" t="s">
        <v>8</v>
      </c>
      <c r="F17" s="274" t="s">
        <v>9</v>
      </c>
      <c r="G17" s="276" t="str">
        <f>+'G1. CASCO BARCO'!G16</f>
        <v>NOMBRE DELPROPONENTE</v>
      </c>
      <c r="H17" s="277"/>
    </row>
    <row r="18" spans="1:8" ht="45" customHeight="1" thickBot="1" x14ac:dyDescent="0.35">
      <c r="A18" s="58"/>
      <c r="B18" s="162"/>
      <c r="C18" s="163"/>
      <c r="D18" s="273"/>
      <c r="E18" s="165"/>
      <c r="F18" s="275"/>
      <c r="G18" s="97" t="s">
        <v>10</v>
      </c>
      <c r="H18" s="98" t="s">
        <v>155</v>
      </c>
    </row>
    <row r="19" spans="1:8" ht="112.9" customHeight="1" thickBot="1" x14ac:dyDescent="0.35">
      <c r="A19" s="58"/>
      <c r="B19" s="191" t="s">
        <v>199</v>
      </c>
      <c r="C19" s="192"/>
      <c r="D19" s="193"/>
      <c r="E19" s="62" t="s">
        <v>200</v>
      </c>
      <c r="F19" s="90">
        <v>12</v>
      </c>
      <c r="G19" s="66"/>
      <c r="H19" s="91"/>
    </row>
    <row r="20" spans="1:8" ht="75" customHeight="1" thickBot="1" x14ac:dyDescent="0.35">
      <c r="A20" s="58"/>
      <c r="B20" s="313" t="s">
        <v>201</v>
      </c>
      <c r="C20" s="314"/>
      <c r="D20" s="367"/>
      <c r="E20" s="62" t="s">
        <v>202</v>
      </c>
      <c r="F20" s="90">
        <v>3</v>
      </c>
      <c r="G20" s="64"/>
      <c r="H20" s="91"/>
    </row>
    <row r="21" spans="1:8" ht="54" customHeight="1" x14ac:dyDescent="0.3">
      <c r="A21" s="58"/>
      <c r="B21" s="313" t="s">
        <v>203</v>
      </c>
      <c r="C21" s="314"/>
      <c r="D21" s="314"/>
      <c r="E21" s="239" t="s">
        <v>204</v>
      </c>
      <c r="F21" s="236">
        <v>4</v>
      </c>
      <c r="G21" s="227"/>
      <c r="H21" s="224"/>
    </row>
    <row r="22" spans="1:8" ht="42" customHeight="1" thickBot="1" x14ac:dyDescent="0.35">
      <c r="A22" s="70"/>
      <c r="B22" s="365" t="s">
        <v>74</v>
      </c>
      <c r="C22" s="366"/>
      <c r="D22" s="366"/>
      <c r="E22" s="241"/>
      <c r="F22" s="238"/>
      <c r="G22" s="229"/>
      <c r="H22" s="226"/>
    </row>
    <row r="23" spans="1:8" ht="129.4" customHeight="1" thickBot="1" x14ac:dyDescent="0.35">
      <c r="A23" s="58"/>
      <c r="B23" s="200" t="s">
        <v>205</v>
      </c>
      <c r="C23" s="201"/>
      <c r="D23" s="202"/>
      <c r="E23" s="62" t="s">
        <v>206</v>
      </c>
      <c r="F23" s="90">
        <v>5</v>
      </c>
      <c r="G23" s="61"/>
      <c r="H23" s="91"/>
    </row>
    <row r="24" spans="1:8" ht="84" customHeight="1" thickBot="1" x14ac:dyDescent="0.35">
      <c r="A24" s="58"/>
      <c r="B24" s="200" t="s">
        <v>207</v>
      </c>
      <c r="C24" s="201"/>
      <c r="D24" s="202"/>
      <c r="E24" s="12" t="s">
        <v>28</v>
      </c>
      <c r="F24" s="95">
        <v>4</v>
      </c>
      <c r="G24" s="15"/>
      <c r="H24" s="118"/>
    </row>
    <row r="25" spans="1:8" ht="162" customHeight="1" thickBot="1" x14ac:dyDescent="0.35">
      <c r="A25" s="58"/>
      <c r="B25" s="288" t="s">
        <v>208</v>
      </c>
      <c r="C25" s="289"/>
      <c r="D25" s="290"/>
      <c r="E25" s="12" t="s">
        <v>26</v>
      </c>
      <c r="F25" s="95">
        <v>2</v>
      </c>
      <c r="G25" s="15"/>
      <c r="H25" s="118"/>
    </row>
    <row r="26" spans="1:8" ht="36.75" customHeight="1" thickBot="1" x14ac:dyDescent="0.35">
      <c r="A26" s="59"/>
      <c r="B26" s="203" t="s">
        <v>11</v>
      </c>
      <c r="C26" s="204"/>
      <c r="D26" s="204"/>
      <c r="E26" s="205"/>
      <c r="F26" s="95">
        <f>SUM(F19:F25)</f>
        <v>30</v>
      </c>
      <c r="G26" s="99" t="s">
        <v>156</v>
      </c>
      <c r="H26" s="100">
        <f>SUM(H19:H25)</f>
        <v>0</v>
      </c>
    </row>
    <row r="27" spans="1:8" ht="17.25" x14ac:dyDescent="0.3">
      <c r="A27" s="58"/>
      <c r="B27" s="13" t="s">
        <v>115</v>
      </c>
      <c r="C27" s="4"/>
      <c r="D27" s="4"/>
      <c r="E27" s="4"/>
      <c r="F27" s="14"/>
      <c r="G27" s="14"/>
      <c r="H27" s="44" t="str">
        <f>+'G1. COND ADIC. RCE'!H43</f>
        <v>VERSIÓN: SEP 2026</v>
      </c>
    </row>
    <row r="28" spans="1:8" ht="17.25" x14ac:dyDescent="0.3">
      <c r="A28" s="58"/>
      <c r="B28" s="13"/>
      <c r="C28" s="4"/>
      <c r="D28" s="4"/>
      <c r="E28" s="4"/>
      <c r="F28" s="14"/>
      <c r="G28" s="14"/>
      <c r="H28" s="84"/>
    </row>
  </sheetData>
  <mergeCells count="28">
    <mergeCell ref="G17:H17"/>
    <mergeCell ref="C12:F12"/>
    <mergeCell ref="C13:F13"/>
    <mergeCell ref="B17:D18"/>
    <mergeCell ref="E17:E18"/>
    <mergeCell ref="F17:F18"/>
    <mergeCell ref="B26:E26"/>
    <mergeCell ref="B20:D20"/>
    <mergeCell ref="B24:D24"/>
    <mergeCell ref="B25:D25"/>
    <mergeCell ref="B19:D19"/>
    <mergeCell ref="B23:D23"/>
    <mergeCell ref="B4:H4"/>
    <mergeCell ref="B6:H6"/>
    <mergeCell ref="B7:H7"/>
    <mergeCell ref="B8:H8"/>
    <mergeCell ref="H21:H22"/>
    <mergeCell ref="G21:G22"/>
    <mergeCell ref="B21:D21"/>
    <mergeCell ref="B22:D22"/>
    <mergeCell ref="E21:E22"/>
    <mergeCell ref="F21:F22"/>
    <mergeCell ref="B9:H9"/>
    <mergeCell ref="C14:F14"/>
    <mergeCell ref="C15:H15"/>
    <mergeCell ref="B16:H16"/>
    <mergeCell ref="B10:H10"/>
    <mergeCell ref="B11:H11"/>
  </mergeCells>
  <pageMargins left="0.7" right="0.7" top="0.75" bottom="0.75" header="0.3" footer="0.3"/>
  <pageSetup scale="3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H51"/>
  <sheetViews>
    <sheetView showGridLines="0" view="pageBreakPreview" zoomScale="80" zoomScaleNormal="80" zoomScaleSheetLayoutView="80" workbookViewId="0">
      <selection activeCell="B7" sqref="B7:H7"/>
    </sheetView>
  </sheetViews>
  <sheetFormatPr baseColWidth="10" defaultRowHeight="17.25" x14ac:dyDescent="0.3"/>
  <cols>
    <col min="1" max="1" width="9.7109375" style="116" customWidth="1"/>
    <col min="2" max="2" width="19.140625" style="80" customWidth="1"/>
    <col min="3" max="3" width="53.140625" style="80" customWidth="1"/>
    <col min="4" max="4" width="15.7109375" style="80" customWidth="1"/>
    <col min="5" max="5" width="31.28515625" style="80" customWidth="1"/>
    <col min="6" max="6" width="18.42578125" style="80" customWidth="1"/>
    <col min="7" max="7" width="31.7109375" style="80" customWidth="1"/>
    <col min="8" max="8" width="18.140625" style="80" customWidth="1"/>
    <col min="9" max="16384" width="11.42578125" style="80"/>
  </cols>
  <sheetData>
    <row r="1" spans="1:8" ht="19.899999999999999" customHeight="1" x14ac:dyDescent="0.3"/>
    <row r="2" spans="1:8" ht="18" thickBot="1" x14ac:dyDescent="0.35">
      <c r="A2" s="58"/>
      <c r="B2" s="74"/>
      <c r="C2" s="4"/>
      <c r="D2" s="4"/>
      <c r="E2" s="4"/>
      <c r="F2" s="4"/>
      <c r="G2" s="4"/>
    </row>
    <row r="3" spans="1:8" ht="35.65" customHeight="1" x14ac:dyDescent="0.3">
      <c r="A3" s="58"/>
      <c r="B3" s="173" t="str">
        <f>+'METODOLOGÍA DE EVALUACIÓN'!B2:G2</f>
        <v>PARQUES NACIONALES NATURALES DE COLOMBIA - PNNC</v>
      </c>
      <c r="C3" s="174"/>
      <c r="D3" s="174"/>
      <c r="E3" s="174"/>
      <c r="F3" s="174"/>
      <c r="G3" s="174"/>
      <c r="H3" s="175"/>
    </row>
    <row r="4" spans="1:8" x14ac:dyDescent="0.3">
      <c r="A4" s="58"/>
      <c r="B4" s="75"/>
      <c r="C4" s="76"/>
      <c r="D4" s="76"/>
      <c r="E4" s="76"/>
      <c r="F4" s="76"/>
      <c r="G4" s="76"/>
      <c r="H4" s="69"/>
    </row>
    <row r="5" spans="1:8" ht="18" customHeight="1" x14ac:dyDescent="0.3">
      <c r="A5" s="58"/>
      <c r="B5" s="176" t="s">
        <v>236</v>
      </c>
      <c r="C5" s="177"/>
      <c r="D5" s="177"/>
      <c r="E5" s="177"/>
      <c r="F5" s="177"/>
      <c r="G5" s="177"/>
      <c r="H5" s="178"/>
    </row>
    <row r="6" spans="1:8" ht="29.45" customHeight="1" thickBot="1" x14ac:dyDescent="0.35">
      <c r="A6" s="58"/>
      <c r="B6" s="179" t="s">
        <v>235</v>
      </c>
      <c r="C6" s="180"/>
      <c r="D6" s="180"/>
      <c r="E6" s="180"/>
      <c r="F6" s="180"/>
      <c r="G6" s="180"/>
      <c r="H6" s="181"/>
    </row>
    <row r="7" spans="1:8" ht="36.6" customHeight="1" thickBot="1" x14ac:dyDescent="0.35">
      <c r="A7" s="58"/>
      <c r="B7" s="182" t="s">
        <v>133</v>
      </c>
      <c r="C7" s="183"/>
      <c r="D7" s="183"/>
      <c r="E7" s="183"/>
      <c r="F7" s="183"/>
      <c r="G7" s="183"/>
      <c r="H7" s="184"/>
    </row>
    <row r="8" spans="1:8" ht="31.9" customHeight="1" thickBot="1" x14ac:dyDescent="0.35">
      <c r="A8" s="58"/>
      <c r="B8" s="185" t="s">
        <v>3</v>
      </c>
      <c r="C8" s="186"/>
      <c r="D8" s="186"/>
      <c r="E8" s="186"/>
      <c r="F8" s="186"/>
      <c r="G8" s="186"/>
      <c r="H8" s="187"/>
    </row>
    <row r="9" spans="1:8" ht="59.25" customHeight="1" thickBot="1" x14ac:dyDescent="0.35">
      <c r="A9" s="58"/>
      <c r="B9" s="188" t="s">
        <v>108</v>
      </c>
      <c r="C9" s="189"/>
      <c r="D9" s="189"/>
      <c r="E9" s="189"/>
      <c r="F9" s="189"/>
      <c r="G9" s="189"/>
      <c r="H9" s="190"/>
    </row>
    <row r="10" spans="1:8" ht="106.9" customHeight="1" thickBot="1" x14ac:dyDescent="0.35">
      <c r="A10" s="58"/>
      <c r="B10" s="188" t="s">
        <v>109</v>
      </c>
      <c r="C10" s="189"/>
      <c r="D10" s="189"/>
      <c r="E10" s="189"/>
      <c r="F10" s="189"/>
      <c r="G10" s="189"/>
      <c r="H10" s="190"/>
    </row>
    <row r="11" spans="1:8" ht="30" customHeight="1" thickBot="1" x14ac:dyDescent="0.35">
      <c r="A11" s="58"/>
      <c r="B11" s="185" t="s">
        <v>4</v>
      </c>
      <c r="C11" s="186"/>
      <c r="D11" s="186"/>
      <c r="E11" s="186"/>
      <c r="F11" s="186"/>
      <c r="G11" s="186"/>
      <c r="H11" s="187"/>
    </row>
    <row r="12" spans="1:8" ht="36" customHeight="1" x14ac:dyDescent="0.3">
      <c r="A12" s="58"/>
      <c r="B12" s="22" t="s">
        <v>23</v>
      </c>
      <c r="C12" s="191" t="str">
        <f>+B3</f>
        <v>PARQUES NACIONALES NATURALES DE COLOMBIA - PNNC</v>
      </c>
      <c r="D12" s="192"/>
      <c r="E12" s="192"/>
      <c r="F12" s="193"/>
      <c r="G12" s="9" t="s">
        <v>5</v>
      </c>
      <c r="H12" s="34" t="str">
        <f>+'G1. COND ADIC. TRDMC'!H11</f>
        <v>830.016.624-7</v>
      </c>
    </row>
    <row r="13" spans="1:8" ht="36" customHeight="1" x14ac:dyDescent="0.3">
      <c r="A13" s="58"/>
      <c r="B13" s="19" t="s">
        <v>24</v>
      </c>
      <c r="C13" s="194" t="s">
        <v>110</v>
      </c>
      <c r="D13" s="195"/>
      <c r="E13" s="195"/>
      <c r="F13" s="196"/>
      <c r="G13" s="10" t="s">
        <v>5</v>
      </c>
      <c r="H13" s="35" t="str">
        <f>+H12</f>
        <v>830.016.624-7</v>
      </c>
    </row>
    <row r="14" spans="1:8" ht="37.15" customHeight="1" thickBot="1" x14ac:dyDescent="0.35">
      <c r="A14" s="58"/>
      <c r="B14" s="19" t="s">
        <v>25</v>
      </c>
      <c r="C14" s="197" t="s">
        <v>111</v>
      </c>
      <c r="D14" s="198"/>
      <c r="E14" s="198"/>
      <c r="F14" s="199"/>
      <c r="G14" s="11" t="s">
        <v>5</v>
      </c>
      <c r="H14" s="36" t="str">
        <f>+H12</f>
        <v>830.016.624-7</v>
      </c>
    </row>
    <row r="15" spans="1:8" ht="34.15" customHeight="1" thickBot="1" x14ac:dyDescent="0.35">
      <c r="A15" s="58"/>
      <c r="B15" s="170" t="s">
        <v>6</v>
      </c>
      <c r="C15" s="171"/>
      <c r="D15" s="171"/>
      <c r="E15" s="171"/>
      <c r="F15" s="171"/>
      <c r="G15" s="171"/>
      <c r="H15" s="172"/>
    </row>
    <row r="16" spans="1:8" ht="34.15" customHeight="1" thickBot="1" x14ac:dyDescent="0.35">
      <c r="A16" s="58"/>
      <c r="B16" s="160" t="s">
        <v>7</v>
      </c>
      <c r="C16" s="161"/>
      <c r="D16" s="272"/>
      <c r="E16" s="164" t="s">
        <v>8</v>
      </c>
      <c r="F16" s="166" t="s">
        <v>9</v>
      </c>
      <c r="G16" s="168" t="str">
        <f>+'G2 COND ADIC. AUTOMÓVILES'!G17</f>
        <v>NOMBRE DELPROPONENTE</v>
      </c>
      <c r="H16" s="169"/>
    </row>
    <row r="17" spans="1:8" ht="50.65" customHeight="1" thickBot="1" x14ac:dyDescent="0.35">
      <c r="A17" s="55"/>
      <c r="B17" s="162"/>
      <c r="C17" s="163"/>
      <c r="D17" s="273"/>
      <c r="E17" s="165"/>
      <c r="F17" s="167"/>
      <c r="G17" s="99" t="s">
        <v>10</v>
      </c>
      <c r="H17" s="98" t="s">
        <v>183</v>
      </c>
    </row>
    <row r="18" spans="1:8" ht="52.5" customHeight="1" x14ac:dyDescent="0.3">
      <c r="A18" s="56"/>
      <c r="B18" s="191" t="s">
        <v>209</v>
      </c>
      <c r="C18" s="192"/>
      <c r="D18" s="193"/>
      <c r="E18" s="239" t="s">
        <v>210</v>
      </c>
      <c r="F18" s="236">
        <f>+D23</f>
        <v>3</v>
      </c>
      <c r="G18" s="278"/>
      <c r="H18" s="224"/>
    </row>
    <row r="19" spans="1:8" ht="131.25" customHeight="1" x14ac:dyDescent="0.3">
      <c r="A19" s="56"/>
      <c r="B19" s="372" t="s">
        <v>211</v>
      </c>
      <c r="C19" s="373"/>
      <c r="D19" s="54" t="s">
        <v>13</v>
      </c>
      <c r="E19" s="178"/>
      <c r="F19" s="237"/>
      <c r="G19" s="279"/>
      <c r="H19" s="225"/>
    </row>
    <row r="20" spans="1:8" ht="23.25" customHeight="1" x14ac:dyDescent="0.3">
      <c r="A20" s="56"/>
      <c r="B20" s="368" t="s">
        <v>30</v>
      </c>
      <c r="C20" s="369"/>
      <c r="D20" s="52">
        <v>0.5</v>
      </c>
      <c r="E20" s="178"/>
      <c r="F20" s="237"/>
      <c r="G20" s="279"/>
      <c r="H20" s="225"/>
    </row>
    <row r="21" spans="1:8" ht="23.25" customHeight="1" x14ac:dyDescent="0.3">
      <c r="A21" s="56"/>
      <c r="B21" s="368" t="s">
        <v>75</v>
      </c>
      <c r="C21" s="369"/>
      <c r="D21" s="52">
        <v>1</v>
      </c>
      <c r="E21" s="178"/>
      <c r="F21" s="237"/>
      <c r="G21" s="279"/>
      <c r="H21" s="225"/>
    </row>
    <row r="22" spans="1:8" ht="23.25" customHeight="1" x14ac:dyDescent="0.3">
      <c r="A22" s="56"/>
      <c r="B22" s="368" t="s">
        <v>76</v>
      </c>
      <c r="C22" s="369"/>
      <c r="D22" s="52">
        <v>2</v>
      </c>
      <c r="E22" s="178"/>
      <c r="F22" s="237"/>
      <c r="G22" s="279"/>
      <c r="H22" s="225"/>
    </row>
    <row r="23" spans="1:8" ht="23.25" customHeight="1" thickBot="1" x14ac:dyDescent="0.35">
      <c r="A23" s="56"/>
      <c r="B23" s="368" t="s">
        <v>77</v>
      </c>
      <c r="C23" s="369"/>
      <c r="D23" s="53">
        <v>3</v>
      </c>
      <c r="E23" s="178"/>
      <c r="F23" s="238"/>
      <c r="G23" s="280"/>
      <c r="H23" s="226"/>
    </row>
    <row r="24" spans="1:8" ht="138.75" customHeight="1" x14ac:dyDescent="0.3">
      <c r="A24" s="56"/>
      <c r="B24" s="191" t="s">
        <v>212</v>
      </c>
      <c r="C24" s="192"/>
      <c r="D24" s="193"/>
      <c r="E24" s="239" t="s">
        <v>213</v>
      </c>
      <c r="F24" s="236">
        <f>+D30</f>
        <v>10</v>
      </c>
      <c r="G24" s="278"/>
      <c r="H24" s="224"/>
    </row>
    <row r="25" spans="1:8" ht="57" customHeight="1" x14ac:dyDescent="0.3">
      <c r="A25" s="56"/>
      <c r="B25" s="370" t="s">
        <v>214</v>
      </c>
      <c r="C25" s="371"/>
      <c r="D25" s="54" t="s">
        <v>13</v>
      </c>
      <c r="E25" s="178"/>
      <c r="F25" s="237"/>
      <c r="G25" s="279"/>
      <c r="H25" s="225"/>
    </row>
    <row r="26" spans="1:8" ht="28.15" customHeight="1" x14ac:dyDescent="0.3">
      <c r="A26" s="56"/>
      <c r="B26" s="368" t="s">
        <v>33</v>
      </c>
      <c r="C26" s="369"/>
      <c r="D26" s="52">
        <v>2</v>
      </c>
      <c r="E26" s="178"/>
      <c r="F26" s="237"/>
      <c r="G26" s="279"/>
      <c r="H26" s="225"/>
    </row>
    <row r="27" spans="1:8" ht="28.15" customHeight="1" x14ac:dyDescent="0.3">
      <c r="A27" s="56"/>
      <c r="B27" s="368" t="s">
        <v>15</v>
      </c>
      <c r="C27" s="369"/>
      <c r="D27" s="52">
        <v>5</v>
      </c>
      <c r="E27" s="178"/>
      <c r="F27" s="237"/>
      <c r="G27" s="279"/>
      <c r="H27" s="225"/>
    </row>
    <row r="28" spans="1:8" ht="28.15" customHeight="1" x14ac:dyDescent="0.3">
      <c r="A28" s="56"/>
      <c r="B28" s="368" t="s">
        <v>14</v>
      </c>
      <c r="C28" s="369"/>
      <c r="D28" s="52">
        <v>6</v>
      </c>
      <c r="E28" s="178"/>
      <c r="F28" s="237"/>
      <c r="G28" s="279"/>
      <c r="H28" s="225"/>
    </row>
    <row r="29" spans="1:8" ht="28.15" customHeight="1" x14ac:dyDescent="0.3">
      <c r="A29" s="56"/>
      <c r="B29" s="368" t="s">
        <v>34</v>
      </c>
      <c r="C29" s="369"/>
      <c r="D29" s="52">
        <v>8</v>
      </c>
      <c r="E29" s="178"/>
      <c r="F29" s="237"/>
      <c r="G29" s="279"/>
      <c r="H29" s="225"/>
    </row>
    <row r="30" spans="1:8" ht="28.15" customHeight="1" thickBot="1" x14ac:dyDescent="0.35">
      <c r="A30" s="56"/>
      <c r="B30" s="368" t="s">
        <v>31</v>
      </c>
      <c r="C30" s="369"/>
      <c r="D30" s="53">
        <v>10</v>
      </c>
      <c r="E30" s="178"/>
      <c r="F30" s="238"/>
      <c r="G30" s="280"/>
      <c r="H30" s="226"/>
    </row>
    <row r="31" spans="1:8" ht="142.35" customHeight="1" x14ac:dyDescent="0.3">
      <c r="A31" s="222"/>
      <c r="B31" s="251" t="s">
        <v>215</v>
      </c>
      <c r="C31" s="252"/>
      <c r="D31" s="266"/>
      <c r="E31" s="374" t="s">
        <v>216</v>
      </c>
      <c r="F31" s="236">
        <f>+D36</f>
        <v>8</v>
      </c>
      <c r="G31" s="224"/>
      <c r="H31" s="224"/>
    </row>
    <row r="32" spans="1:8" ht="29.25" customHeight="1" x14ac:dyDescent="0.3">
      <c r="A32" s="223"/>
      <c r="B32" s="377" t="s">
        <v>50</v>
      </c>
      <c r="C32" s="378"/>
      <c r="D32" s="379"/>
      <c r="E32" s="375"/>
      <c r="F32" s="237"/>
      <c r="G32" s="225"/>
      <c r="H32" s="225"/>
    </row>
    <row r="33" spans="1:8" ht="57" customHeight="1" x14ac:dyDescent="0.3">
      <c r="A33" s="223"/>
      <c r="B33" s="372" t="s">
        <v>51</v>
      </c>
      <c r="C33" s="373"/>
      <c r="D33" s="60" t="s">
        <v>13</v>
      </c>
      <c r="E33" s="375"/>
      <c r="F33" s="237"/>
      <c r="G33" s="225"/>
      <c r="H33" s="225"/>
    </row>
    <row r="34" spans="1:8" ht="28.15" customHeight="1" x14ac:dyDescent="0.3">
      <c r="A34" s="223"/>
      <c r="B34" s="249" t="s">
        <v>112</v>
      </c>
      <c r="C34" s="250"/>
      <c r="D34" s="47">
        <v>2</v>
      </c>
      <c r="E34" s="375"/>
      <c r="F34" s="237"/>
      <c r="G34" s="225"/>
      <c r="H34" s="225"/>
    </row>
    <row r="35" spans="1:8" ht="28.15" customHeight="1" x14ac:dyDescent="0.3">
      <c r="A35" s="223"/>
      <c r="B35" s="232" t="s">
        <v>113</v>
      </c>
      <c r="C35" s="233"/>
      <c r="D35" s="47">
        <v>4</v>
      </c>
      <c r="E35" s="375"/>
      <c r="F35" s="237"/>
      <c r="G35" s="225"/>
      <c r="H35" s="225"/>
    </row>
    <row r="36" spans="1:8" ht="28.15" customHeight="1" thickBot="1" x14ac:dyDescent="0.35">
      <c r="A36" s="223"/>
      <c r="B36" s="232" t="s">
        <v>114</v>
      </c>
      <c r="C36" s="233"/>
      <c r="D36" s="47">
        <v>8</v>
      </c>
      <c r="E36" s="376"/>
      <c r="F36" s="311"/>
      <c r="G36" s="380"/>
      <c r="H36" s="380"/>
    </row>
    <row r="37" spans="1:8" ht="134.25" customHeight="1" thickBot="1" x14ac:dyDescent="0.35">
      <c r="A37" s="56"/>
      <c r="B37" s="288" t="s">
        <v>217</v>
      </c>
      <c r="C37" s="289"/>
      <c r="D37" s="290"/>
      <c r="E37" s="33" t="s">
        <v>206</v>
      </c>
      <c r="F37" s="95">
        <v>3</v>
      </c>
      <c r="G37" s="15"/>
      <c r="H37" s="118"/>
    </row>
    <row r="38" spans="1:8" ht="232.5" customHeight="1" thickBot="1" x14ac:dyDescent="0.35">
      <c r="A38" s="88"/>
      <c r="B38" s="288" t="s">
        <v>218</v>
      </c>
      <c r="C38" s="289"/>
      <c r="D38" s="290"/>
      <c r="E38" s="33" t="s">
        <v>45</v>
      </c>
      <c r="F38" s="95">
        <v>2</v>
      </c>
      <c r="G38" s="15"/>
      <c r="H38" s="118"/>
    </row>
    <row r="39" spans="1:8" ht="175.5" customHeight="1" thickBot="1" x14ac:dyDescent="0.35">
      <c r="A39" s="222"/>
      <c r="B39" s="288" t="s">
        <v>219</v>
      </c>
      <c r="C39" s="289"/>
      <c r="D39" s="290"/>
      <c r="E39" s="239" t="s">
        <v>45</v>
      </c>
      <c r="F39" s="236">
        <v>2</v>
      </c>
      <c r="G39" s="227"/>
      <c r="H39" s="224"/>
    </row>
    <row r="40" spans="1:8" ht="21.75" customHeight="1" x14ac:dyDescent="0.3">
      <c r="A40" s="222"/>
      <c r="B40" s="368" t="s">
        <v>52</v>
      </c>
      <c r="C40" s="369"/>
      <c r="D40" s="17">
        <v>0.5</v>
      </c>
      <c r="E40" s="240"/>
      <c r="F40" s="237"/>
      <c r="G40" s="228"/>
      <c r="H40" s="225"/>
    </row>
    <row r="41" spans="1:8" ht="21.75" customHeight="1" x14ac:dyDescent="0.3">
      <c r="A41" s="222"/>
      <c r="B41" s="368" t="s">
        <v>53</v>
      </c>
      <c r="C41" s="369"/>
      <c r="D41" s="16">
        <v>1</v>
      </c>
      <c r="E41" s="240"/>
      <c r="F41" s="237"/>
      <c r="G41" s="228"/>
      <c r="H41" s="225"/>
    </row>
    <row r="42" spans="1:8" ht="21.75" customHeight="1" x14ac:dyDescent="0.3">
      <c r="A42" s="222"/>
      <c r="B42" s="368" t="s">
        <v>54</v>
      </c>
      <c r="C42" s="369"/>
      <c r="D42" s="16">
        <v>1.5</v>
      </c>
      <c r="E42" s="240"/>
      <c r="F42" s="237"/>
      <c r="G42" s="228"/>
      <c r="H42" s="225"/>
    </row>
    <row r="43" spans="1:8" ht="21.75" customHeight="1" x14ac:dyDescent="0.3">
      <c r="A43" s="222"/>
      <c r="B43" s="368" t="s">
        <v>55</v>
      </c>
      <c r="C43" s="369"/>
      <c r="D43" s="16">
        <v>1.75</v>
      </c>
      <c r="E43" s="240"/>
      <c r="F43" s="237"/>
      <c r="G43" s="228"/>
      <c r="H43" s="225"/>
    </row>
    <row r="44" spans="1:8" ht="21.75" customHeight="1" thickBot="1" x14ac:dyDescent="0.35">
      <c r="A44" s="222"/>
      <c r="B44" s="368" t="s">
        <v>56</v>
      </c>
      <c r="C44" s="369"/>
      <c r="D44" s="18">
        <v>2</v>
      </c>
      <c r="E44" s="241"/>
      <c r="F44" s="238"/>
      <c r="G44" s="229"/>
      <c r="H44" s="226"/>
    </row>
    <row r="45" spans="1:8" ht="113.25" customHeight="1" thickBot="1" x14ac:dyDescent="0.35">
      <c r="A45" s="71"/>
      <c r="B45" s="288" t="s">
        <v>221</v>
      </c>
      <c r="C45" s="289"/>
      <c r="D45" s="290"/>
      <c r="E45" s="239" t="s">
        <v>225</v>
      </c>
      <c r="F45" s="236">
        <v>2</v>
      </c>
      <c r="G45" s="227"/>
      <c r="H45" s="224"/>
    </row>
    <row r="46" spans="1:8" ht="21.75" customHeight="1" x14ac:dyDescent="0.3">
      <c r="A46" s="71"/>
      <c r="B46" s="368" t="s">
        <v>222</v>
      </c>
      <c r="C46" s="369"/>
      <c r="D46" s="17">
        <v>0.05</v>
      </c>
      <c r="E46" s="240"/>
      <c r="F46" s="237"/>
      <c r="G46" s="228"/>
      <c r="H46" s="225"/>
    </row>
    <row r="47" spans="1:8" ht="21.75" customHeight="1" x14ac:dyDescent="0.3">
      <c r="A47" s="71"/>
      <c r="B47" s="368" t="s">
        <v>223</v>
      </c>
      <c r="C47" s="369"/>
      <c r="D47" s="16">
        <v>1</v>
      </c>
      <c r="E47" s="240"/>
      <c r="F47" s="237"/>
      <c r="G47" s="228"/>
      <c r="H47" s="225"/>
    </row>
    <row r="48" spans="1:8" ht="21.75" customHeight="1" thickBot="1" x14ac:dyDescent="0.35">
      <c r="A48" s="71"/>
      <c r="B48" s="368" t="s">
        <v>224</v>
      </c>
      <c r="C48" s="369"/>
      <c r="D48" s="16">
        <v>2</v>
      </c>
      <c r="E48" s="240"/>
      <c r="F48" s="238"/>
      <c r="G48" s="229"/>
      <c r="H48" s="226"/>
    </row>
    <row r="49" spans="1:8" ht="37.9" customHeight="1" thickBot="1" x14ac:dyDescent="0.35">
      <c r="A49" s="56"/>
      <c r="B49" s="203" t="s">
        <v>11</v>
      </c>
      <c r="C49" s="204"/>
      <c r="D49" s="204"/>
      <c r="E49" s="205"/>
      <c r="F49" s="95">
        <f>SUM(F18:F48)</f>
        <v>30</v>
      </c>
      <c r="G49" s="99" t="s">
        <v>156</v>
      </c>
      <c r="H49" s="100">
        <f>SUM(H18:H37)</f>
        <v>0</v>
      </c>
    </row>
    <row r="50" spans="1:8" ht="17.25" customHeight="1" x14ac:dyDescent="0.3">
      <c r="A50" s="58"/>
      <c r="B50" s="106" t="s">
        <v>115</v>
      </c>
      <c r="C50" s="106"/>
      <c r="D50" s="4"/>
      <c r="E50" s="4"/>
      <c r="F50" s="14"/>
      <c r="G50" s="14"/>
      <c r="H50" s="107" t="str">
        <f>+'METODOLOGÍA DE EVALUACIÓN'!G10</f>
        <v>VERSIÓN: SEP 2026</v>
      </c>
    </row>
    <row r="51" spans="1:8" x14ac:dyDescent="0.3">
      <c r="A51" s="58"/>
      <c r="B51" s="106"/>
      <c r="C51" s="4"/>
      <c r="D51" s="4"/>
      <c r="E51" s="4"/>
      <c r="F51" s="14"/>
      <c r="G51" s="14"/>
      <c r="H51" s="84"/>
    </row>
  </sheetData>
  <mergeCells count="70">
    <mergeCell ref="B9:H9"/>
    <mergeCell ref="G39:G44"/>
    <mergeCell ref="H39:H44"/>
    <mergeCell ref="B40:C40"/>
    <mergeCell ref="B41:C41"/>
    <mergeCell ref="B42:C42"/>
    <mergeCell ref="B43:C43"/>
    <mergeCell ref="G31:G36"/>
    <mergeCell ref="H31:H36"/>
    <mergeCell ref="B22:C22"/>
    <mergeCell ref="B23:C23"/>
    <mergeCell ref="G18:G23"/>
    <mergeCell ref="B28:C28"/>
    <mergeCell ref="F24:F30"/>
    <mergeCell ref="B29:C29"/>
    <mergeCell ref="B30:C30"/>
    <mergeCell ref="A39:A44"/>
    <mergeCell ref="A31:A36"/>
    <mergeCell ref="B31:D31"/>
    <mergeCell ref="E31:E36"/>
    <mergeCell ref="F31:F36"/>
    <mergeCell ref="B38:D38"/>
    <mergeCell ref="B39:D39"/>
    <mergeCell ref="B44:C44"/>
    <mergeCell ref="E39:E44"/>
    <mergeCell ref="F39:F44"/>
    <mergeCell ref="B32:D32"/>
    <mergeCell ref="B33:C33"/>
    <mergeCell ref="B34:C34"/>
    <mergeCell ref="B35:C35"/>
    <mergeCell ref="B36:C36"/>
    <mergeCell ref="B37:D37"/>
    <mergeCell ref="B49:E49"/>
    <mergeCell ref="B15:H15"/>
    <mergeCell ref="C14:F14"/>
    <mergeCell ref="B24:D24"/>
    <mergeCell ref="H24:H30"/>
    <mergeCell ref="B25:C25"/>
    <mergeCell ref="B26:C26"/>
    <mergeCell ref="B27:C27"/>
    <mergeCell ref="B18:D18"/>
    <mergeCell ref="E18:E23"/>
    <mergeCell ref="F18:F23"/>
    <mergeCell ref="H18:H23"/>
    <mergeCell ref="B19:C19"/>
    <mergeCell ref="B20:C20"/>
    <mergeCell ref="B21:C21"/>
    <mergeCell ref="B45:D45"/>
    <mergeCell ref="B3:H3"/>
    <mergeCell ref="B5:H5"/>
    <mergeCell ref="B6:H6"/>
    <mergeCell ref="B7:H7"/>
    <mergeCell ref="B8:H8"/>
    <mergeCell ref="B10:H10"/>
    <mergeCell ref="G24:G30"/>
    <mergeCell ref="E24:E30"/>
    <mergeCell ref="B11:H11"/>
    <mergeCell ref="C12:F12"/>
    <mergeCell ref="C13:F13"/>
    <mergeCell ref="B16:D17"/>
    <mergeCell ref="E16:E17"/>
    <mergeCell ref="F16:F17"/>
    <mergeCell ref="G16:H16"/>
    <mergeCell ref="F45:F48"/>
    <mergeCell ref="G45:G48"/>
    <mergeCell ref="H45:H48"/>
    <mergeCell ref="E45:E48"/>
    <mergeCell ref="B46:C46"/>
    <mergeCell ref="B47:C47"/>
    <mergeCell ref="B48:C48"/>
  </mergeCells>
  <pageMargins left="0.7" right="0.7" top="0.75" bottom="0.75" header="0.3" footer="0.3"/>
  <pageSetup scale="3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BCC94-3A22-4C2F-B14C-D5F7A06ED951}">
  <sheetPr>
    <tabColor rgb="FF66FF99"/>
  </sheetPr>
  <dimension ref="A2:I21"/>
  <sheetViews>
    <sheetView showGridLines="0" view="pageBreakPreview" zoomScale="80" zoomScaleNormal="70" zoomScaleSheetLayoutView="80" workbookViewId="0">
      <selection activeCell="B9" sqref="B9:H9"/>
    </sheetView>
  </sheetViews>
  <sheetFormatPr baseColWidth="10" defaultColWidth="11.42578125" defaultRowHeight="17.25" x14ac:dyDescent="0.3"/>
  <cols>
    <col min="1" max="1" width="7.85546875" style="80" customWidth="1"/>
    <col min="2" max="2" width="17.140625" style="80" customWidth="1"/>
    <col min="3" max="3" width="52.85546875" style="80" customWidth="1"/>
    <col min="4" max="4" width="19.5703125" style="80" customWidth="1"/>
    <col min="5" max="5" width="33.5703125" style="80" customWidth="1"/>
    <col min="6" max="6" width="21.28515625" style="80" customWidth="1"/>
    <col min="7" max="7" width="28.42578125" style="80" customWidth="1"/>
    <col min="8" max="8" width="21.85546875" style="80" customWidth="1"/>
    <col min="9" max="16384" width="11.42578125" style="80"/>
  </cols>
  <sheetData>
    <row r="2" spans="1:9" ht="18" thickBot="1" x14ac:dyDescent="0.35">
      <c r="A2" s="4"/>
      <c r="B2" s="74"/>
      <c r="C2" s="4"/>
      <c r="D2" s="4"/>
      <c r="E2" s="4"/>
      <c r="F2" s="4"/>
      <c r="G2" s="4"/>
      <c r="H2" s="4"/>
    </row>
    <row r="3" spans="1:9" x14ac:dyDescent="0.3">
      <c r="A3" s="4"/>
      <c r="B3" s="384" t="str">
        <f>+'METODOLOGÍA DE EVALUACIÓN'!B2:G2</f>
        <v>PARQUES NACIONALES NATURALES DE COLOMBIA - PNNC</v>
      </c>
      <c r="C3" s="385"/>
      <c r="D3" s="385"/>
      <c r="E3" s="385"/>
      <c r="F3" s="385"/>
      <c r="G3" s="385"/>
      <c r="H3" s="386"/>
    </row>
    <row r="4" spans="1:9" x14ac:dyDescent="0.3">
      <c r="A4" s="4"/>
      <c r="B4" s="149"/>
      <c r="C4" s="150"/>
      <c r="D4" s="150"/>
      <c r="E4" s="150"/>
      <c r="F4" s="150"/>
      <c r="G4" s="150"/>
      <c r="H4" s="72"/>
    </row>
    <row r="5" spans="1:9" ht="23.25" customHeight="1" x14ac:dyDescent="0.3">
      <c r="A5" s="4"/>
      <c r="B5" s="387" t="str">
        <f>+'G2 COND ADIC. AUTOMÓVILES'!B6:H6</f>
        <v>FORMATO No. 09  CONDICIONES TÉCNICAS ADICIONALES</v>
      </c>
      <c r="C5" s="388"/>
      <c r="D5" s="388"/>
      <c r="E5" s="388"/>
      <c r="F5" s="388"/>
      <c r="G5" s="388"/>
      <c r="H5" s="223"/>
    </row>
    <row r="6" spans="1:9" ht="31.15" customHeight="1" thickBot="1" x14ac:dyDescent="0.35">
      <c r="A6" s="4"/>
      <c r="B6" s="389" t="s">
        <v>27</v>
      </c>
      <c r="C6" s="390"/>
      <c r="D6" s="390"/>
      <c r="E6" s="390"/>
      <c r="F6" s="390"/>
      <c r="G6" s="390"/>
      <c r="H6" s="391"/>
      <c r="I6" s="80" t="s">
        <v>117</v>
      </c>
    </row>
    <row r="7" spans="1:9" ht="33" customHeight="1" thickBot="1" x14ac:dyDescent="0.35">
      <c r="A7" s="4"/>
      <c r="B7" s="182" t="s">
        <v>134</v>
      </c>
      <c r="C7" s="183"/>
      <c r="D7" s="183"/>
      <c r="E7" s="183"/>
      <c r="F7" s="183"/>
      <c r="G7" s="183"/>
      <c r="H7" s="184"/>
    </row>
    <row r="8" spans="1:9" ht="22.7" customHeight="1" thickBot="1" x14ac:dyDescent="0.35">
      <c r="A8" s="4"/>
      <c r="B8" s="185" t="s">
        <v>3</v>
      </c>
      <c r="C8" s="186"/>
      <c r="D8" s="186"/>
      <c r="E8" s="186"/>
      <c r="F8" s="186"/>
      <c r="G8" s="186"/>
      <c r="H8" s="187"/>
    </row>
    <row r="9" spans="1:9" ht="113.25" customHeight="1" thickBot="1" x14ac:dyDescent="0.35">
      <c r="A9" s="4"/>
      <c r="B9" s="381" t="s">
        <v>121</v>
      </c>
      <c r="C9" s="382"/>
      <c r="D9" s="382"/>
      <c r="E9" s="382"/>
      <c r="F9" s="382"/>
      <c r="G9" s="382"/>
      <c r="H9" s="383"/>
    </row>
    <row r="10" spans="1:9" ht="27.95" customHeight="1" thickBot="1" x14ac:dyDescent="0.35">
      <c r="A10" s="4"/>
      <c r="B10" s="395" t="s">
        <v>4</v>
      </c>
      <c r="C10" s="396"/>
      <c r="D10" s="396"/>
      <c r="E10" s="396"/>
      <c r="F10" s="396"/>
      <c r="G10" s="396"/>
      <c r="H10" s="397"/>
    </row>
    <row r="11" spans="1:9" ht="27.95" customHeight="1" x14ac:dyDescent="0.3">
      <c r="A11" s="4"/>
      <c r="B11" s="151" t="s">
        <v>23</v>
      </c>
      <c r="C11" s="398" t="str">
        <f>+B3</f>
        <v>PARQUES NACIONALES NATURALES DE COLOMBIA - PNNC</v>
      </c>
      <c r="D11" s="398"/>
      <c r="E11" s="398"/>
      <c r="F11" s="398"/>
      <c r="G11" s="108" t="s">
        <v>5</v>
      </c>
      <c r="H11" s="46" t="str">
        <f>+'G2 COND ADIC. AUTOMÓVILES'!H12</f>
        <v>830.016.624-7</v>
      </c>
    </row>
    <row r="12" spans="1:9" ht="27.95" customHeight="1" x14ac:dyDescent="0.3">
      <c r="A12" s="4"/>
      <c r="B12" s="19" t="s">
        <v>24</v>
      </c>
      <c r="C12" s="399" t="str">
        <f>+C11</f>
        <v>PARQUES NACIONALES NATURALES DE COLOMBIA - PNNC</v>
      </c>
      <c r="D12" s="399"/>
      <c r="E12" s="399"/>
      <c r="F12" s="399"/>
      <c r="G12" s="109" t="s">
        <v>5</v>
      </c>
      <c r="H12" s="152" t="str">
        <f>+H11</f>
        <v>830.016.624-7</v>
      </c>
    </row>
    <row r="13" spans="1:9" ht="27.95" customHeight="1" thickBot="1" x14ac:dyDescent="0.35">
      <c r="A13" s="4"/>
      <c r="B13" s="104" t="s">
        <v>25</v>
      </c>
      <c r="C13" s="400" t="str">
        <f>+C12</f>
        <v>PARQUES NACIONALES NATURALES DE COLOMBIA - PNNC</v>
      </c>
      <c r="D13" s="400"/>
      <c r="E13" s="400"/>
      <c r="F13" s="400"/>
      <c r="G13" s="153" t="s">
        <v>5</v>
      </c>
      <c r="H13" s="25" t="str">
        <f>+H11</f>
        <v>830.016.624-7</v>
      </c>
    </row>
    <row r="14" spans="1:9" ht="27.95" customHeight="1" thickBot="1" x14ac:dyDescent="0.35">
      <c r="A14" s="4"/>
      <c r="B14" s="105" t="s">
        <v>29</v>
      </c>
      <c r="C14" s="295" t="s">
        <v>118</v>
      </c>
      <c r="D14" s="296"/>
      <c r="E14" s="296"/>
      <c r="F14" s="296"/>
      <c r="G14" s="296"/>
      <c r="H14" s="297"/>
    </row>
    <row r="15" spans="1:9" ht="27.95" customHeight="1" thickBot="1" x14ac:dyDescent="0.35">
      <c r="A15" s="4"/>
      <c r="B15" s="170" t="s">
        <v>6</v>
      </c>
      <c r="C15" s="171"/>
      <c r="D15" s="171"/>
      <c r="E15" s="171"/>
      <c r="F15" s="171"/>
      <c r="G15" s="171"/>
      <c r="H15" s="172"/>
    </row>
    <row r="16" spans="1:9" ht="27.95" customHeight="1" thickBot="1" x14ac:dyDescent="0.35">
      <c r="A16" s="4"/>
      <c r="B16" s="160" t="s">
        <v>7</v>
      </c>
      <c r="C16" s="161"/>
      <c r="D16" s="272"/>
      <c r="E16" s="274" t="s">
        <v>8</v>
      </c>
      <c r="F16" s="166" t="s">
        <v>9</v>
      </c>
      <c r="G16" s="168" t="str">
        <f>+'G3 . COND ADIC. RCSP'!G16</f>
        <v>NOMBRE DELPROPONENTE</v>
      </c>
      <c r="H16" s="169"/>
    </row>
    <row r="17" spans="1:8" ht="50.25" customHeight="1" thickBot="1" x14ac:dyDescent="0.35">
      <c r="A17" s="4"/>
      <c r="B17" s="162"/>
      <c r="C17" s="163"/>
      <c r="D17" s="273"/>
      <c r="E17" s="275"/>
      <c r="F17" s="167"/>
      <c r="G17" s="154" t="s">
        <v>10</v>
      </c>
      <c r="H17" s="155" t="s">
        <v>155</v>
      </c>
    </row>
    <row r="18" spans="1:8" ht="284.25" customHeight="1" thickBot="1" x14ac:dyDescent="0.35">
      <c r="A18" s="4"/>
      <c r="B18" s="392" t="s">
        <v>227</v>
      </c>
      <c r="C18" s="393"/>
      <c r="D18" s="394"/>
      <c r="E18" s="73" t="s">
        <v>119</v>
      </c>
      <c r="F18" s="119">
        <v>15</v>
      </c>
      <c r="G18" s="64"/>
      <c r="H18" s="91"/>
    </row>
    <row r="19" spans="1:8" ht="99.75" customHeight="1" thickBot="1" x14ac:dyDescent="0.35">
      <c r="A19" s="4"/>
      <c r="B19" s="288" t="s">
        <v>226</v>
      </c>
      <c r="C19" s="289"/>
      <c r="D19" s="290"/>
      <c r="E19" s="62" t="s">
        <v>120</v>
      </c>
      <c r="F19" s="119">
        <v>15</v>
      </c>
      <c r="G19" s="64"/>
      <c r="H19" s="91"/>
    </row>
    <row r="20" spans="1:8" ht="50.25" customHeight="1" thickBot="1" x14ac:dyDescent="0.35">
      <c r="A20" s="4"/>
      <c r="B20" s="203" t="s">
        <v>11</v>
      </c>
      <c r="C20" s="204"/>
      <c r="D20" s="204"/>
      <c r="E20" s="205"/>
      <c r="F20" s="95">
        <f>SUM(F18:F19)</f>
        <v>30</v>
      </c>
      <c r="G20" s="156" t="s">
        <v>156</v>
      </c>
      <c r="H20" s="157">
        <f>SUM(H18:H19)</f>
        <v>0</v>
      </c>
    </row>
    <row r="21" spans="1:8" x14ac:dyDescent="0.3">
      <c r="A21" s="4"/>
      <c r="B21" s="106" t="s">
        <v>115</v>
      </c>
      <c r="C21" s="4"/>
      <c r="D21" s="4"/>
      <c r="E21" s="4"/>
      <c r="F21" s="4"/>
      <c r="G21" s="14"/>
      <c r="H21" s="107" t="str">
        <f>+'G2 COND ADIC. AUTOMÓVILES'!H27</f>
        <v>VERSIÓN: SEP 2026</v>
      </c>
    </row>
  </sheetData>
  <mergeCells count="19">
    <mergeCell ref="B18:D18"/>
    <mergeCell ref="B19:D19"/>
    <mergeCell ref="B20:E20"/>
    <mergeCell ref="B10:H10"/>
    <mergeCell ref="C11:F11"/>
    <mergeCell ref="C12:F12"/>
    <mergeCell ref="C13:F13"/>
    <mergeCell ref="C14:H14"/>
    <mergeCell ref="B15:H15"/>
    <mergeCell ref="B16:D17"/>
    <mergeCell ref="E16:E17"/>
    <mergeCell ref="F16:F17"/>
    <mergeCell ref="G16:H16"/>
    <mergeCell ref="B9:H9"/>
    <mergeCell ref="B3:H3"/>
    <mergeCell ref="B5:H5"/>
    <mergeCell ref="B6:H6"/>
    <mergeCell ref="B7:H7"/>
    <mergeCell ref="B8:H8"/>
  </mergeCells>
  <pageMargins left="0.7" right="0.7" top="0.75" bottom="0.75" header="0.3" footer="0.3"/>
  <pageSetup scale="3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B3442-AC15-4786-86FB-144129E903FB}">
  <sheetPr>
    <tabColor rgb="FFFFCCCC"/>
  </sheetPr>
  <dimension ref="A2:G27"/>
  <sheetViews>
    <sheetView showGridLines="0" zoomScale="80" zoomScaleNormal="80" zoomScaleSheetLayoutView="80" workbookViewId="0">
      <selection activeCell="C13" sqref="C13:E13"/>
    </sheetView>
  </sheetViews>
  <sheetFormatPr baseColWidth="10" defaultColWidth="11.42578125" defaultRowHeight="17.25" x14ac:dyDescent="0.3"/>
  <cols>
    <col min="1" max="1" width="9.7109375" style="116" customWidth="1"/>
    <col min="2" max="2" width="19.140625" style="80" customWidth="1"/>
    <col min="3" max="3" width="49.7109375" style="80" customWidth="1"/>
    <col min="4" max="4" width="37.5703125" style="80" customWidth="1"/>
    <col min="5" max="5" width="25.5703125" style="80" customWidth="1"/>
    <col min="6" max="6" width="28.85546875" style="80" customWidth="1"/>
    <col min="7" max="7" width="19.85546875" style="80" customWidth="1"/>
    <col min="8" max="16384" width="11.42578125" style="80"/>
  </cols>
  <sheetData>
    <row r="2" spans="1:7" ht="18" thickBot="1" x14ac:dyDescent="0.35">
      <c r="A2" s="58"/>
      <c r="B2" s="74"/>
      <c r="C2" s="4"/>
      <c r="D2" s="4"/>
      <c r="E2" s="4"/>
      <c r="F2" s="4"/>
    </row>
    <row r="3" spans="1:7" ht="35.65" customHeight="1" x14ac:dyDescent="0.3">
      <c r="A3" s="58"/>
      <c r="B3" s="173" t="str">
        <f>+'G1. CASCO BARCO'!B3:H3</f>
        <v>PARQUES NACIONALES NATURALES DE COLOMBIA - PNNC</v>
      </c>
      <c r="C3" s="174"/>
      <c r="D3" s="174"/>
      <c r="E3" s="174"/>
      <c r="F3" s="174"/>
      <c r="G3" s="175"/>
    </row>
    <row r="4" spans="1:7" x14ac:dyDescent="0.3">
      <c r="A4" s="58"/>
      <c r="B4" s="75"/>
      <c r="C4" s="76"/>
      <c r="D4" s="76"/>
      <c r="E4" s="76"/>
      <c r="F4" s="76"/>
      <c r="G4" s="69"/>
    </row>
    <row r="5" spans="1:7" ht="18" customHeight="1" x14ac:dyDescent="0.3">
      <c r="A5" s="58"/>
      <c r="B5" s="176" t="s">
        <v>236</v>
      </c>
      <c r="C5" s="177"/>
      <c r="D5" s="177"/>
      <c r="E5" s="177"/>
      <c r="F5" s="177"/>
      <c r="G5" s="178"/>
    </row>
    <row r="6" spans="1:7" ht="29.65" customHeight="1" thickBot="1" x14ac:dyDescent="0.35">
      <c r="A6" s="58"/>
      <c r="B6" s="179" t="s">
        <v>116</v>
      </c>
      <c r="C6" s="180"/>
      <c r="D6" s="180"/>
      <c r="E6" s="180"/>
      <c r="F6" s="180"/>
      <c r="G6" s="181"/>
    </row>
    <row r="7" spans="1:7" ht="36.6" customHeight="1" thickBot="1" x14ac:dyDescent="0.35">
      <c r="A7" s="58"/>
      <c r="B7" s="182" t="s">
        <v>126</v>
      </c>
      <c r="C7" s="183"/>
      <c r="D7" s="183"/>
      <c r="E7" s="183"/>
      <c r="F7" s="183"/>
      <c r="G7" s="184"/>
    </row>
    <row r="8" spans="1:7" ht="31.9" customHeight="1" thickBot="1" x14ac:dyDescent="0.35">
      <c r="A8" s="58"/>
      <c r="B8" s="185" t="s">
        <v>3</v>
      </c>
      <c r="C8" s="186"/>
      <c r="D8" s="186"/>
      <c r="E8" s="186"/>
      <c r="F8" s="186"/>
      <c r="G8" s="187"/>
    </row>
    <row r="9" spans="1:7" ht="72" customHeight="1" thickBot="1" x14ac:dyDescent="0.35">
      <c r="A9" s="58"/>
      <c r="B9" s="188" t="s">
        <v>125</v>
      </c>
      <c r="C9" s="189"/>
      <c r="D9" s="189"/>
      <c r="E9" s="189"/>
      <c r="F9" s="189"/>
      <c r="G9" s="190"/>
    </row>
    <row r="10" spans="1:7" ht="30.2" customHeight="1" thickBot="1" x14ac:dyDescent="0.35">
      <c r="A10" s="58"/>
      <c r="B10" s="185" t="s">
        <v>4</v>
      </c>
      <c r="C10" s="186"/>
      <c r="D10" s="186"/>
      <c r="E10" s="186"/>
      <c r="F10" s="186"/>
      <c r="G10" s="187"/>
    </row>
    <row r="11" spans="1:7" ht="36" customHeight="1" x14ac:dyDescent="0.3">
      <c r="A11" s="58"/>
      <c r="B11" s="22" t="s">
        <v>23</v>
      </c>
      <c r="C11" s="191" t="str">
        <f>+B3</f>
        <v>PARQUES NACIONALES NATURALES DE COLOMBIA - PNNC</v>
      </c>
      <c r="D11" s="192"/>
      <c r="E11" s="193"/>
      <c r="F11" s="9" t="s">
        <v>5</v>
      </c>
      <c r="G11" s="158" t="str">
        <f>+'G4. COND ADIC. DRONES'!$H$11</f>
        <v>830.016.624-7</v>
      </c>
    </row>
    <row r="12" spans="1:7" ht="36" customHeight="1" x14ac:dyDescent="0.3">
      <c r="A12" s="58"/>
      <c r="B12" s="19" t="s">
        <v>24</v>
      </c>
      <c r="C12" s="194" t="s">
        <v>124</v>
      </c>
      <c r="D12" s="195"/>
      <c r="E12" s="196"/>
      <c r="F12" s="10" t="s">
        <v>5</v>
      </c>
      <c r="G12" s="35" t="s">
        <v>122</v>
      </c>
    </row>
    <row r="13" spans="1:7" ht="37.15" customHeight="1" thickBot="1" x14ac:dyDescent="0.35">
      <c r="A13" s="58"/>
      <c r="B13" s="19" t="s">
        <v>25</v>
      </c>
      <c r="C13" s="197" t="s">
        <v>123</v>
      </c>
      <c r="D13" s="198"/>
      <c r="E13" s="199"/>
      <c r="F13" s="11" t="s">
        <v>5</v>
      </c>
      <c r="G13" s="36" t="s">
        <v>122</v>
      </c>
    </row>
    <row r="14" spans="1:7" ht="30.2" customHeight="1" thickBot="1" x14ac:dyDescent="0.35">
      <c r="A14" s="58"/>
      <c r="B14" s="117" t="s">
        <v>29</v>
      </c>
      <c r="C14" s="200" t="s">
        <v>46</v>
      </c>
      <c r="D14" s="201"/>
      <c r="E14" s="201"/>
      <c r="F14" s="201"/>
      <c r="G14" s="202"/>
    </row>
    <row r="15" spans="1:7" ht="34.15" customHeight="1" thickBot="1" x14ac:dyDescent="0.35">
      <c r="A15" s="58"/>
      <c r="B15" s="170" t="s">
        <v>6</v>
      </c>
      <c r="C15" s="171"/>
      <c r="D15" s="171"/>
      <c r="E15" s="171"/>
      <c r="F15" s="171"/>
      <c r="G15" s="172"/>
    </row>
    <row r="16" spans="1:7" ht="34.15" customHeight="1" thickBot="1" x14ac:dyDescent="0.35">
      <c r="A16" s="58"/>
      <c r="B16" s="160" t="s">
        <v>7</v>
      </c>
      <c r="C16" s="161"/>
      <c r="D16" s="164" t="s">
        <v>8</v>
      </c>
      <c r="E16" s="166" t="s">
        <v>9</v>
      </c>
      <c r="F16" s="168" t="str">
        <f>+'G4. COND ADIC. DRONES'!G16</f>
        <v>NOMBRE DELPROPONENTE</v>
      </c>
      <c r="G16" s="169"/>
    </row>
    <row r="17" spans="1:7" ht="50.45" customHeight="1" thickBot="1" x14ac:dyDescent="0.35">
      <c r="A17" s="55"/>
      <c r="B17" s="162"/>
      <c r="C17" s="163"/>
      <c r="D17" s="165"/>
      <c r="E17" s="167"/>
      <c r="F17" s="99" t="s">
        <v>10</v>
      </c>
      <c r="G17" s="98" t="s">
        <v>155</v>
      </c>
    </row>
    <row r="18" spans="1:7" ht="74.25" customHeight="1" thickBot="1" x14ac:dyDescent="0.35">
      <c r="A18" s="56"/>
      <c r="B18" s="191" t="s">
        <v>228</v>
      </c>
      <c r="C18" s="192"/>
      <c r="D18" s="62" t="s">
        <v>200</v>
      </c>
      <c r="E18" s="159">
        <v>5</v>
      </c>
      <c r="F18" s="66"/>
      <c r="G18" s="91"/>
    </row>
    <row r="19" spans="1:7" ht="74.25" customHeight="1" thickBot="1" x14ac:dyDescent="0.35">
      <c r="A19" s="56"/>
      <c r="B19" s="191" t="s">
        <v>229</v>
      </c>
      <c r="C19" s="192"/>
      <c r="D19" s="62" t="s">
        <v>200</v>
      </c>
      <c r="E19" s="159">
        <v>5</v>
      </c>
      <c r="F19" s="66"/>
      <c r="G19" s="91"/>
    </row>
    <row r="20" spans="1:7" ht="74.25" customHeight="1" thickBot="1" x14ac:dyDescent="0.35">
      <c r="A20" s="56"/>
      <c r="B20" s="191" t="s">
        <v>230</v>
      </c>
      <c r="C20" s="192"/>
      <c r="D20" s="62" t="s">
        <v>200</v>
      </c>
      <c r="E20" s="159">
        <v>5</v>
      </c>
      <c r="F20" s="66"/>
      <c r="G20" s="91"/>
    </row>
    <row r="21" spans="1:7" ht="74.25" customHeight="1" thickBot="1" x14ac:dyDescent="0.35">
      <c r="A21" s="56"/>
      <c r="B21" s="191" t="s">
        <v>231</v>
      </c>
      <c r="C21" s="192"/>
      <c r="D21" s="62" t="s">
        <v>200</v>
      </c>
      <c r="E21" s="159">
        <v>5</v>
      </c>
      <c r="F21" s="66"/>
      <c r="G21" s="91"/>
    </row>
    <row r="22" spans="1:7" ht="74.25" customHeight="1" thickBot="1" x14ac:dyDescent="0.35">
      <c r="A22" s="56"/>
      <c r="B22" s="191" t="s">
        <v>232</v>
      </c>
      <c r="C22" s="192"/>
      <c r="D22" s="62" t="s">
        <v>200</v>
      </c>
      <c r="E22" s="159">
        <v>4</v>
      </c>
      <c r="F22" s="66"/>
      <c r="G22" s="91"/>
    </row>
    <row r="23" spans="1:7" ht="90.75" customHeight="1" thickBot="1" x14ac:dyDescent="0.35">
      <c r="A23" s="56"/>
      <c r="B23" s="191" t="s">
        <v>233</v>
      </c>
      <c r="C23" s="192"/>
      <c r="D23" s="62" t="s">
        <v>200</v>
      </c>
      <c r="E23" s="159">
        <v>4</v>
      </c>
      <c r="F23" s="66"/>
      <c r="G23" s="91"/>
    </row>
    <row r="24" spans="1:7" ht="90.75" customHeight="1" thickBot="1" x14ac:dyDescent="0.35">
      <c r="A24" s="56"/>
      <c r="B24" s="191" t="s">
        <v>234</v>
      </c>
      <c r="C24" s="192"/>
      <c r="D24" s="62" t="s">
        <v>200</v>
      </c>
      <c r="E24" s="159">
        <v>2</v>
      </c>
      <c r="F24" s="66"/>
      <c r="G24" s="91"/>
    </row>
    <row r="25" spans="1:7" ht="38.1" customHeight="1" thickBot="1" x14ac:dyDescent="0.35">
      <c r="A25" s="56"/>
      <c r="B25" s="203" t="s">
        <v>11</v>
      </c>
      <c r="C25" s="204"/>
      <c r="D25" s="205"/>
      <c r="E25" s="95">
        <f>SUM(E18:E24)</f>
        <v>30</v>
      </c>
      <c r="F25" s="99" t="s">
        <v>156</v>
      </c>
      <c r="G25" s="100">
        <f>SUM(G18:G24)</f>
        <v>0</v>
      </c>
    </row>
    <row r="26" spans="1:7" ht="34.5" x14ac:dyDescent="0.3">
      <c r="A26" s="58"/>
      <c r="B26" s="106" t="s">
        <v>115</v>
      </c>
      <c r="C26" s="106"/>
      <c r="D26" s="4"/>
      <c r="E26" s="14"/>
      <c r="F26" s="14"/>
      <c r="G26" s="107" t="str">
        <f>+'G3 . COND ADIC. RCSP'!H50</f>
        <v>VERSIÓN: SEP 2026</v>
      </c>
    </row>
    <row r="27" spans="1:7" x14ac:dyDescent="0.3">
      <c r="A27" s="58"/>
      <c r="B27" s="106"/>
      <c r="C27" s="4"/>
      <c r="D27" s="4"/>
      <c r="E27" s="14"/>
      <c r="F27" s="14"/>
      <c r="G27" s="84"/>
    </row>
  </sheetData>
  <mergeCells count="24">
    <mergeCell ref="C14:G14"/>
    <mergeCell ref="B25:D25"/>
    <mergeCell ref="B20:C20"/>
    <mergeCell ref="B21:C21"/>
    <mergeCell ref="B22:C22"/>
    <mergeCell ref="B18:C18"/>
    <mergeCell ref="B19:C19"/>
    <mergeCell ref="B23:C23"/>
    <mergeCell ref="B24:C24"/>
    <mergeCell ref="B9:G9"/>
    <mergeCell ref="B10:G10"/>
    <mergeCell ref="C11:E11"/>
    <mergeCell ref="C12:E12"/>
    <mergeCell ref="C13:E13"/>
    <mergeCell ref="B3:G3"/>
    <mergeCell ref="B5:G5"/>
    <mergeCell ref="B6:G6"/>
    <mergeCell ref="B7:G7"/>
    <mergeCell ref="B8:G8"/>
    <mergeCell ref="B16:C17"/>
    <mergeCell ref="D16:D17"/>
    <mergeCell ref="E16:E17"/>
    <mergeCell ref="F16:G16"/>
    <mergeCell ref="B15:G15"/>
  </mergeCells>
  <pageMargins left="0.7" right="0.7" top="0.75" bottom="0.75" header="0.3" footer="0.3"/>
  <pageSetup scale="3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METODOLOGÍA DE EVALUACIÓN</vt:lpstr>
      <vt:lpstr>G1. COND ADIC. TRDMC</vt:lpstr>
      <vt:lpstr>G1. COND ADIC. MANEJO GLOBAL</vt:lpstr>
      <vt:lpstr>G1. COND ADIC. RCE</vt:lpstr>
      <vt:lpstr>G1. COND ADIC. TRANSP VALORES</vt:lpstr>
      <vt:lpstr>G1. COND ADIC. TRANSP MCÍAS</vt:lpstr>
      <vt:lpstr>G1. ADICIONALES TR. EQ. Y MAQ.</vt:lpstr>
      <vt:lpstr>G1. CASCO BARCO</vt:lpstr>
      <vt:lpstr>G2 COND ADIC. AUTOMÓVILES</vt:lpstr>
      <vt:lpstr>G3 . COND ADIC. RCSP</vt:lpstr>
      <vt:lpstr>G4. COND ADIC. DRONES</vt:lpstr>
      <vt:lpstr>G5 . COND ADIC. AP </vt:lpstr>
      <vt:lpstr>'G1. ADICIONALES TR. EQ. Y MAQ.'!Área_de_impresión</vt:lpstr>
      <vt:lpstr>'G1. CASCO BARCO'!Área_de_impresión</vt:lpstr>
      <vt:lpstr>'G1. COND ADIC. MANEJO GLOBAL'!Área_de_impresión</vt:lpstr>
      <vt:lpstr>'G1. COND ADIC. RCE'!Área_de_impresión</vt:lpstr>
      <vt:lpstr>'G1. COND ADIC. TRANSP MCÍAS'!Área_de_impresión</vt:lpstr>
      <vt:lpstr>'G1. COND ADIC. TRANSP VALORES'!Área_de_impresión</vt:lpstr>
      <vt:lpstr>'G2 COND ADIC. AUTOMÓVILES'!Área_de_impresión</vt:lpstr>
      <vt:lpstr>'G3 . COND ADIC. RCSP'!Área_de_impresión</vt:lpstr>
      <vt:lpstr>'G4. COND ADIC. DRONES'!Área_de_impresión</vt:lpstr>
      <vt:lpstr>'G5 . COND ADIC. AP '!Área_de_impresión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dcterms:created xsi:type="dcterms:W3CDTF">2020-10-15T19:00:58Z</dcterms:created>
  <dcterms:modified xsi:type="dcterms:W3CDTF">2026-10-16T23:42:14Z</dcterms:modified>
</cp:coreProperties>
</file>