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d.docs.live.net/db9497aff3a27acd/Escritorio/AERONAUTICA/2026/JULIO/"/>
    </mc:Choice>
  </mc:AlternateContent>
  <xr:revisionPtr revIDLastSave="0" documentId="8_{25C80647-E2CD-4DC0-A9E1-5B9CA24F3C9D}" xr6:coauthVersionLast="47" xr6:coauthVersionMax="47" xr10:uidLastSave="{00000000-0000-0000-0000-000000000000}"/>
  <bookViews>
    <workbookView xWindow="-108" yWindow="-108" windowWidth="23256" windowHeight="12456" xr2:uid="{00000000-000D-0000-FFFF-FFFF00000000}"/>
  </bookViews>
  <sheets>
    <sheet name="MATRIZ " sheetId="3" r:id="rId1"/>
    <sheet name="NOMENCLATURAS " sheetId="2" r:id="rId2"/>
  </sheets>
  <definedNames>
    <definedName name="_xlnm._FilterDatabase" localSheetId="0" hidden="1">'MATRIZ '!$A$7:$Y$7</definedName>
    <definedName name="_xlnm.Print_Area" localSheetId="0">'MATRIZ '!$A$1:$Y$14</definedName>
    <definedName name="_xlnm.Print_Area" localSheetId="1">'NOMENCLATURAS '!$A$1:$P$20</definedName>
    <definedName name="_xlnm.Print_Titles" localSheetId="0">'MATRIZ '!$5:$7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9" i="3" l="1"/>
  <c r="R29" i="3" s="1"/>
  <c r="L29" i="3"/>
  <c r="K29" i="3"/>
  <c r="B29" i="3"/>
  <c r="B30" i="3" s="1"/>
  <c r="Q12" i="3" l="1"/>
  <c r="R12" i="3"/>
  <c r="K12" i="3"/>
  <c r="L12" i="3"/>
  <c r="B12" i="3"/>
  <c r="B13" i="3" s="1"/>
  <c r="B14" i="3" s="1"/>
  <c r="B15" i="3" s="1"/>
  <c r="B16" i="3" s="1"/>
  <c r="B17" i="3" s="1"/>
  <c r="B18" i="3" s="1"/>
  <c r="B19" i="3" s="1"/>
  <c r="B20" i="3" s="1"/>
  <c r="B21" i="3" s="1"/>
  <c r="B22" i="3" s="1"/>
  <c r="B23" i="3" s="1"/>
  <c r="B24" i="3" s="1"/>
  <c r="B25" i="3" s="1"/>
  <c r="B26" i="3" s="1"/>
  <c r="B27" i="3" s="1"/>
  <c r="B28" i="3" s="1"/>
  <c r="Q11" i="3"/>
  <c r="R11" i="3" s="1"/>
  <c r="K11" i="3"/>
  <c r="L11" i="3" s="1"/>
  <c r="K10" i="3"/>
  <c r="L10" i="3" s="1"/>
  <c r="Q10" i="3"/>
  <c r="R10" i="3" s="1"/>
  <c r="Q24" i="3"/>
  <c r="R24" i="3" s="1"/>
  <c r="Q25" i="3"/>
  <c r="R25" i="3" s="1"/>
  <c r="Q26" i="3"/>
  <c r="R26" i="3" s="1"/>
  <c r="Q27" i="3"/>
  <c r="R27" i="3" s="1"/>
  <c r="Q28" i="3"/>
  <c r="R28" i="3" s="1"/>
  <c r="Q30" i="3"/>
  <c r="R30" i="3" s="1"/>
  <c r="K24" i="3" l="1"/>
  <c r="L24" i="3" s="1"/>
  <c r="K25" i="3"/>
  <c r="L25" i="3" s="1"/>
  <c r="K26" i="3"/>
  <c r="L26" i="3" s="1"/>
  <c r="K27" i="3"/>
  <c r="L27" i="3" s="1"/>
  <c r="K28" i="3"/>
  <c r="L28" i="3" s="1"/>
  <c r="K30" i="3"/>
  <c r="L30" i="3" s="1"/>
  <c r="Q23" i="3" l="1"/>
  <c r="R23" i="3" s="1"/>
  <c r="K23" i="3"/>
  <c r="L23" i="3" s="1"/>
  <c r="Q22" i="3"/>
  <c r="R22" i="3" s="1"/>
  <c r="K22" i="3"/>
  <c r="L22" i="3" s="1"/>
  <c r="Q21" i="3"/>
  <c r="R21" i="3" s="1"/>
  <c r="K21" i="3"/>
  <c r="L21" i="3" s="1"/>
  <c r="Q20" i="3"/>
  <c r="R20" i="3" s="1"/>
  <c r="K20" i="3"/>
  <c r="L20" i="3" s="1"/>
  <c r="Q19" i="3"/>
  <c r="R19" i="3" s="1"/>
  <c r="K19" i="3"/>
  <c r="L19" i="3" s="1"/>
  <c r="Q18" i="3"/>
  <c r="R18" i="3" s="1"/>
  <c r="K18" i="3"/>
  <c r="L18" i="3" s="1"/>
  <c r="Q17" i="3"/>
  <c r="R17" i="3" s="1"/>
  <c r="K17" i="3"/>
  <c r="L17" i="3" s="1"/>
  <c r="Q16" i="3"/>
  <c r="R16" i="3" s="1"/>
  <c r="K16" i="3"/>
  <c r="L16" i="3" s="1"/>
  <c r="Q15" i="3"/>
  <c r="R15" i="3" s="1"/>
  <c r="K15" i="3"/>
  <c r="L15" i="3" s="1"/>
  <c r="Q14" i="3"/>
  <c r="R14" i="3" s="1"/>
  <c r="K14" i="3"/>
  <c r="L14" i="3" s="1"/>
  <c r="Q13" i="3"/>
  <c r="R13" i="3" s="1"/>
  <c r="K13" i="3"/>
  <c r="L13" i="3" s="1"/>
  <c r="Q9" i="3"/>
  <c r="R9" i="3" s="1"/>
  <c r="K9" i="3"/>
  <c r="L9" i="3" s="1"/>
  <c r="Q8" i="3"/>
  <c r="R8" i="3" s="1"/>
  <c r="K8" i="3"/>
  <c r="L8" i="3"/>
  <c r="I6" i="2"/>
  <c r="J6" i="2"/>
  <c r="K6" i="2"/>
  <c r="L6" i="2"/>
  <c r="M6" i="2"/>
  <c r="I7" i="2"/>
  <c r="J7" i="2"/>
  <c r="K7" i="2"/>
  <c r="L7" i="2"/>
  <c r="M7" i="2"/>
  <c r="I8" i="2"/>
  <c r="J8" i="2"/>
  <c r="K8" i="2"/>
  <c r="L8" i="2"/>
  <c r="M8" i="2"/>
  <c r="I9" i="2"/>
  <c r="J9" i="2"/>
  <c r="K9" i="2"/>
  <c r="L9" i="2"/>
  <c r="M9" i="2"/>
  <c r="I10" i="2"/>
  <c r="J10" i="2"/>
  <c r="K10" i="2"/>
  <c r="L10" i="2"/>
  <c r="M10" i="2"/>
</calcChain>
</file>

<file path=xl/sharedStrings.xml><?xml version="1.0" encoding="utf-8"?>
<sst xmlns="http://schemas.openxmlformats.org/spreadsheetml/2006/main" count="399" uniqueCount="206">
  <si>
    <t>FORMATO</t>
  </si>
  <si>
    <t>Clave: APOY-10.0-12-022</t>
  </si>
  <si>
    <r>
      <t>Versión:</t>
    </r>
    <r>
      <rPr>
        <b/>
        <sz val="11"/>
        <color indexed="8"/>
        <rFont val="Calibri"/>
        <family val="2"/>
      </rPr>
      <t xml:space="preserve"> 01</t>
    </r>
  </si>
  <si>
    <t>Fecha de aprobación: 
12/10/2022</t>
  </si>
  <si>
    <t>N</t>
  </si>
  <si>
    <t>Clase</t>
  </si>
  <si>
    <t>Fuente</t>
  </si>
  <si>
    <t>Etapa</t>
  </si>
  <si>
    <t>Tipo</t>
  </si>
  <si>
    <t>Descripción</t>
  </si>
  <si>
    <t>Consecuencia de la ocurrencia
 del evento</t>
  </si>
  <si>
    <t>Probabilidad</t>
  </si>
  <si>
    <t>Impacto</t>
  </si>
  <si>
    <t>Valoración Riesgo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</si>
  <si>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</si>
  <si>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</si>
  <si>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</si>
  <si>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</si>
  <si>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</si>
  <si>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</si>
  <si>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</si>
  <si>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</si>
  <si>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</si>
  <si>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</si>
  <si>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</si>
  <si>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</si>
  <si>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NOTA: Cada área ejecutora debe analizar los riesgos pertinentes dependiendo del objeto y cuantía a contratar y adicionar o modificar la matriz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</si>
  <si>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</si>
  <si>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Probabilidad del Riesgo</t>
  </si>
  <si>
    <t>IMPACTO DEL RIESGO</t>
  </si>
  <si>
    <t>CATEGORIA</t>
  </si>
  <si>
    <t>VALORACION</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</si>
  <si>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</si>
  <si>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</si>
  <si>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</si>
  <si>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</si>
  <si>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</si>
  <si>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</si>
  <si>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PROBABILIDAD</t>
  </si>
  <si>
    <t>Raro (puede ocurrir excepcionalmente)</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</si>
  <si>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</si>
  <si>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</si>
  <si>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</si>
  <si>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por ciento (5%) y el quince por ciento (15%)</t>
  </si>
  <si>
    <t>Incrementa el valor del contrato entre el quince por ciento (15%) y el treinta por ciento (30%)</t>
  </si>
  <si>
    <t>Impacto sobre el valor del contrato en más del treinta por ciento (30%)</t>
  </si>
  <si>
    <t>Improbable, (puede ocurrir ocasionalmente)</t>
  </si>
  <si>
    <t>Valoración</t>
  </si>
  <si>
    <t>Insignificante</t>
  </si>
  <si>
    <t>Menor</t>
  </si>
  <si>
    <t>Moderado</t>
  </si>
  <si>
    <t>Mayor</t>
  </si>
  <si>
    <t>Catastrófico</t>
  </si>
  <si>
    <t>Posible, (Puede ocurrir en cualquier momento futuro)</t>
  </si>
  <si>
    <t>CATEGORIA DEL RIESGO</t>
  </si>
  <si>
    <t>Probable, (Probablemente va a ocurrir)</t>
  </si>
  <si>
    <t>Valoración del Riesgo</t>
  </si>
  <si>
    <t>Casi cierto, (Ocurre en la mayoría de los casos)</t>
  </si>
  <si>
    <t>8, 9 y 10</t>
  </si>
  <si>
    <t>Riesgo Extremo</t>
  </si>
  <si>
    <t>6 y 7</t>
  </si>
  <si>
    <t>Riesgo Alto</t>
  </si>
  <si>
    <t>Riesgo Medio</t>
  </si>
  <si>
    <t>2, 3 y 4</t>
  </si>
  <si>
    <t>Riesgo Bajo</t>
  </si>
  <si>
    <t xml:space="preserve"> FORMATO 9. MATRIZ DE RIESGOS</t>
  </si>
  <si>
    <t>General</t>
  </si>
  <si>
    <t>Interno</t>
  </si>
  <si>
    <t xml:space="preserve">Operacional </t>
  </si>
  <si>
    <t>Invalidez del proceso  de contratación, eventuales acciones del contratista afectado y reprocesos que  generarían mayores costos a la Entidad.</t>
  </si>
  <si>
    <t>Aerocivil</t>
  </si>
  <si>
    <t>La  Entidad  reduce  la  probabilidad  de  este  riesgo  con  los  estudios previos  y  los  apoyos  jurídicos  acorde  con  la  naturaleza  del  objeto  a contratar, la cuantía y la normatividad legal vigente. La revisión se lleva a cabo con el seguimiento del  personal de  la entidad perteneciente a la dependencia encargada de selección y contratación.</t>
  </si>
  <si>
    <t>Si</t>
  </si>
  <si>
    <t xml:space="preserve">Inicio de la planeación del contrato </t>
  </si>
  <si>
    <t>A la adjudicación del proceso</t>
  </si>
  <si>
    <t>Seguimiento y control del proceso pre-contractual por parte del estructurador.</t>
  </si>
  <si>
    <t>Semanal</t>
  </si>
  <si>
    <t xml:space="preserve">Inadecuado diseño del proceso de contratación. </t>
  </si>
  <si>
    <t xml:space="preserve">No obtención del bien y/o servicio que espera conseguir la Entidad. </t>
  </si>
  <si>
    <t>Para los procesos de contratación, la Entidad se rige por las Leyes que conforman  el  Estatuto  General  de  Contratación  de  la  Administración Pública,   así   como   los   Decretos  reglamentarios.   Por  otra   parte,  la Entidad   mitiga   este   riesgo   con   los   estudios   previos   y   el   apoyo suministrado por cada una de las áreas competentes.
La  revisión  se  lleva  a  cabo  con  el  seguimiento  del  personal  de  la Entidad  perteneciente  a  la  dependencia  encargada  de  selección  y contratación.</t>
  </si>
  <si>
    <t xml:space="preserve">Planeación </t>
  </si>
  <si>
    <t>Planeación</t>
  </si>
  <si>
    <t>Restricción de la libre competencia, transferencia y equidad.</t>
  </si>
  <si>
    <t>Inadecuada Modalidad de Contratación.</t>
  </si>
  <si>
    <t>Inconformidades  de  los  oferentes, y/o   demanda   a   la   legalidad   del proceso,     con     las    subsecuentes consecuencias.</t>
  </si>
  <si>
    <t>La  Entidad  reduce  la  probabilidad  de ocurrencia de  este  riesgo  indicando  en  los pliegos  de  condiciones  las  características  genéricas  de  los  bienes  y/o servicios a contratar, sin direccionamientos específicos, de manera que todos los posibles oferentes que consideren cumplir con los requisitos del   proceso   puedan   acceder.
De   igual   forma,   se   reduce   con   la aplicación    de    los   medios   de    comunicación    púbicos   y    tiempos adecuados para cada etapa del proceso de selección.
La  revisión  se  lleva  a  cabo  con  el  seguimiento  del  personal  de  la Entidad  perteneciente  a  la  dependencia  encargada  de  selección  y contratación.</t>
  </si>
  <si>
    <t xml:space="preserve">General </t>
  </si>
  <si>
    <t>Externo</t>
  </si>
  <si>
    <t>Selección</t>
  </si>
  <si>
    <t>Colusión en el proceso</t>
  </si>
  <si>
    <t>Perjuicios técnicos, financieros  y/o  legales  contra  la entidad  e  Imposibilidad de ejecución de un contrato.</t>
  </si>
  <si>
    <t>Contratista / Aerocivil</t>
  </si>
  <si>
    <t>La  Entidad reduce la  probabilidad de  este riesgo, a través de criterios de  selección y formulas de adjudicación  objetivos concordantes con los compromisos de transparencia, igualdad y selección objetiva   generando  condiciones  para  la  pluralidad  de oferentes.
Adicionalmente, se evita el riesgo mediante criterios de selección objetivos y formulas de adjudicación concordantes con los compromisos de transparencia y selección objetiva.
La área de contratación verifica los antecedentes y documentos legales del contratista.
La  revisión  se  lleva  a  cabo  con  el  seguimiento  del  personal  de  la Entidad  perteneciente  a  la  dependencia  encargada  de  selección  y contratación.</t>
  </si>
  <si>
    <t>Apertura del proceso de contratación.</t>
  </si>
  <si>
    <t>Adjudicación del proceso de contratación</t>
  </si>
  <si>
    <t>Especifico</t>
  </si>
  <si>
    <t>Inadecuada selección del contratista</t>
  </si>
  <si>
    <t>Adjudicar  el  contrato  a  un contratista que  no  cumpla  los requisitos  técnicos,  legales  y financieros que requiere la Entidad o se encuentren incursos en alguna inhabilidad o incompatibilidad.</t>
  </si>
  <si>
    <t>La Entidad reduce la probabilidad de este riesgo mediante la aplicación del Manual de Contratación. La revisión se lleva a cabo con  el  seguimiento  del  personal  de  la  Entidad  perteneciente  a  la dependencia encargada de selección y contratación.</t>
  </si>
  <si>
    <t>Contratación</t>
  </si>
  <si>
    <t>Retraso en el perfeccionamiento del contrato</t>
  </si>
  <si>
    <t>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</si>
  <si>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por parte de la Entidad. El  contrato  estima  plazos  para  el perfeccionamiento;  así  mismo,  se  incluye  la  obligatoriedad  por  parte del contratista de presentar las garantías correspondientes.
La  revisión  se  lleva  a  cabo  con  el  seguimiento  del  personal  de  la Entidad  perteneciente  a  la  dependencia  encargada  de  selección  y contratación.</t>
  </si>
  <si>
    <t>Adjudicación del proceso de contratación.</t>
  </si>
  <si>
    <t>Inicio del contrato</t>
  </si>
  <si>
    <t>Seguimiento y control del proceso precontractual por parte del estructurador.</t>
  </si>
  <si>
    <t>Declaración de proceso de contratación como desierto.</t>
  </si>
  <si>
    <t>Retraso en el inicio del contrato</t>
  </si>
  <si>
    <t>Revisión y análisis de las observaciones presentadas a los prepliegos en el proceso de contratación.
En caso de materializarse el riesgo, publicar de manera expedita el nuevo proceso de contratación con los ajustes correspondientes. Así mismo el contratista de obra deberá esperar la contratación del nuevo proceso sin realizar reclamaciones hacia la Aerocivil.</t>
  </si>
  <si>
    <t>No</t>
  </si>
  <si>
    <t>Seguimiento y control del proceso precontractual por parte del estructurador.
Seguimiento del proceso contractual por parte del supervisor delegado.</t>
  </si>
  <si>
    <t>Ejecución</t>
  </si>
  <si>
    <t>Económico</t>
  </si>
  <si>
    <t>Incrementos inesperados en los costos de insumos, materiales, transporte y/o equipos debido a la fluctuación de los precios del mercado en el sitio y el entorno del sitio en donde se ejecutará el contrato por cambios intempestivos de  las condiciones macroeconómicas  entre las cuales están TRM, IPC, ICOCIV, combustibles, Tasas Empleo o las variables de mercado.</t>
  </si>
  <si>
    <t>Mayor costo en el desarrollo del contrato de obra por demoras en la consecuciòn de materiales y equipos, generando mayores tiempos de ejecución.</t>
  </si>
  <si>
    <t>Contratista</t>
  </si>
  <si>
    <t>El contratista asumirá dicho incremento mediante los mecanismos idoneos y la experiencia y posibilidades con la que el cuenta para la administración de este riesgo.
Establecer por parte del contratista de obra un análisis de fuente de materiales,  y/o alquiler de maquinaria, para ello debe suscribir los contratos que garanticen su disponibilidad en el desarrollo del contrato.
Contar con un reserva (stock) de materiales y piezas disponibles, la cual permita continuar con la obra entre tanto se restablecen los suministros, disponiblidad, alquiler  y/o reparaciones de maquinaria.</t>
  </si>
  <si>
    <t>Suscripción Acta de Inicio</t>
  </si>
  <si>
    <t>A la suscripción del Acta de recibo final</t>
  </si>
  <si>
    <t>Verificación semanal del consumo interno de materiales y maquinaria en obra en comparaciòn con la reserva (stock) de materiales y equipos disponibles y/o en proceso de despacho o alquiler.</t>
  </si>
  <si>
    <t>Quincenal</t>
  </si>
  <si>
    <t>Mayor costo en el desarrollo del contrato de obra. Necesidad de incurrir en gastos asociados a viáticos por personal foráneo.</t>
  </si>
  <si>
    <t xml:space="preserve">Prever la posible contratación de personal externo a la región para desarrollar actividades contractuales.
Realizar la divulgación de vacantes en las diferentes plataformas digitales locales. </t>
  </si>
  <si>
    <t>Adjudicación del contrato</t>
  </si>
  <si>
    <t>Finalización del Contrato</t>
  </si>
  <si>
    <t>Verificación diaria del personal vinculado, V.S. reportes de ausentismo, permisos y desvinculaciones; monitoreo del banco de hojas de vida disponibles.</t>
  </si>
  <si>
    <t>Materialización de sobrecostos en el transporte y disposición final de material resultante de la obra, originados por demoras operativas, restricciones de acceso o baja capacidad de recepción en el botadero autorizado.</t>
  </si>
  <si>
    <t>Dificultad o retraso en la ejecución de las actividades de mantenimiento, derivado de la escasez, baja idoneidad o indisponibilidad de mano de obra calificada y no calificada, generando afectaciones al cronograma contractual y a los niveles de servicio operacional.</t>
  </si>
  <si>
    <t>Mayor costo en el desarrollo del contrato de obra, por incurrir en demoras en la disposición apropiada de material sobrante, generando demoras en los tiempos de ejecución así como impacto ambiental y social en el entorno de la obra.</t>
  </si>
  <si>
    <t>Establecer por parte del contratista de obra un estudio de mercado que identifique diferentes alternativas para el transporte de material resultante de obra y disposicion final en sitio autorizado, asi como disponer de la licencia y capacidad requerida.</t>
  </si>
  <si>
    <t>Desde el inicio de ejecución del contrato.</t>
  </si>
  <si>
    <t>Verificación de las condiciones de transporte de material residual hacia los sitios de disposción autorizado.</t>
  </si>
  <si>
    <t>Mensual</t>
  </si>
  <si>
    <t>Social - Politico</t>
  </si>
  <si>
    <t>Alteración de las condiciones de seguridad por orden público, incursión o presencia de grupos al margen de la ley en la región, paros cívicos, o vías de hecho por parte de la comunidad local, que deriven en la retención forzada, secuestro o inmovilización del personal de obra/interventoría, o de los equipos, maquinaria pesada y vehículos destinados al mejoramiento de la infraestructura del centro vacacional.</t>
  </si>
  <si>
    <t>Atraso al cronograma de la obra y afectación al cumplimiento de los compromisos contractuales</t>
  </si>
  <si>
    <t>Implementación de protocolos de seguridad para el personal, maquinaria y equipos. Establecer canales de comunicación con las fuerzas del orden y las instituciones gubernamentalaes de la zona.</t>
  </si>
  <si>
    <t>Afectación en el acceso del personal, insumos y/o maquinaria al sitio de la obra por bloqueos o manifestaciones en las vias de acceso al Aeropuerto.</t>
  </si>
  <si>
    <t>Falta de personal, insumos, equipos y/o maquinaria para el desarrollo del contrato.
Sobrecostos en el proyecto.
Mayores tiempos de ejecución.</t>
  </si>
  <si>
    <t>El CONTRATISTA deberá  tener constantemente, una identificación del entorno en el cual se desarrollan los estudios para tomar acciones preventivas.
La AEROCIVIL podrá acudir a las autoridades públicas competentes en la recopilación de datos estadísticos, o fuentes oficiales como Policía Nacional, Ejército, Ministerio de Trabajo entre otros.
Proponer e implementar planes de contingencia ante eventualidades que pongan en riesgo el cumplimiento del plazo contractual.</t>
  </si>
  <si>
    <t>Inicio ejecución del contrato</t>
  </si>
  <si>
    <t>Recibo final del contrato.</t>
  </si>
  <si>
    <t>Monitoreo  y actualización de noticias y cambios del entorno así como de la información obtenida de reportes oficiales.</t>
  </si>
  <si>
    <t>Extremo</t>
  </si>
  <si>
    <t xml:space="preserve">Social - Politico </t>
  </si>
  <si>
    <t>Orden de inicio del contrato</t>
  </si>
  <si>
    <t>Finalización del contrato</t>
  </si>
  <si>
    <t xml:space="preserve">Especificio </t>
  </si>
  <si>
    <t>Sentencias y/o órdenes ejecutoriadas de autoridades externas  que requieran la suspensión de las obras para adelantar trámites relacionados a requerimientos de terceros</t>
  </si>
  <si>
    <t>Atrasos en la ejecución de la obra, mayores tiempos y costos.</t>
  </si>
  <si>
    <t>Información sobre las situaciones relacionadas a demandas y/o requerimientos de terceros que se presenten sobre la zona del proyecto
Información sobre condiciones particulares en la zona de trabajo a cargo del Contratista
Gestión Gubernamental para solución de conflicto a cargo de las partes, medidas de contingencia para superar atrasos.</t>
  </si>
  <si>
    <t>Comunicación con las autoridades que tramitan las demandas y/o requerimientos de terceros sobre la zona donde se adelanta el  proyecto.</t>
  </si>
  <si>
    <t>Pérdida, hurto o destrucción de equipos especializados o de la infraestructura del campamento, debido a actos de sabotaje, robo, vandalismo o incendios (provocados o accidentales) en los frentes de trabajo o áreas de acopio, lo que generaría el retraso en la instalación, sobrecostos por reposición de materiales y la necesidad de reajustar el plan de seguridad de la obra.</t>
  </si>
  <si>
    <t>Sobrecostos por reposición de equipos/campamentos,  alteración al cronograma de ejecución.</t>
  </si>
  <si>
    <t>Prever y contar con garantías de aseguradoras confiables que generen el respaldo oportuno.
Contar con vigilancia propia para sus equipos y materiales en uso dentro de las zonas de ejecución de las obras.</t>
  </si>
  <si>
    <t>Alertas tempranas de aseguramiento o renovación oportuna de garantías
Monitoreo de los protocolos de seguridad propia.</t>
  </si>
  <si>
    <t>Afectación reputacional de la Aeronáutica civil, como consecuencia de una gestión desfavorable del contratista.</t>
  </si>
  <si>
    <t>Terminación anticipada o cesión del contrato
Terminación y nueva estructuración y contratación.
Pronunciamiento de la Entidad ante los medios de comunicación dando a conocer las causas de la terminación del contrato.</t>
  </si>
  <si>
    <t>Mayores costos y plazos para la terminaciòn de obras inconclusas debido a la terminación anticipada del contrato de obra.</t>
  </si>
  <si>
    <t>Aerocivil / Contratista</t>
  </si>
  <si>
    <t>Durante la ejecución del contrato</t>
  </si>
  <si>
    <t>La Aerocivil deberá identificar las personas jurídicas que fungen como accionistas y/o representantes legales del Contratista, y hacer el seguimiento periódico a las noticias y/o reportes judiciales que involucren a las empresas o a sus representantes legales adjudicatarias del Contrato de Obra con el fin de identificar si su accionar afecta la imagen o reputación de la AEROCIVIL.</t>
  </si>
  <si>
    <t xml:space="preserve">Especifico </t>
  </si>
  <si>
    <t>EJecución</t>
  </si>
  <si>
    <t>Daño, rotura, desconexión o interferencia accidental de las redes eléctricas y de comunicaciones existentes con ocasión de las obras de reparación, construcción o adecuación al interior del centro vacacional.</t>
  </si>
  <si>
    <t>Afectación a la seguridad y servicio del centro vacacional.</t>
  </si>
  <si>
    <t>Disponer de stock de repuestos para atender contingencias en los circuitos de Energía o comunicaciones instalados en el centro vacacional y capacitaciones al personal de mantenimiento y operativo del contratista para su atención.
Señalizar y demarcar la zona de trabajo en particular el área de ubicación de redes.</t>
  </si>
  <si>
    <t>Inicio ejecucion del contrato</t>
  </si>
  <si>
    <t>El contratista debe verificar la implementación del plan de rehabilitación y mantenimiento con las medidas de seguridad que allí se requieren. De ser necesario con le vista bueno o seguimiento del técnico de la AEROCIVIL</t>
  </si>
  <si>
    <t>Ejecución de actividades sobre áreas que tengan afectación de garantías de contratos anteriores</t>
  </si>
  <si>
    <t>Anulación de la garantía de los contratistas, por afectaciones al desarrollo de su actividad.
Sobrecosto de la actividad por necesidad de reconstruir dicha actividad.
Incremento de tiempo en la finalización de la actividad contractual.</t>
  </si>
  <si>
    <t xml:space="preserve">El Supervisor y el contratista, previo al inicio de los trabajos objeto del contra, deberá revisar , la posible existencia  de contratos realizados en cada zona, y la investigación si existe o no garantía vigentes en las áreas a intervenir con el fin de no realizar intervenciones en áreas que cuenten con garantías vigentes. </t>
  </si>
  <si>
    <t>A la suscripcion del acta de inicio</t>
  </si>
  <si>
    <t>Realizar verificación en conjunto con la supervisión de esta.</t>
  </si>
  <si>
    <t>Manejo inadecuado de vectores en la zona de la obra.</t>
  </si>
  <si>
    <t>Cierre de la obras por concepto desfavorable por parte de la Autoridad Competente y frente a la normatividad aplicable.</t>
  </si>
  <si>
    <t>Implementar un plan integral de vectores  de acuerdo a la normavidad vigente aplicable
Atender las visitas de la Autoridad de salud competente de manera integral, por todos los actores que intervienen dentro del aeropuerto.
Todos los intervinientes deben responder en los plazos establecidos, dentro del acta de visita, los requerimientos que pueden dar cierre a los hallazgos identificados durante la visita</t>
  </si>
  <si>
    <t>Contratista / Supervisor</t>
  </si>
  <si>
    <t>La Supervisión debe hacer seguimiento al cumplimiento del contratista de la normatividad sobre vectores de la autoridad de salud</t>
  </si>
  <si>
    <t>Deficiencias   en   los   procedimientos constructivos     o     de     materiales, incumpliendo   las   especificaciones técnicas contractuales.</t>
  </si>
  <si>
    <t>No  recibo  de  las  obras  e  intervenciones ejecutadas generando pérdidas económicas para el contratista, reprocesos, reclamaciones y posibles incumplimientos.</t>
  </si>
  <si>
    <t xml:space="preserve">Dar cumplimiento a las especificaciones de construcción y materiales.
Contar con un sistema de control de calidad de obra.
Atender las recomendaciones y exigencias oportunas del supervisor. </t>
  </si>
  <si>
    <t>Constante seguimiento y verificación al cumplimiento de especificaciones. Verificar reportes de Control de calidad de obra.
Comités de obra e informes mensuales</t>
  </si>
  <si>
    <t>Diario</t>
  </si>
  <si>
    <t>Ejecuión</t>
  </si>
  <si>
    <t>Riesgo Ambiental</t>
  </si>
  <si>
    <t xml:space="preserve">Ejecución </t>
  </si>
  <si>
    <t>Economico</t>
  </si>
  <si>
    <t>Inclusión de nuevas actividades de NP en la ejecución, generando nuevas intervenciones que presentaban deterioros prematuros.</t>
  </si>
  <si>
    <t>SI</t>
  </si>
  <si>
    <t>Naturaleza</t>
  </si>
  <si>
    <t xml:space="preserve">Retrazos en la ejecución de las actividades contratadas, o en su defecto perdidas de materiales puestos en sitio. </t>
  </si>
  <si>
    <t>Debido a la falta de protocolos de acopio, fallas en la clasificación o fallas en la disposición final de los materiales por parte del contratista, se podría presentar el inadecuado manejo de residuos sólidos, líquidos y gaseosos en el proceso de mantenimiento locativo, lo cual generaría la contaminación de las áreas de la sede vacacional, posibles afectaciones al entorno ecosistémico y la imposición de sanciones o medidas preventivas por parte de la autoridad ambiental competent</t>
  </si>
  <si>
    <t>Mal manejo en el cuidado y preservacion ambiental, generando contaminación, sanciones y retrasos en la ejecución del contrato</t>
  </si>
  <si>
    <t xml:space="preserve">
El supervisor debera realizar seguimiento periódico a las obligaciones establecidas en el instrumento ambiental correspondiente:
Manejo de sitios de depósito
Revegetalización y protección áreas expuestas
Manejo de residuos sólidos
Manejo de calidad de aire y ruido
Manejo de tránsito y transporte
Manejo de materiales de construcción
Almacenamiento de materiales de excavación
Señalización de frentes de obra
Control de vertimientos de aguas residuales contaminadas </t>
  </si>
  <si>
    <t>Debido a que no se contemplaron la totalidad de las actividades en la fase de estructuración, se podría presentar el incremento inesperado en los precios y cantidades de los ítems no previstos, lo cual generaría la necesidad de realizar nuevas actividades de ejecución durante el contrato</t>
  </si>
  <si>
    <t>Por la naturaleza del mantenimiento correctivo, es muy común que al intervenir la infraestructura física se identifiquen daños no previstos en redes hidráulicas, eléctricas o estructurales que no eran visibles en la etapa de diseño. Si no se tipifica un riesgo asociado a la necesidad de mayores cantidades de obra, ítems no previstos o a la volatilidad de precios de los insumos en el mercado, el contrato queda expuesto a parálisis por falta de presupuesto o a reclamaciones del contratista por ruptura del equilibrio económico.
La entidad le solicitará al contratista, bajo pena de no reconocimiento de costos, que informe por escrito a la interventoría/supervisión sobre cualquier discrepancia, posible ítem no previsto o vicio oculto detectado en la infraestructura, antes de iniciar la intervención de dicha área</t>
  </si>
  <si>
    <t>Debido a la ocurrencia de condiciones climáticas adversas o fenómenos naturales imprevisibles (como precipitaciones intensas, tormentas eléctricas, vendavales o picos extremos de calor y humedad en la zona), se podría presentar la imposibilidad de ejecutar actividades de mantenimiento locativo a la intemperie (tales como intervención de cubiertas, impermeabilizaciones, acabados de fachada o exteriores), lo cual generaría retrasos acumulados en el cronograma de obra, parálisis temporales de la mano de obra, deterioro o pérdida de materiales expuestos, sobrecostos por reprocesos y la necesidad de tramitar prórrogas contractuales</t>
  </si>
  <si>
    <t>La entidad reduce la probabilidad de materialización del riesgo solicitandole al contratista: 
Plan de frentes de trabajo flexibles para trasladar personal a áreas internas ante mal clima.
Monitoreo diario de alertas de SST para suspensión preventiva de trabajos en altura.
Reprogramación de cronograma mediante mesas técnicas y jornadas extendidas de recuperación</t>
  </si>
  <si>
    <t>Realizar verificación en conjunto con el supervisor, consignando los avances en las actas de comité</t>
  </si>
  <si>
    <t>Regulatorio</t>
  </si>
  <si>
    <t>Cambios en normatividad, regulatorios  y/o especificaciones técnicas aplicables, por actualizaciones Tecnicas o Juridicas.</t>
  </si>
  <si>
    <t>Posibles cambios regulatorios o reglamentarios, que siendo previsibles, efectan el equilibrio contractual del proyecto y logro del objeto contractual.</t>
  </si>
  <si>
    <t>CONTRATISTA/ AEROCIVIL</t>
  </si>
  <si>
    <t xml:space="preserve">Identificar los proyectos de modificación en curso o en instancias de implementacíón, a fin de identificar el impacto y plantear oportunamente las medidas a desarrollar para contrarestar la posibilidad de afectación contractual. 
</t>
  </si>
  <si>
    <t>Control y seguimiento del Marco Normativo y Tecnico aplicable al desarrollo del proyecto..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</si>
</sst>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2"/>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0"/>
      <name val="Arial"/>
      <family val="2"/>
    </font>
    <font>
      <b/>
      <sz val="10"/>
      <name val="Arial"/>
      <family val="2"/>
    </font>
    <font>
      <sz val="12"/>
      <color indexed="8"/>
      <name val="Arial"/>
      <family val="2"/>
    </font>
    <font>
      <sz val="12"/>
      <name val="Arial"/>
      <family val="2"/>
    </font>
    <font>
      <sz val="12"/>
      <color theme="1"/>
      <name val="Arial"/>
      <family val="2"/>
    </font>
    <font>
      <b/>
      <sz val="14"/>
      <color theme="1"/>
      <name val="Arial"/>
      <family val="2"/>
    </font>
    <font>
      <sz val="14"/>
      <color theme="1"/>
      <name val="Arial"/>
      <family val="2"/>
    </font>
    <font>
      <sz val="12"/>
      <color rgb="FF000000"/>
      <name val="Arial"/>
      <family val="2"/>
    </font>
    <font>
      <b/>
      <sz val="20"/>
      <color theme="1"/>
      <name val="Arial"/>
      <family val="2"/>
    </font>
    <font>
      <sz val="12"/>
      <color theme="0"/>
      <name val="Arial"/>
      <family val="2"/>
    </font>
    <font>
      <b/>
      <sz val="12"/>
      <color theme="1"/>
      <name val="Arial"/>
      <family val="2"/>
    </font>
    <font>
      <sz val="12"/>
      <color rgb="FF0D0D0D"/>
      <name val="Arial"/>
      <family val="2"/>
    </font>
  </fonts>
  <fills count="13">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E6E6E6"/>
        <bgColor indexed="64"/>
      </patternFill>
    </fill>
    <fill>
      <patternFill patternType="solid">
        <fgColor rgb="FFD9D9D9"/>
        <bgColor indexed="64"/>
      </patternFill>
    </fill>
    <fill>
      <patternFill patternType="solid">
        <fgColor rgb="FF4E4D4D"/>
        <bgColor indexed="64"/>
      </patternFill>
    </fill>
  </fills>
  <borders count="37">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ck">
        <color theme="1"/>
      </left>
      <right style="thick">
        <color theme="1"/>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ck">
        <color theme="1"/>
      </left>
      <right style="thick">
        <color theme="1"/>
      </right>
      <top style="thick">
        <color theme="1"/>
      </top>
      <bottom/>
      <diagonal/>
    </border>
    <border>
      <left style="thick">
        <color theme="1"/>
      </left>
      <right style="thick">
        <color theme="1"/>
      </right>
      <top/>
      <bottom/>
      <diagonal/>
    </border>
    <border>
      <left style="thick">
        <color theme="1"/>
      </left>
      <right style="thick">
        <color theme="1"/>
      </right>
      <top/>
      <bottom style="thick">
        <color theme="1"/>
      </bottom>
      <diagonal/>
    </border>
    <border>
      <left/>
      <right/>
      <top/>
      <bottom style="thick">
        <color theme="1"/>
      </bottom>
      <diagonal/>
    </border>
    <border>
      <left style="thick">
        <color theme="1"/>
      </left>
      <right/>
      <top style="thick">
        <color theme="1"/>
      </top>
      <bottom style="thick">
        <color theme="1"/>
      </bottom>
      <diagonal/>
    </border>
    <border>
      <left/>
      <right/>
      <top style="thick">
        <color theme="1"/>
      </top>
      <bottom style="thick">
        <color theme="1"/>
      </bottom>
      <diagonal/>
    </border>
    <border>
      <left/>
      <right style="thick">
        <color theme="1"/>
      </right>
      <top style="thick">
        <color theme="1"/>
      </top>
      <bottom style="thick">
        <color theme="1"/>
      </bottom>
      <diagonal/>
    </border>
  </borders>
  <cellStyleXfs count="1">
    <xf numFmtId="0" fontId="0" fillId="0" borderId="0"/>
  </cellStyleXfs>
  <cellXfs count="102">
    <xf numFmtId="0" fontId="0" fillId="0" borderId="0" xfId="0"/>
    <xf numFmtId="0" fontId="12" fillId="0" borderId="0" xfId="0" applyFont="1"/>
    <xf numFmtId="0" fontId="12" fillId="0" borderId="0" xfId="0" applyFont="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3" fillId="2" borderId="0" xfId="0" applyFont="1" applyFill="1" applyAlignment="1">
      <alignment horizontal="center" vertical="center"/>
    </xf>
    <xf numFmtId="0" fontId="3" fillId="3" borderId="3" xfId="0" applyFont="1" applyFill="1" applyBorder="1" applyAlignment="1">
      <alignment horizontal="center" vertical="center" wrapText="1"/>
    </xf>
    <xf numFmtId="0" fontId="4"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3" fillId="3" borderId="7" xfId="0" applyFont="1" applyFill="1" applyBorder="1" applyAlignment="1">
      <alignment horizontal="center" vertical="center" wrapText="1"/>
    </xf>
    <xf numFmtId="0" fontId="4"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2" fillId="0" borderId="9" xfId="0" applyFont="1" applyBorder="1" applyAlignment="1">
      <alignment horizontal="center" vertical="center" wrapText="1"/>
    </xf>
    <xf numFmtId="0" fontId="3" fillId="3" borderId="10" xfId="0" applyFont="1" applyFill="1" applyBorder="1" applyAlignment="1">
      <alignment horizontal="center" vertical="center" wrapText="1"/>
    </xf>
    <xf numFmtId="0" fontId="4"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7" fillId="8" borderId="0" xfId="0" applyFont="1" applyFill="1" applyAlignment="1">
      <alignment horizontal="center" vertical="center"/>
    </xf>
    <xf numFmtId="0" fontId="0" fillId="3" borderId="17" xfId="0" applyFill="1" applyBorder="1"/>
    <xf numFmtId="0" fontId="0" fillId="3" borderId="18" xfId="0" applyFill="1" applyBorder="1"/>
    <xf numFmtId="0" fontId="13" fillId="9" borderId="28" xfId="0" applyFont="1" applyFill="1" applyBorder="1" applyAlignment="1">
      <alignment horizontal="center" vertical="center" textRotation="90" wrapText="1"/>
    </xf>
    <xf numFmtId="0" fontId="12" fillId="0" borderId="0" xfId="0" applyFont="1" applyAlignment="1">
      <alignment wrapText="1"/>
    </xf>
    <xf numFmtId="0" fontId="14" fillId="0" borderId="0" xfId="0" applyFont="1"/>
    <xf numFmtId="0" fontId="8" fillId="0" borderId="0" xfId="0" applyFont="1"/>
    <xf numFmtId="1" fontId="15" fillId="0" borderId="29" xfId="0" applyNumberFormat="1" applyFont="1" applyBorder="1" applyAlignment="1">
      <alignment horizontal="center" vertical="center" wrapText="1" shrinkToFit="1"/>
    </xf>
    <xf numFmtId="0" fontId="11" fillId="0" borderId="29" xfId="0" applyFont="1" applyBorder="1" applyAlignment="1">
      <alignment horizontal="center" vertical="center" textRotation="90" wrapText="1"/>
    </xf>
    <xf numFmtId="0" fontId="11" fillId="0" borderId="29" xfId="0" applyFont="1" applyBorder="1" applyAlignment="1">
      <alignment horizontal="center" vertical="center" wrapText="1"/>
    </xf>
    <xf numFmtId="0" fontId="11" fillId="0" borderId="29" xfId="0" applyFont="1" applyBorder="1" applyAlignment="1">
      <alignment horizontal="left" vertical="center" wrapText="1"/>
    </xf>
    <xf numFmtId="1" fontId="15" fillId="0" borderId="29" xfId="0" applyNumberFormat="1" applyFont="1" applyBorder="1" applyAlignment="1">
      <alignment horizontal="center" vertical="center" shrinkToFit="1"/>
    </xf>
    <xf numFmtId="1" fontId="11" fillId="0" borderId="29" xfId="0" applyNumberFormat="1" applyFont="1" applyBorder="1" applyAlignment="1">
      <alignment horizontal="center" vertical="center" wrapText="1" shrinkToFit="1"/>
    </xf>
    <xf numFmtId="0" fontId="11" fillId="0" borderId="29" xfId="0" applyFont="1" applyBorder="1" applyAlignment="1">
      <alignment horizontal="justify" vertical="center" wrapText="1"/>
    </xf>
    <xf numFmtId="0" fontId="19" fillId="0" borderId="29" xfId="0" applyFont="1" applyBorder="1" applyAlignment="1">
      <alignment horizontal="justify" vertical="center" wrapText="1"/>
    </xf>
    <xf numFmtId="0" fontId="10" fillId="0" borderId="29" xfId="0" applyFont="1" applyBorder="1" applyAlignment="1">
      <alignment horizontal="justify" vertical="center" wrapText="1"/>
    </xf>
    <xf numFmtId="0" fontId="11" fillId="9" borderId="29" xfId="0" applyFont="1" applyFill="1" applyBorder="1" applyAlignment="1">
      <alignment horizontal="justify" vertical="center" wrapText="1"/>
    </xf>
    <xf numFmtId="0" fontId="19" fillId="9" borderId="29" xfId="0" applyFont="1" applyFill="1" applyBorder="1" applyAlignment="1">
      <alignment horizontal="justify" vertical="center" wrapText="1"/>
    </xf>
    <xf numFmtId="0" fontId="10" fillId="9" borderId="29" xfId="0" applyFont="1" applyFill="1" applyBorder="1" applyAlignment="1">
      <alignment horizontal="justify" vertical="center" wrapText="1"/>
    </xf>
    <xf numFmtId="0" fontId="11" fillId="9" borderId="29" xfId="0" applyFont="1" applyFill="1" applyBorder="1" applyAlignment="1">
      <alignment horizontal="center" vertical="center" textRotation="90" wrapText="1"/>
    </xf>
    <xf numFmtId="0" fontId="15" fillId="9" borderId="29" xfId="0" applyFont="1" applyFill="1" applyBorder="1" applyAlignment="1">
      <alignment horizontal="center" vertical="center" textRotation="90" wrapText="1"/>
    </xf>
    <xf numFmtId="0" fontId="8" fillId="0" borderId="29" xfId="0" applyFont="1" applyBorder="1" applyAlignment="1">
      <alignment horizontal="center" vertical="center" wrapText="1"/>
    </xf>
    <xf numFmtId="0" fontId="12" fillId="9" borderId="19" xfId="0" applyFont="1" applyFill="1" applyBorder="1" applyAlignment="1">
      <alignment horizontal="center" vertical="center" wrapText="1"/>
    </xf>
    <xf numFmtId="0" fontId="12" fillId="9" borderId="19" xfId="0" applyFont="1" applyFill="1" applyBorder="1" applyAlignment="1">
      <alignment vertical="center" wrapText="1"/>
    </xf>
    <xf numFmtId="0" fontId="11" fillId="0" borderId="19" xfId="0" applyFont="1" applyBorder="1" applyAlignment="1">
      <alignment horizontal="center" vertical="center" textRotation="90"/>
    </xf>
    <xf numFmtId="0" fontId="11" fillId="0" borderId="19" xfId="0" applyFont="1" applyBorder="1" applyAlignment="1">
      <alignment horizontal="center" vertical="center" textRotation="90" wrapText="1"/>
    </xf>
    <xf numFmtId="0" fontId="15" fillId="0" borderId="19" xfId="0" applyFont="1" applyBorder="1" applyAlignment="1">
      <alignment horizontal="left" vertical="center" wrapText="1"/>
    </xf>
    <xf numFmtId="0" fontId="12" fillId="0" borderId="19" xfId="0" applyFont="1" applyBorder="1" applyAlignment="1">
      <alignment horizontal="left" vertical="center" wrapText="1"/>
    </xf>
    <xf numFmtId="0" fontId="12" fillId="0" borderId="19" xfId="0" applyFont="1" applyBorder="1" applyAlignment="1">
      <alignment horizontal="center" vertical="center" wrapText="1"/>
    </xf>
    <xf numFmtId="0" fontId="18" fillId="9" borderId="28" xfId="0" applyFont="1" applyFill="1" applyBorder="1" applyAlignment="1">
      <alignment horizontal="center" vertical="center" textRotation="90" wrapText="1"/>
    </xf>
    <xf numFmtId="0" fontId="0" fillId="9" borderId="19" xfId="0" applyFill="1" applyBorder="1" applyAlignment="1">
      <alignment horizontal="center"/>
    </xf>
    <xf numFmtId="0" fontId="1" fillId="10" borderId="19" xfId="0" applyFont="1" applyFill="1" applyBorder="1" applyAlignment="1">
      <alignment horizontal="center" vertical="center" wrapText="1"/>
    </xf>
    <xf numFmtId="0" fontId="1" fillId="9" borderId="19" xfId="0" applyFont="1" applyFill="1" applyBorder="1" applyAlignment="1">
      <alignment horizontal="center" vertical="center" wrapText="1"/>
    </xf>
    <xf numFmtId="0" fontId="9" fillId="9" borderId="19" xfId="0" applyFont="1" applyFill="1" applyBorder="1" applyAlignment="1">
      <alignment horizontal="center" vertical="center" wrapText="1"/>
    </xf>
    <xf numFmtId="0" fontId="16" fillId="0" borderId="33" xfId="0" applyFont="1" applyBorder="1" applyAlignment="1">
      <alignment horizontal="center" vertical="center"/>
    </xf>
    <xf numFmtId="0" fontId="17" fillId="12" borderId="30" xfId="0" applyFont="1" applyFill="1" applyBorder="1" applyAlignment="1">
      <alignment horizontal="center" vertical="center" wrapText="1"/>
    </xf>
    <xf numFmtId="0" fontId="17" fillId="12" borderId="31" xfId="0" applyFont="1" applyFill="1" applyBorder="1" applyAlignment="1">
      <alignment horizontal="center" vertical="center" wrapText="1"/>
    </xf>
    <xf numFmtId="0" fontId="17" fillId="12" borderId="32" xfId="0" applyFont="1" applyFill="1" applyBorder="1" applyAlignment="1">
      <alignment horizontal="center" vertical="center" wrapText="1"/>
    </xf>
    <xf numFmtId="0" fontId="17" fillId="12" borderId="30" xfId="0" applyFont="1" applyFill="1" applyBorder="1" applyAlignment="1">
      <alignment horizontal="center" vertical="center" textRotation="90" wrapText="1"/>
    </xf>
    <xf numFmtId="0" fontId="17" fillId="12" borderId="31" xfId="0" applyFont="1" applyFill="1" applyBorder="1" applyAlignment="1">
      <alignment horizontal="center" vertical="center" textRotation="90" wrapText="1"/>
    </xf>
    <xf numFmtId="0" fontId="17" fillId="12" borderId="32" xfId="0" applyFont="1" applyFill="1" applyBorder="1" applyAlignment="1">
      <alignment horizontal="center" vertical="center" textRotation="90" wrapText="1"/>
    </xf>
    <xf numFmtId="0" fontId="12" fillId="11" borderId="30" xfId="0" applyFont="1" applyFill="1" applyBorder="1" applyAlignment="1">
      <alignment horizontal="center" vertical="center" textRotation="90" wrapText="1"/>
    </xf>
    <xf numFmtId="0" fontId="12" fillId="11" borderId="32" xfId="0" applyFont="1" applyFill="1" applyBorder="1" applyAlignment="1">
      <alignment horizontal="center" vertical="center" textRotation="90" wrapText="1"/>
    </xf>
    <xf numFmtId="0" fontId="12" fillId="11" borderId="31" xfId="0" applyFont="1" applyFill="1" applyBorder="1" applyAlignment="1">
      <alignment horizontal="center" vertical="center" textRotation="90" wrapText="1"/>
    </xf>
    <xf numFmtId="0" fontId="12" fillId="11" borderId="34" xfId="0" applyFont="1" applyFill="1" applyBorder="1" applyAlignment="1">
      <alignment horizontal="center" vertical="center" wrapText="1"/>
    </xf>
    <xf numFmtId="0" fontId="12" fillId="11" borderId="35" xfId="0" applyFont="1" applyFill="1" applyBorder="1" applyAlignment="1">
      <alignment horizontal="center" vertical="center" wrapText="1"/>
    </xf>
    <xf numFmtId="0" fontId="12" fillId="11" borderId="36" xfId="0" applyFont="1" applyFill="1" applyBorder="1" applyAlignment="1">
      <alignment horizontal="center" vertical="center" wrapText="1"/>
    </xf>
    <xf numFmtId="0" fontId="14" fillId="11" borderId="30" xfId="0" applyFont="1" applyFill="1" applyBorder="1" applyAlignment="1">
      <alignment horizontal="center" vertical="center" textRotation="90" wrapText="1"/>
    </xf>
    <xf numFmtId="0" fontId="14" fillId="11" borderId="32" xfId="0" applyFont="1" applyFill="1" applyBorder="1" applyAlignment="1">
      <alignment horizontal="center" vertical="center" textRotation="90" wrapText="1"/>
    </xf>
    <xf numFmtId="0" fontId="12" fillId="0" borderId="0" xfId="0" applyFont="1" applyAlignment="1">
      <alignment horizontal="left"/>
    </xf>
    <xf numFmtId="0" fontId="12" fillId="0" borderId="0" xfId="0" applyFont="1" applyAlignment="1">
      <alignment horizontal="left"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5" fillId="8" borderId="0" xfId="0" applyFont="1" applyFill="1" applyAlignment="1">
      <alignment horizontal="center" vertical="center" textRotation="90" wrapText="1"/>
    </xf>
    <xf numFmtId="0" fontId="3" fillId="3" borderId="22"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23" xfId="0" applyFont="1" applyFill="1" applyBorder="1" applyAlignment="1">
      <alignment horizontal="center" vertical="center"/>
    </xf>
    <xf numFmtId="0" fontId="3" fillId="7" borderId="10"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24"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3" fillId="7" borderId="25" xfId="0" applyFont="1" applyFill="1" applyBorder="1" applyAlignment="1">
      <alignment horizontal="center" vertical="center"/>
    </xf>
    <xf numFmtId="0" fontId="3" fillId="7" borderId="4" xfId="0" applyFont="1" applyFill="1" applyBorder="1" applyAlignment="1">
      <alignment horizontal="center" vertical="center"/>
    </xf>
    <xf numFmtId="0" fontId="2" fillId="7" borderId="26" xfId="0" applyFont="1" applyFill="1" applyBorder="1" applyAlignment="1">
      <alignment horizontal="center" vertical="center" textRotation="45"/>
    </xf>
    <xf numFmtId="0" fontId="2" fillId="7" borderId="27" xfId="0" applyFont="1" applyFill="1" applyBorder="1" applyAlignment="1">
      <alignment horizontal="center" vertical="center" textRotation="45"/>
    </xf>
    <xf numFmtId="0" fontId="18" fillId="0" borderId="0" xfId="0" applyFont="1" applyAlignment="1">
      <alignment horizontal="center" wrapText="1"/>
    </xf>
    <xf numFmtId="0" fontId="12" fillId="0" borderId="0" xfId="0" applyFont="1" applyAlignment="1">
      <alignment horizontal="center"/>
    </xf>
    <xf numFmtId="0" fontId="12" fillId="0" borderId="0" xfId="0" applyFont="1" applyAlignment="1">
      <alignment horizontal="center" wrapText="1"/>
    </xf>
  </cellXfs>
  <cellStyles count="1">
    <cellStyle name="Normal" xfId="0" builtinId="0"/>
  </cellStyles>
  <dxfs count="11">
    <dxf>
      <fill>
        <patternFill>
          <bgColor indexed="13"/>
        </patternFill>
      </fill>
    </dxf>
    <dxf>
      <fill>
        <patternFill>
          <bgColor indexed="52"/>
        </patternFill>
      </fill>
    </dxf>
    <dxf>
      <fill>
        <patternFill>
          <bgColor indexed="1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200025</xdr:colOff>
      <xdr:row>0</xdr:row>
      <xdr:rowOff>247650</xdr:rowOff>
    </xdr:from>
    <xdr:to>
      <xdr:col>6</xdr:col>
      <xdr:colOff>28575</xdr:colOff>
      <xdr:row>2</xdr:row>
      <xdr:rowOff>342900</xdr:rowOff>
    </xdr:to>
    <xdr:pic>
      <xdr:nvPicPr>
        <xdr:cNvPr id="1099" name="Imagen 1">
          <a:extLst>
            <a:ext uri="{FF2B5EF4-FFF2-40B4-BE49-F238E27FC236}">
              <a16:creationId xmlns:a16="http://schemas.microsoft.com/office/drawing/2014/main" id="{3D221B0B-E330-47C3-CAB8-5BF070B3E08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247650"/>
          <a:ext cx="1476375"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32"/>
  <sheetViews>
    <sheetView showGridLines="0" tabSelected="1" topLeftCell="H7" zoomScale="50" zoomScaleNormal="50" zoomScaleSheetLayoutView="80" zoomScalePageLayoutView="70" workbookViewId="0">
      <selection activeCell="N9" sqref="N9"/>
    </sheetView>
  </sheetViews>
  <sheetFormatPr baseColWidth="10" defaultColWidth="11.44140625" defaultRowHeight="17.399999999999999" x14ac:dyDescent="0.3"/>
  <cols>
    <col min="1" max="1" width="1.44140625" style="1" customWidth="1"/>
    <col min="2" max="2" width="7.21875" style="1" customWidth="1"/>
    <col min="3" max="3" width="5.77734375" style="1" customWidth="1"/>
    <col min="4" max="4" width="5.21875" style="1" customWidth="1"/>
    <col min="5" max="5" width="6" style="1" customWidth="1"/>
    <col min="6" max="6" width="7.44140625" style="1" customWidth="1"/>
    <col min="7" max="7" width="43.44140625" style="1" customWidth="1"/>
    <col min="8" max="8" width="32.44140625" style="1" customWidth="1"/>
    <col min="9" max="9" width="6.77734375" style="1" bestFit="1" customWidth="1"/>
    <col min="10" max="10" width="6" style="1" bestFit="1" customWidth="1"/>
    <col min="11" max="11" width="6.77734375" style="1" bestFit="1" customWidth="1"/>
    <col min="12" max="12" width="8.77734375" style="1" customWidth="1"/>
    <col min="13" max="13" width="18.21875" style="1" customWidth="1"/>
    <col min="14" max="14" width="54" style="1" customWidth="1"/>
    <col min="15" max="15" width="5.77734375" style="38" customWidth="1"/>
    <col min="16" max="16" width="5.21875" style="38" bestFit="1" customWidth="1"/>
    <col min="17" max="17" width="6" style="1" bestFit="1" customWidth="1"/>
    <col min="18" max="18" width="8.77734375" style="1" customWidth="1"/>
    <col min="19" max="19" width="5.44140625" style="1" customWidth="1"/>
    <col min="20" max="20" width="18.21875" style="1" customWidth="1"/>
    <col min="21" max="21" width="14.21875" style="1" customWidth="1"/>
    <col min="22" max="22" width="13.44140625" style="1" customWidth="1"/>
    <col min="23" max="23" width="27.5546875" style="1" customWidth="1"/>
    <col min="24" max="24" width="18.21875" style="1" customWidth="1"/>
    <col min="25" max="25" width="3.21875" style="1" customWidth="1"/>
    <col min="26" max="16384" width="11.44140625" style="1"/>
  </cols>
  <sheetData>
    <row r="1" spans="1:25" s="39" customFormat="1" ht="41.25" customHeight="1" x14ac:dyDescent="0.25">
      <c r="A1" s="63"/>
      <c r="B1" s="63"/>
      <c r="C1" s="63"/>
      <c r="D1" s="63"/>
      <c r="E1" s="63"/>
      <c r="F1" s="63"/>
      <c r="G1" s="64" t="s">
        <v>0</v>
      </c>
      <c r="H1" s="64"/>
      <c r="I1" s="64"/>
      <c r="J1" s="64"/>
      <c r="K1" s="64"/>
      <c r="L1" s="64"/>
      <c r="M1" s="64"/>
      <c r="N1" s="64"/>
      <c r="O1" s="64"/>
      <c r="P1" s="64"/>
      <c r="Q1" s="64"/>
      <c r="R1" s="64"/>
      <c r="S1" s="64"/>
      <c r="T1" s="64"/>
      <c r="U1" s="64"/>
      <c r="V1" s="64"/>
      <c r="W1" s="64"/>
      <c r="X1" s="64"/>
      <c r="Y1" s="64"/>
    </row>
    <row r="2" spans="1:25" s="39" customFormat="1" ht="38.25" customHeight="1" x14ac:dyDescent="0.25">
      <c r="A2" s="63"/>
      <c r="B2" s="63"/>
      <c r="C2" s="63"/>
      <c r="D2" s="63"/>
      <c r="E2" s="63"/>
      <c r="F2" s="63"/>
      <c r="G2" s="65" t="s">
        <v>65</v>
      </c>
      <c r="H2" s="65"/>
      <c r="I2" s="65"/>
      <c r="J2" s="65"/>
      <c r="K2" s="65"/>
      <c r="L2" s="65"/>
      <c r="M2" s="65"/>
      <c r="N2" s="65"/>
      <c r="O2" s="65"/>
      <c r="P2" s="65"/>
      <c r="Q2" s="65"/>
      <c r="R2" s="65"/>
      <c r="S2" s="65"/>
      <c r="T2" s="65"/>
      <c r="U2" s="65"/>
      <c r="V2" s="65"/>
      <c r="W2" s="65"/>
      <c r="X2" s="65"/>
      <c r="Y2" s="65"/>
    </row>
    <row r="3" spans="1:25" s="39" customFormat="1" ht="42" customHeight="1" x14ac:dyDescent="0.25">
      <c r="A3" s="63"/>
      <c r="B3" s="63"/>
      <c r="C3" s="63"/>
      <c r="D3" s="63"/>
      <c r="E3" s="63"/>
      <c r="F3" s="63"/>
      <c r="G3" s="66" t="s">
        <v>1</v>
      </c>
      <c r="H3" s="66"/>
      <c r="I3" s="66"/>
      <c r="J3" s="66"/>
      <c r="K3" s="66"/>
      <c r="L3" s="66"/>
      <c r="M3" s="66" t="s">
        <v>2</v>
      </c>
      <c r="N3" s="66"/>
      <c r="O3" s="66"/>
      <c r="P3" s="66"/>
      <c r="Q3" s="66"/>
      <c r="R3" s="66"/>
      <c r="S3" s="66" t="s">
        <v>3</v>
      </c>
      <c r="T3" s="66"/>
      <c r="U3" s="66"/>
      <c r="V3" s="66"/>
      <c r="W3" s="66"/>
      <c r="X3" s="66"/>
      <c r="Y3" s="66"/>
    </row>
    <row r="4" spans="1:25" ht="31.5" customHeight="1" thickBot="1" x14ac:dyDescent="0.3">
      <c r="B4" s="67"/>
      <c r="C4" s="67"/>
      <c r="D4" s="67"/>
      <c r="E4" s="67"/>
      <c r="F4" s="67"/>
      <c r="G4" s="67"/>
      <c r="H4" s="67"/>
      <c r="I4" s="67"/>
      <c r="J4" s="67"/>
      <c r="K4" s="67"/>
      <c r="L4" s="67"/>
      <c r="M4" s="67"/>
      <c r="N4" s="67"/>
      <c r="O4" s="67"/>
      <c r="P4" s="67"/>
      <c r="Q4" s="67"/>
      <c r="R4" s="67"/>
      <c r="S4" s="67"/>
      <c r="T4" s="67"/>
      <c r="U4" s="67"/>
      <c r="V4" s="67"/>
      <c r="W4" s="67"/>
      <c r="X4" s="67"/>
    </row>
    <row r="5" spans="1:25" ht="65.25" customHeight="1" thickTop="1" thickBot="1" x14ac:dyDescent="0.3">
      <c r="B5" s="68" t="s">
        <v>4</v>
      </c>
      <c r="C5" s="71" t="s">
        <v>5</v>
      </c>
      <c r="D5" s="71" t="s">
        <v>6</v>
      </c>
      <c r="E5" s="71" t="s">
        <v>7</v>
      </c>
      <c r="F5" s="71" t="s">
        <v>8</v>
      </c>
      <c r="G5" s="71" t="s">
        <v>9</v>
      </c>
      <c r="H5" s="71" t="s">
        <v>10</v>
      </c>
      <c r="I5" s="71" t="s">
        <v>11</v>
      </c>
      <c r="J5" s="71" t="s">
        <v>12</v>
      </c>
      <c r="K5" s="71" t="s">
        <v>13</v>
      </c>
      <c r="L5" s="71" t="s">
        <v>14</v>
      </c>
      <c r="M5" s="74" t="s">
        <v>15</v>
      </c>
      <c r="N5" s="74" t="s">
        <v>16</v>
      </c>
      <c r="O5" s="77" t="s">
        <v>17</v>
      </c>
      <c r="P5" s="78"/>
      <c r="Q5" s="78"/>
      <c r="R5" s="79"/>
      <c r="S5" s="74" t="s">
        <v>18</v>
      </c>
      <c r="T5" s="74" t="s">
        <v>19</v>
      </c>
      <c r="U5" s="74" t="s">
        <v>20</v>
      </c>
      <c r="V5" s="74" t="s">
        <v>21</v>
      </c>
      <c r="W5" s="77" t="s">
        <v>22</v>
      </c>
      <c r="X5" s="79"/>
      <c r="Y5" s="2"/>
    </row>
    <row r="6" spans="1:25" ht="37.5" customHeight="1" thickTop="1" x14ac:dyDescent="0.25">
      <c r="B6" s="69"/>
      <c r="C6" s="72"/>
      <c r="D6" s="72"/>
      <c r="E6" s="72"/>
      <c r="F6" s="72"/>
      <c r="G6" s="72"/>
      <c r="H6" s="72"/>
      <c r="I6" s="72"/>
      <c r="J6" s="72"/>
      <c r="K6" s="72"/>
      <c r="L6" s="72"/>
      <c r="M6" s="76"/>
      <c r="N6" s="76"/>
      <c r="O6" s="80" t="s">
        <v>11</v>
      </c>
      <c r="P6" s="80" t="s">
        <v>12</v>
      </c>
      <c r="Q6" s="74" t="s">
        <v>23</v>
      </c>
      <c r="R6" s="74" t="s">
        <v>14</v>
      </c>
      <c r="S6" s="76"/>
      <c r="T6" s="76"/>
      <c r="U6" s="76"/>
      <c r="V6" s="76"/>
      <c r="W6" s="74" t="s">
        <v>24</v>
      </c>
      <c r="X6" s="74" t="s">
        <v>25</v>
      </c>
      <c r="Y6" s="2"/>
    </row>
    <row r="7" spans="1:25" ht="137.25" customHeight="1" thickBot="1" x14ac:dyDescent="0.3">
      <c r="B7" s="70"/>
      <c r="C7" s="73"/>
      <c r="D7" s="73"/>
      <c r="E7" s="73"/>
      <c r="F7" s="73"/>
      <c r="G7" s="73"/>
      <c r="H7" s="73"/>
      <c r="I7" s="73"/>
      <c r="J7" s="73"/>
      <c r="K7" s="73"/>
      <c r="L7" s="73"/>
      <c r="M7" s="75"/>
      <c r="N7" s="75"/>
      <c r="O7" s="81"/>
      <c r="P7" s="81"/>
      <c r="Q7" s="75"/>
      <c r="R7" s="75"/>
      <c r="S7" s="75"/>
      <c r="T7" s="75"/>
      <c r="U7" s="75"/>
      <c r="V7" s="75"/>
      <c r="W7" s="75"/>
      <c r="X7" s="75"/>
      <c r="Y7" s="2"/>
    </row>
    <row r="8" spans="1:25" ht="165" customHeight="1" thickTop="1" thickBot="1" x14ac:dyDescent="0.3">
      <c r="B8" s="40">
        <v>1</v>
      </c>
      <c r="C8" s="41" t="s">
        <v>66</v>
      </c>
      <c r="D8" s="41" t="s">
        <v>67</v>
      </c>
      <c r="E8" s="52" t="s">
        <v>81</v>
      </c>
      <c r="F8" s="52" t="s">
        <v>68</v>
      </c>
      <c r="G8" s="43" t="s">
        <v>83</v>
      </c>
      <c r="H8" s="43" t="s">
        <v>69</v>
      </c>
      <c r="I8" s="40">
        <v>3</v>
      </c>
      <c r="J8" s="40">
        <v>1</v>
      </c>
      <c r="K8" s="62">
        <f t="shared" ref="K8:K30" si="0">I8+J8</f>
        <v>4</v>
      </c>
      <c r="L8" s="36" t="str">
        <f t="shared" ref="L8:L30" si="1">IF(K8=0,"",IF(K8&gt;7,"EXTREMO",IF(K8&gt;5,"ALTO",IF(K8&gt;4,"MEDIO",IF(K8&gt;1,"BAJO","MUY BAJO")))))</f>
        <v>BAJO</v>
      </c>
      <c r="M8" s="42" t="s">
        <v>70</v>
      </c>
      <c r="N8" s="46" t="s">
        <v>71</v>
      </c>
      <c r="O8" s="44">
        <v>2</v>
      </c>
      <c r="P8" s="44">
        <v>1</v>
      </c>
      <c r="Q8" s="62">
        <f t="shared" ref="Q8:Q30" si="2">O8+P8</f>
        <v>3</v>
      </c>
      <c r="R8" s="36" t="str">
        <f t="shared" ref="R8:R30" si="3">IF(Q8=0,"",IF(Q8&gt;7,"EXTREMO",IF(Q8&gt;5,"ALTO",IF(Q8&gt;4,"MEDIO",IF(Q8&gt;1,"BAJO","MUY BAJO")))))</f>
        <v>BAJO</v>
      </c>
      <c r="S8" s="42" t="s">
        <v>72</v>
      </c>
      <c r="T8" s="54" t="s">
        <v>70</v>
      </c>
      <c r="U8" s="43" t="s">
        <v>73</v>
      </c>
      <c r="V8" s="43" t="s">
        <v>74</v>
      </c>
      <c r="W8" s="43" t="s">
        <v>75</v>
      </c>
      <c r="X8" s="42" t="s">
        <v>76</v>
      </c>
    </row>
    <row r="9" spans="1:25" ht="226.95" customHeight="1" thickBot="1" x14ac:dyDescent="0.3">
      <c r="B9" s="40">
        <v>2</v>
      </c>
      <c r="C9" s="41" t="s">
        <v>66</v>
      </c>
      <c r="D9" s="41" t="s">
        <v>67</v>
      </c>
      <c r="E9" s="52" t="s">
        <v>80</v>
      </c>
      <c r="F9" s="52" t="s">
        <v>68</v>
      </c>
      <c r="G9" s="49" t="s">
        <v>77</v>
      </c>
      <c r="H9" s="49" t="s">
        <v>78</v>
      </c>
      <c r="I9" s="40">
        <v>2</v>
      </c>
      <c r="J9" s="40">
        <v>1</v>
      </c>
      <c r="K9" s="62">
        <f t="shared" si="0"/>
        <v>3</v>
      </c>
      <c r="L9" s="36" t="str">
        <f t="shared" si="1"/>
        <v>BAJO</v>
      </c>
      <c r="M9" s="42" t="s">
        <v>70</v>
      </c>
      <c r="N9" s="49" t="s">
        <v>79</v>
      </c>
      <c r="O9" s="44">
        <v>1</v>
      </c>
      <c r="P9" s="44">
        <v>1</v>
      </c>
      <c r="Q9" s="62">
        <f t="shared" si="2"/>
        <v>2</v>
      </c>
      <c r="R9" s="36" t="str">
        <f t="shared" si="3"/>
        <v>BAJO</v>
      </c>
      <c r="S9" s="42" t="s">
        <v>72</v>
      </c>
      <c r="T9" s="42" t="s">
        <v>70</v>
      </c>
      <c r="U9" s="43" t="s">
        <v>73</v>
      </c>
      <c r="V9" s="43" t="s">
        <v>74</v>
      </c>
      <c r="W9" s="43" t="s">
        <v>75</v>
      </c>
      <c r="X9" s="42" t="s">
        <v>76</v>
      </c>
    </row>
    <row r="10" spans="1:25" ht="226.95" customHeight="1" thickBot="1" x14ac:dyDescent="0.3">
      <c r="B10" s="40">
        <v>3</v>
      </c>
      <c r="C10" s="41" t="s">
        <v>66</v>
      </c>
      <c r="D10" s="41" t="s">
        <v>87</v>
      </c>
      <c r="E10" s="52" t="s">
        <v>184</v>
      </c>
      <c r="F10" s="52" t="s">
        <v>185</v>
      </c>
      <c r="G10" s="46" t="s">
        <v>192</v>
      </c>
      <c r="H10" s="49" t="s">
        <v>193</v>
      </c>
      <c r="I10" s="40">
        <v>4</v>
      </c>
      <c r="J10" s="40">
        <v>3</v>
      </c>
      <c r="K10" s="62">
        <f t="shared" si="0"/>
        <v>7</v>
      </c>
      <c r="L10" s="36" t="str">
        <f t="shared" si="1"/>
        <v>ALTO</v>
      </c>
      <c r="M10" s="42" t="s">
        <v>115</v>
      </c>
      <c r="N10" s="49" t="s">
        <v>194</v>
      </c>
      <c r="O10" s="44">
        <v>3</v>
      </c>
      <c r="P10" s="44">
        <v>3</v>
      </c>
      <c r="Q10" s="62">
        <f t="shared" si="2"/>
        <v>6</v>
      </c>
      <c r="R10" s="36" t="str">
        <f t="shared" si="3"/>
        <v>ALTO</v>
      </c>
      <c r="S10" s="42" t="s">
        <v>72</v>
      </c>
      <c r="T10" s="42" t="s">
        <v>91</v>
      </c>
      <c r="U10" s="43" t="s">
        <v>73</v>
      </c>
      <c r="V10" s="43" t="s">
        <v>74</v>
      </c>
      <c r="W10" s="46" t="s">
        <v>173</v>
      </c>
      <c r="X10" s="42" t="s">
        <v>183</v>
      </c>
    </row>
    <row r="11" spans="1:25" ht="226.95" customHeight="1" thickBot="1" x14ac:dyDescent="0.3">
      <c r="B11" s="40">
        <v>4</v>
      </c>
      <c r="C11" s="41" t="s">
        <v>66</v>
      </c>
      <c r="D11" s="41" t="s">
        <v>87</v>
      </c>
      <c r="E11" s="52" t="s">
        <v>186</v>
      </c>
      <c r="F11" s="52" t="s">
        <v>187</v>
      </c>
      <c r="G11" s="46" t="s">
        <v>195</v>
      </c>
      <c r="H11" s="49" t="s">
        <v>188</v>
      </c>
      <c r="I11" s="40">
        <v>2</v>
      </c>
      <c r="J11" s="40">
        <v>3</v>
      </c>
      <c r="K11" s="62">
        <f t="shared" si="0"/>
        <v>5</v>
      </c>
      <c r="L11" s="36" t="str">
        <f t="shared" si="1"/>
        <v>MEDIO</v>
      </c>
      <c r="M11" s="42" t="s">
        <v>70</v>
      </c>
      <c r="N11" s="49" t="s">
        <v>196</v>
      </c>
      <c r="O11" s="44">
        <v>2</v>
      </c>
      <c r="P11" s="44">
        <v>2</v>
      </c>
      <c r="Q11" s="62">
        <f t="shared" si="2"/>
        <v>4</v>
      </c>
      <c r="R11" s="36" t="str">
        <f t="shared" si="3"/>
        <v>BAJO</v>
      </c>
      <c r="S11" s="42" t="s">
        <v>189</v>
      </c>
      <c r="T11" s="42" t="s">
        <v>91</v>
      </c>
      <c r="U11" s="43" t="s">
        <v>73</v>
      </c>
      <c r="V11" s="43" t="s">
        <v>74</v>
      </c>
      <c r="W11" s="46" t="s">
        <v>173</v>
      </c>
      <c r="X11" s="42" t="s">
        <v>76</v>
      </c>
    </row>
    <row r="12" spans="1:25" ht="226.95" customHeight="1" thickBot="1" x14ac:dyDescent="0.3">
      <c r="B12" s="40">
        <f>B11+1</f>
        <v>5</v>
      </c>
      <c r="C12" s="41" t="s">
        <v>66</v>
      </c>
      <c r="D12" s="41" t="s">
        <v>87</v>
      </c>
      <c r="E12" s="52" t="s">
        <v>111</v>
      </c>
      <c r="F12" s="52" t="s">
        <v>190</v>
      </c>
      <c r="G12" s="46" t="s">
        <v>197</v>
      </c>
      <c r="H12" s="49" t="s">
        <v>191</v>
      </c>
      <c r="I12" s="40">
        <v>2</v>
      </c>
      <c r="J12" s="40">
        <v>3</v>
      </c>
      <c r="K12" s="62">
        <f t="shared" si="0"/>
        <v>5</v>
      </c>
      <c r="L12" s="36" t="str">
        <f t="shared" si="1"/>
        <v>MEDIO</v>
      </c>
      <c r="M12" s="42" t="s">
        <v>91</v>
      </c>
      <c r="N12" s="49" t="s">
        <v>198</v>
      </c>
      <c r="O12" s="44">
        <v>2</v>
      </c>
      <c r="P12" s="44">
        <v>2</v>
      </c>
      <c r="Q12" s="62">
        <f t="shared" si="2"/>
        <v>4</v>
      </c>
      <c r="R12" s="36" t="str">
        <f t="shared" si="3"/>
        <v>BAJO</v>
      </c>
      <c r="S12" s="42" t="s">
        <v>72</v>
      </c>
      <c r="T12" s="42" t="s">
        <v>91</v>
      </c>
      <c r="U12" s="43" t="s">
        <v>73</v>
      </c>
      <c r="V12" s="43" t="s">
        <v>74</v>
      </c>
      <c r="W12" s="46" t="s">
        <v>199</v>
      </c>
      <c r="X12" s="42" t="s">
        <v>76</v>
      </c>
    </row>
    <row r="13" spans="1:25" ht="286.95" customHeight="1" thickBot="1" x14ac:dyDescent="0.3">
      <c r="B13" s="40">
        <f t="shared" ref="B13:B30" si="4">B12+1</f>
        <v>6</v>
      </c>
      <c r="C13" s="41" t="s">
        <v>66</v>
      </c>
      <c r="D13" s="41" t="s">
        <v>67</v>
      </c>
      <c r="E13" s="52" t="s">
        <v>80</v>
      </c>
      <c r="F13" s="52" t="s">
        <v>68</v>
      </c>
      <c r="G13" s="46" t="s">
        <v>82</v>
      </c>
      <c r="H13" s="46" t="s">
        <v>84</v>
      </c>
      <c r="I13" s="40">
        <v>1</v>
      </c>
      <c r="J13" s="40">
        <v>2</v>
      </c>
      <c r="K13" s="62">
        <f t="shared" si="0"/>
        <v>3</v>
      </c>
      <c r="L13" s="36" t="str">
        <f t="shared" si="1"/>
        <v>BAJO</v>
      </c>
      <c r="M13" s="42" t="s">
        <v>70</v>
      </c>
      <c r="N13" s="46" t="s">
        <v>85</v>
      </c>
      <c r="O13" s="44">
        <v>1</v>
      </c>
      <c r="P13" s="44">
        <v>1</v>
      </c>
      <c r="Q13" s="62">
        <f t="shared" si="2"/>
        <v>2</v>
      </c>
      <c r="R13" s="36" t="str">
        <f t="shared" si="3"/>
        <v>BAJO</v>
      </c>
      <c r="S13" s="42" t="s">
        <v>72</v>
      </c>
      <c r="T13" s="42" t="s">
        <v>70</v>
      </c>
      <c r="U13" s="43" t="s">
        <v>73</v>
      </c>
      <c r="V13" s="43" t="s">
        <v>74</v>
      </c>
      <c r="W13" s="43" t="s">
        <v>75</v>
      </c>
      <c r="X13" s="42" t="s">
        <v>76</v>
      </c>
    </row>
    <row r="14" spans="1:25" ht="315.45" customHeight="1" thickBot="1" x14ac:dyDescent="0.3">
      <c r="B14" s="40">
        <f t="shared" si="4"/>
        <v>7</v>
      </c>
      <c r="C14" s="41" t="s">
        <v>86</v>
      </c>
      <c r="D14" s="41" t="s">
        <v>87</v>
      </c>
      <c r="E14" s="52" t="s">
        <v>88</v>
      </c>
      <c r="F14" s="52" t="s">
        <v>68</v>
      </c>
      <c r="G14" s="49" t="s">
        <v>89</v>
      </c>
      <c r="H14" s="46" t="s">
        <v>90</v>
      </c>
      <c r="I14" s="40">
        <v>4</v>
      </c>
      <c r="J14" s="40">
        <v>1</v>
      </c>
      <c r="K14" s="62">
        <f t="shared" si="0"/>
        <v>5</v>
      </c>
      <c r="L14" s="36" t="str">
        <f t="shared" si="1"/>
        <v>MEDIO</v>
      </c>
      <c r="M14" s="42" t="s">
        <v>91</v>
      </c>
      <c r="N14" s="49" t="s">
        <v>92</v>
      </c>
      <c r="O14" s="44">
        <v>3</v>
      </c>
      <c r="P14" s="44">
        <v>1</v>
      </c>
      <c r="Q14" s="62">
        <f t="shared" si="2"/>
        <v>4</v>
      </c>
      <c r="R14" s="36" t="str">
        <f t="shared" si="3"/>
        <v>BAJO</v>
      </c>
      <c r="S14" s="42" t="s">
        <v>72</v>
      </c>
      <c r="T14" s="42" t="s">
        <v>70</v>
      </c>
      <c r="U14" s="42" t="s">
        <v>93</v>
      </c>
      <c r="V14" s="43" t="s">
        <v>94</v>
      </c>
      <c r="W14" s="46" t="s">
        <v>75</v>
      </c>
      <c r="X14" s="42" t="s">
        <v>76</v>
      </c>
    </row>
    <row r="15" spans="1:25" ht="127.95" customHeight="1" thickBot="1" x14ac:dyDescent="0.3">
      <c r="B15" s="40">
        <f t="shared" si="4"/>
        <v>8</v>
      </c>
      <c r="C15" s="41" t="s">
        <v>95</v>
      </c>
      <c r="D15" s="41" t="s">
        <v>67</v>
      </c>
      <c r="E15" s="52" t="s">
        <v>88</v>
      </c>
      <c r="F15" s="52" t="s">
        <v>68</v>
      </c>
      <c r="G15" s="49" t="s">
        <v>96</v>
      </c>
      <c r="H15" s="46" t="s">
        <v>97</v>
      </c>
      <c r="I15" s="40">
        <v>1</v>
      </c>
      <c r="J15" s="40">
        <v>2</v>
      </c>
      <c r="K15" s="62">
        <f t="shared" si="0"/>
        <v>3</v>
      </c>
      <c r="L15" s="36" t="str">
        <f t="shared" si="1"/>
        <v>BAJO</v>
      </c>
      <c r="M15" s="42" t="s">
        <v>70</v>
      </c>
      <c r="N15" s="49" t="s">
        <v>98</v>
      </c>
      <c r="O15" s="44">
        <v>1</v>
      </c>
      <c r="P15" s="44">
        <v>1</v>
      </c>
      <c r="Q15" s="62">
        <f t="shared" si="2"/>
        <v>2</v>
      </c>
      <c r="R15" s="36" t="str">
        <f t="shared" si="3"/>
        <v>BAJO</v>
      </c>
      <c r="S15" s="42" t="s">
        <v>72</v>
      </c>
      <c r="T15" s="42" t="s">
        <v>70</v>
      </c>
      <c r="U15" s="42" t="s">
        <v>93</v>
      </c>
      <c r="V15" s="43" t="s">
        <v>94</v>
      </c>
      <c r="W15" s="46" t="s">
        <v>75</v>
      </c>
      <c r="X15" s="42" t="s">
        <v>76</v>
      </c>
    </row>
    <row r="16" spans="1:25" ht="195.6" thickBot="1" x14ac:dyDescent="0.3">
      <c r="B16" s="40">
        <f t="shared" si="4"/>
        <v>9</v>
      </c>
      <c r="C16" s="41" t="s">
        <v>66</v>
      </c>
      <c r="D16" s="41" t="s">
        <v>67</v>
      </c>
      <c r="E16" s="52" t="s">
        <v>99</v>
      </c>
      <c r="F16" s="52" t="s">
        <v>99</v>
      </c>
      <c r="G16" s="49" t="s">
        <v>100</v>
      </c>
      <c r="H16" s="46" t="s">
        <v>101</v>
      </c>
      <c r="I16" s="40">
        <v>3</v>
      </c>
      <c r="J16" s="40">
        <v>1</v>
      </c>
      <c r="K16" s="62">
        <f t="shared" si="0"/>
        <v>4</v>
      </c>
      <c r="L16" s="36" t="str">
        <f t="shared" si="1"/>
        <v>BAJO</v>
      </c>
      <c r="M16" s="42" t="s">
        <v>91</v>
      </c>
      <c r="N16" s="49" t="s">
        <v>102</v>
      </c>
      <c r="O16" s="44">
        <v>2</v>
      </c>
      <c r="P16" s="44">
        <v>1</v>
      </c>
      <c r="Q16" s="62">
        <f t="shared" si="2"/>
        <v>3</v>
      </c>
      <c r="R16" s="36" t="str">
        <f t="shared" si="3"/>
        <v>BAJO</v>
      </c>
      <c r="S16" s="42" t="s">
        <v>72</v>
      </c>
      <c r="T16" s="42" t="s">
        <v>70</v>
      </c>
      <c r="U16" s="42" t="s">
        <v>103</v>
      </c>
      <c r="V16" s="43" t="s">
        <v>104</v>
      </c>
      <c r="W16" s="46" t="s">
        <v>105</v>
      </c>
      <c r="X16" s="42" t="s">
        <v>76</v>
      </c>
    </row>
    <row r="17" spans="2:24" ht="135.6" thickBot="1" x14ac:dyDescent="0.3">
      <c r="B17" s="40">
        <f t="shared" si="4"/>
        <v>10</v>
      </c>
      <c r="C17" s="41" t="s">
        <v>66</v>
      </c>
      <c r="D17" s="41" t="s">
        <v>67</v>
      </c>
      <c r="E17" s="52" t="s">
        <v>99</v>
      </c>
      <c r="F17" s="52" t="s">
        <v>68</v>
      </c>
      <c r="G17" s="49" t="s">
        <v>106</v>
      </c>
      <c r="H17" s="46" t="s">
        <v>107</v>
      </c>
      <c r="I17" s="45">
        <v>3</v>
      </c>
      <c r="J17" s="45">
        <v>1</v>
      </c>
      <c r="K17" s="62">
        <f t="shared" si="0"/>
        <v>4</v>
      </c>
      <c r="L17" s="36" t="str">
        <f t="shared" si="1"/>
        <v>BAJO</v>
      </c>
      <c r="M17" s="42" t="s">
        <v>70</v>
      </c>
      <c r="N17" s="46" t="s">
        <v>108</v>
      </c>
      <c r="O17" s="44">
        <v>2</v>
      </c>
      <c r="P17" s="44">
        <v>1</v>
      </c>
      <c r="Q17" s="62">
        <f t="shared" si="2"/>
        <v>3</v>
      </c>
      <c r="R17" s="36" t="str">
        <f t="shared" si="3"/>
        <v>BAJO</v>
      </c>
      <c r="S17" s="42" t="s">
        <v>109</v>
      </c>
      <c r="T17" s="42" t="s">
        <v>70</v>
      </c>
      <c r="U17" s="42" t="s">
        <v>103</v>
      </c>
      <c r="V17" s="43" t="s">
        <v>104</v>
      </c>
      <c r="W17" s="47" t="s">
        <v>110</v>
      </c>
      <c r="X17" s="42" t="s">
        <v>76</v>
      </c>
    </row>
    <row r="18" spans="2:24" ht="237" customHeight="1" thickBot="1" x14ac:dyDescent="0.3">
      <c r="B18" s="40">
        <f t="shared" si="4"/>
        <v>11</v>
      </c>
      <c r="C18" s="41" t="s">
        <v>66</v>
      </c>
      <c r="D18" s="41" t="s">
        <v>87</v>
      </c>
      <c r="E18" s="52" t="s">
        <v>111</v>
      </c>
      <c r="F18" s="52" t="s">
        <v>112</v>
      </c>
      <c r="G18" s="49" t="s">
        <v>113</v>
      </c>
      <c r="H18" s="46" t="s">
        <v>114</v>
      </c>
      <c r="I18" s="40">
        <v>3</v>
      </c>
      <c r="J18" s="40">
        <v>1</v>
      </c>
      <c r="K18" s="62">
        <f t="shared" si="0"/>
        <v>4</v>
      </c>
      <c r="L18" s="36" t="str">
        <f t="shared" si="1"/>
        <v>BAJO</v>
      </c>
      <c r="M18" s="42" t="s">
        <v>115</v>
      </c>
      <c r="N18" s="46" t="s">
        <v>116</v>
      </c>
      <c r="O18" s="44">
        <v>1</v>
      </c>
      <c r="P18" s="44">
        <v>1</v>
      </c>
      <c r="Q18" s="62">
        <f t="shared" si="2"/>
        <v>2</v>
      </c>
      <c r="R18" s="36" t="str">
        <f t="shared" si="3"/>
        <v>BAJO</v>
      </c>
      <c r="S18" s="42" t="s">
        <v>72</v>
      </c>
      <c r="T18" s="42" t="s">
        <v>115</v>
      </c>
      <c r="U18" s="42" t="s">
        <v>117</v>
      </c>
      <c r="V18" s="43" t="s">
        <v>118</v>
      </c>
      <c r="W18" s="46" t="s">
        <v>119</v>
      </c>
      <c r="X18" s="42" t="s">
        <v>120</v>
      </c>
    </row>
    <row r="19" spans="2:24" ht="156.44999999999999" customHeight="1" thickBot="1" x14ac:dyDescent="0.3">
      <c r="B19" s="40">
        <f t="shared" si="4"/>
        <v>12</v>
      </c>
      <c r="C19" s="41" t="s">
        <v>66</v>
      </c>
      <c r="D19" s="41" t="s">
        <v>87</v>
      </c>
      <c r="E19" s="52" t="s">
        <v>111</v>
      </c>
      <c r="F19" s="52" t="s">
        <v>68</v>
      </c>
      <c r="G19" s="50" t="s">
        <v>127</v>
      </c>
      <c r="H19" s="46" t="s">
        <v>121</v>
      </c>
      <c r="I19" s="40">
        <v>3</v>
      </c>
      <c r="J19" s="40">
        <v>1</v>
      </c>
      <c r="K19" s="62">
        <f t="shared" si="0"/>
        <v>4</v>
      </c>
      <c r="L19" s="36" t="str">
        <f t="shared" si="1"/>
        <v>BAJO</v>
      </c>
      <c r="M19" s="42" t="s">
        <v>115</v>
      </c>
      <c r="N19" s="49" t="s">
        <v>122</v>
      </c>
      <c r="O19" s="44">
        <v>1</v>
      </c>
      <c r="P19" s="44">
        <v>1</v>
      </c>
      <c r="Q19" s="62">
        <f t="shared" si="2"/>
        <v>2</v>
      </c>
      <c r="R19" s="36" t="str">
        <f t="shared" si="3"/>
        <v>BAJO</v>
      </c>
      <c r="S19" s="42" t="s">
        <v>72</v>
      </c>
      <c r="T19" s="42" t="s">
        <v>115</v>
      </c>
      <c r="U19" s="42" t="s">
        <v>123</v>
      </c>
      <c r="V19" s="43" t="s">
        <v>124</v>
      </c>
      <c r="W19" s="47" t="s">
        <v>125</v>
      </c>
      <c r="X19" s="42" t="s">
        <v>76</v>
      </c>
    </row>
    <row r="20" spans="2:24" ht="135" customHeight="1" thickBot="1" x14ac:dyDescent="0.3">
      <c r="B20" s="40">
        <f t="shared" si="4"/>
        <v>13</v>
      </c>
      <c r="C20" s="41" t="s">
        <v>66</v>
      </c>
      <c r="D20" s="41" t="s">
        <v>87</v>
      </c>
      <c r="E20" s="52" t="s">
        <v>111</v>
      </c>
      <c r="F20" s="52" t="s">
        <v>68</v>
      </c>
      <c r="G20" s="49" t="s">
        <v>126</v>
      </c>
      <c r="H20" s="46" t="s">
        <v>128</v>
      </c>
      <c r="I20" s="40">
        <v>3</v>
      </c>
      <c r="J20" s="40">
        <v>1</v>
      </c>
      <c r="K20" s="62">
        <f t="shared" si="0"/>
        <v>4</v>
      </c>
      <c r="L20" s="36" t="str">
        <f t="shared" si="1"/>
        <v>BAJO</v>
      </c>
      <c r="M20" s="42" t="s">
        <v>115</v>
      </c>
      <c r="N20" s="46" t="s">
        <v>129</v>
      </c>
      <c r="O20" s="44">
        <v>2</v>
      </c>
      <c r="P20" s="44">
        <v>1</v>
      </c>
      <c r="Q20" s="62">
        <f t="shared" si="2"/>
        <v>3</v>
      </c>
      <c r="R20" s="36" t="str">
        <f t="shared" si="3"/>
        <v>BAJO</v>
      </c>
      <c r="S20" s="42" t="s">
        <v>72</v>
      </c>
      <c r="T20" s="42" t="s">
        <v>115</v>
      </c>
      <c r="U20" s="42" t="s">
        <v>130</v>
      </c>
      <c r="V20" s="43" t="s">
        <v>124</v>
      </c>
      <c r="W20" s="46" t="s">
        <v>131</v>
      </c>
      <c r="X20" s="42" t="s">
        <v>132</v>
      </c>
    </row>
    <row r="21" spans="2:24" ht="222.45" customHeight="1" thickBot="1" x14ac:dyDescent="0.3">
      <c r="B21" s="40">
        <f t="shared" si="4"/>
        <v>14</v>
      </c>
      <c r="C21" s="41" t="s">
        <v>66</v>
      </c>
      <c r="D21" s="41" t="s">
        <v>87</v>
      </c>
      <c r="E21" s="52" t="s">
        <v>111</v>
      </c>
      <c r="F21" s="53" t="s">
        <v>133</v>
      </c>
      <c r="G21" s="49" t="s">
        <v>137</v>
      </c>
      <c r="H21" s="46" t="s">
        <v>138</v>
      </c>
      <c r="I21" s="40">
        <v>3</v>
      </c>
      <c r="J21" s="40">
        <v>2</v>
      </c>
      <c r="K21" s="62">
        <f t="shared" si="0"/>
        <v>5</v>
      </c>
      <c r="L21" s="36" t="str">
        <f t="shared" si="1"/>
        <v>MEDIO</v>
      </c>
      <c r="M21" s="42" t="s">
        <v>91</v>
      </c>
      <c r="N21" s="46" t="s">
        <v>139</v>
      </c>
      <c r="O21" s="44">
        <v>2</v>
      </c>
      <c r="P21" s="44">
        <v>2</v>
      </c>
      <c r="Q21" s="62">
        <f t="shared" si="2"/>
        <v>4</v>
      </c>
      <c r="R21" s="36" t="str">
        <f t="shared" si="3"/>
        <v>BAJO</v>
      </c>
      <c r="S21" s="42" t="s">
        <v>72</v>
      </c>
      <c r="T21" s="42" t="s">
        <v>91</v>
      </c>
      <c r="U21" s="42" t="s">
        <v>140</v>
      </c>
      <c r="V21" s="43" t="s">
        <v>141</v>
      </c>
      <c r="W21" s="46" t="s">
        <v>142</v>
      </c>
      <c r="X21" s="42" t="s">
        <v>132</v>
      </c>
    </row>
    <row r="22" spans="2:24" ht="165.6" thickBot="1" x14ac:dyDescent="0.3">
      <c r="B22" s="40">
        <f t="shared" si="4"/>
        <v>15</v>
      </c>
      <c r="C22" s="41" t="s">
        <v>86</v>
      </c>
      <c r="D22" s="41" t="s">
        <v>143</v>
      </c>
      <c r="E22" s="52" t="s">
        <v>111</v>
      </c>
      <c r="F22" s="52" t="s">
        <v>144</v>
      </c>
      <c r="G22" s="51" t="s">
        <v>134</v>
      </c>
      <c r="H22" s="46" t="s">
        <v>135</v>
      </c>
      <c r="I22" s="40">
        <v>4</v>
      </c>
      <c r="J22" s="40">
        <v>3</v>
      </c>
      <c r="K22" s="62">
        <f t="shared" si="0"/>
        <v>7</v>
      </c>
      <c r="L22" s="36" t="str">
        <f t="shared" si="1"/>
        <v>ALTO</v>
      </c>
      <c r="M22" s="42" t="s">
        <v>91</v>
      </c>
      <c r="N22" s="46" t="s">
        <v>136</v>
      </c>
      <c r="O22" s="44">
        <v>2</v>
      </c>
      <c r="P22" s="44">
        <v>3</v>
      </c>
      <c r="Q22" s="62">
        <f t="shared" si="2"/>
        <v>5</v>
      </c>
      <c r="R22" s="36" t="str">
        <f t="shared" si="3"/>
        <v>MEDIO</v>
      </c>
      <c r="S22" s="42" t="s">
        <v>72</v>
      </c>
      <c r="T22" s="42" t="s">
        <v>91</v>
      </c>
      <c r="U22" s="42" t="s">
        <v>145</v>
      </c>
      <c r="V22" s="43" t="s">
        <v>146</v>
      </c>
      <c r="W22" s="48" t="s">
        <v>142</v>
      </c>
      <c r="X22" s="42" t="s">
        <v>132</v>
      </c>
    </row>
    <row r="23" spans="2:24" ht="135.6" thickBot="1" x14ac:dyDescent="0.3">
      <c r="B23" s="40">
        <f t="shared" si="4"/>
        <v>16</v>
      </c>
      <c r="C23" s="41" t="s">
        <v>147</v>
      </c>
      <c r="D23" s="41" t="s">
        <v>87</v>
      </c>
      <c r="E23" s="52" t="s">
        <v>111</v>
      </c>
      <c r="F23" s="52" t="s">
        <v>144</v>
      </c>
      <c r="G23" s="50" t="s">
        <v>148</v>
      </c>
      <c r="H23" s="46" t="s">
        <v>149</v>
      </c>
      <c r="I23" s="40">
        <v>4</v>
      </c>
      <c r="J23" s="40">
        <v>3</v>
      </c>
      <c r="K23" s="62">
        <f t="shared" si="0"/>
        <v>7</v>
      </c>
      <c r="L23" s="36" t="str">
        <f t="shared" si="1"/>
        <v>ALTO</v>
      </c>
      <c r="M23" s="42" t="s">
        <v>91</v>
      </c>
      <c r="N23" s="46" t="s">
        <v>150</v>
      </c>
      <c r="O23" s="44">
        <v>2</v>
      </c>
      <c r="P23" s="44">
        <v>3</v>
      </c>
      <c r="Q23" s="62">
        <f t="shared" si="2"/>
        <v>5</v>
      </c>
      <c r="R23" s="36" t="str">
        <f t="shared" si="3"/>
        <v>MEDIO</v>
      </c>
      <c r="S23" s="42" t="s">
        <v>72</v>
      </c>
      <c r="T23" s="42" t="s">
        <v>91</v>
      </c>
      <c r="U23" s="42" t="s">
        <v>140</v>
      </c>
      <c r="V23" s="43" t="s">
        <v>146</v>
      </c>
      <c r="W23" s="46" t="s">
        <v>151</v>
      </c>
      <c r="X23" s="42" t="s">
        <v>132</v>
      </c>
    </row>
    <row r="24" spans="2:24" ht="150.6" thickBot="1" x14ac:dyDescent="0.3">
      <c r="B24" s="40">
        <f t="shared" si="4"/>
        <v>17</v>
      </c>
      <c r="C24" s="41" t="s">
        <v>66</v>
      </c>
      <c r="D24" s="41" t="s">
        <v>87</v>
      </c>
      <c r="E24" s="52" t="s">
        <v>111</v>
      </c>
      <c r="F24" s="52" t="s">
        <v>144</v>
      </c>
      <c r="G24" s="50" t="s">
        <v>152</v>
      </c>
      <c r="H24" s="46" t="s">
        <v>153</v>
      </c>
      <c r="I24" s="40">
        <v>2</v>
      </c>
      <c r="J24" s="40">
        <v>1</v>
      </c>
      <c r="K24" s="62">
        <f t="shared" si="0"/>
        <v>3</v>
      </c>
      <c r="L24" s="36" t="str">
        <f t="shared" si="1"/>
        <v>BAJO</v>
      </c>
      <c r="M24" s="42" t="s">
        <v>115</v>
      </c>
      <c r="N24" s="46" t="s">
        <v>154</v>
      </c>
      <c r="O24" s="44">
        <v>1</v>
      </c>
      <c r="P24" s="44">
        <v>1</v>
      </c>
      <c r="Q24" s="62">
        <f t="shared" si="2"/>
        <v>2</v>
      </c>
      <c r="R24" s="36" t="str">
        <f t="shared" si="3"/>
        <v>BAJO</v>
      </c>
      <c r="S24" s="42" t="s">
        <v>72</v>
      </c>
      <c r="T24" s="42" t="s">
        <v>115</v>
      </c>
      <c r="U24" s="42" t="s">
        <v>145</v>
      </c>
      <c r="V24" s="43" t="s">
        <v>146</v>
      </c>
      <c r="W24" s="46" t="s">
        <v>155</v>
      </c>
      <c r="X24" s="42" t="s">
        <v>132</v>
      </c>
    </row>
    <row r="25" spans="2:24" ht="308.55" customHeight="1" thickBot="1" x14ac:dyDescent="0.3">
      <c r="B25" s="40">
        <f t="shared" si="4"/>
        <v>18</v>
      </c>
      <c r="C25" s="41" t="s">
        <v>66</v>
      </c>
      <c r="D25" s="41" t="s">
        <v>87</v>
      </c>
      <c r="E25" s="52" t="s">
        <v>111</v>
      </c>
      <c r="F25" s="52" t="s">
        <v>68</v>
      </c>
      <c r="G25" s="50" t="s">
        <v>156</v>
      </c>
      <c r="H25" s="46" t="s">
        <v>158</v>
      </c>
      <c r="I25" s="40">
        <v>3</v>
      </c>
      <c r="J25" s="40">
        <v>2</v>
      </c>
      <c r="K25" s="62">
        <f t="shared" si="0"/>
        <v>5</v>
      </c>
      <c r="L25" s="36" t="str">
        <f t="shared" si="1"/>
        <v>MEDIO</v>
      </c>
      <c r="M25" s="42" t="s">
        <v>91</v>
      </c>
      <c r="N25" s="46" t="s">
        <v>157</v>
      </c>
      <c r="O25" s="44">
        <v>2</v>
      </c>
      <c r="P25" s="44">
        <v>2</v>
      </c>
      <c r="Q25" s="62">
        <f t="shared" si="2"/>
        <v>4</v>
      </c>
      <c r="R25" s="36" t="str">
        <f t="shared" si="3"/>
        <v>BAJO</v>
      </c>
      <c r="S25" s="42" t="s">
        <v>72</v>
      </c>
      <c r="T25" s="42" t="s">
        <v>159</v>
      </c>
      <c r="U25" s="42" t="s">
        <v>160</v>
      </c>
      <c r="V25" s="43" t="s">
        <v>146</v>
      </c>
      <c r="W25" s="46" t="s">
        <v>161</v>
      </c>
      <c r="X25" s="42" t="s">
        <v>132</v>
      </c>
    </row>
    <row r="26" spans="2:24" ht="162.44999999999999" customHeight="1" thickBot="1" x14ac:dyDescent="0.3">
      <c r="B26" s="40">
        <f t="shared" si="4"/>
        <v>19</v>
      </c>
      <c r="C26" s="41" t="s">
        <v>162</v>
      </c>
      <c r="D26" s="41" t="s">
        <v>87</v>
      </c>
      <c r="E26" s="52" t="s">
        <v>163</v>
      </c>
      <c r="F26" s="52" t="s">
        <v>68</v>
      </c>
      <c r="G26" s="50" t="s">
        <v>164</v>
      </c>
      <c r="H26" s="46" t="s">
        <v>165</v>
      </c>
      <c r="I26" s="40">
        <v>4</v>
      </c>
      <c r="J26" s="40">
        <v>1</v>
      </c>
      <c r="K26" s="62">
        <f t="shared" si="0"/>
        <v>5</v>
      </c>
      <c r="L26" s="36" t="str">
        <f t="shared" si="1"/>
        <v>MEDIO</v>
      </c>
      <c r="M26" s="42" t="s">
        <v>115</v>
      </c>
      <c r="N26" s="46" t="s">
        <v>166</v>
      </c>
      <c r="O26" s="44">
        <v>2</v>
      </c>
      <c r="P26" s="44">
        <v>1</v>
      </c>
      <c r="Q26" s="62">
        <f t="shared" si="2"/>
        <v>3</v>
      </c>
      <c r="R26" s="36" t="str">
        <f t="shared" si="3"/>
        <v>BAJO</v>
      </c>
      <c r="S26" s="42" t="s">
        <v>72</v>
      </c>
      <c r="T26" s="42" t="s">
        <v>115</v>
      </c>
      <c r="U26" s="42" t="s">
        <v>167</v>
      </c>
      <c r="V26" s="43" t="s">
        <v>124</v>
      </c>
      <c r="W26" s="46" t="s">
        <v>168</v>
      </c>
      <c r="X26" s="42" t="s">
        <v>76</v>
      </c>
    </row>
    <row r="27" spans="2:24" ht="154.05000000000001" customHeight="1" thickBot="1" x14ac:dyDescent="0.3">
      <c r="B27" s="40">
        <f t="shared" si="4"/>
        <v>20</v>
      </c>
      <c r="C27" s="41" t="s">
        <v>162</v>
      </c>
      <c r="D27" s="41" t="s">
        <v>87</v>
      </c>
      <c r="E27" s="52" t="s">
        <v>111</v>
      </c>
      <c r="F27" s="52" t="s">
        <v>68</v>
      </c>
      <c r="G27" s="50" t="s">
        <v>169</v>
      </c>
      <c r="H27" s="46" t="s">
        <v>170</v>
      </c>
      <c r="I27" s="40">
        <v>2</v>
      </c>
      <c r="J27" s="40">
        <v>1</v>
      </c>
      <c r="K27" s="62">
        <f t="shared" si="0"/>
        <v>3</v>
      </c>
      <c r="L27" s="36" t="str">
        <f t="shared" si="1"/>
        <v>BAJO</v>
      </c>
      <c r="M27" s="42" t="s">
        <v>115</v>
      </c>
      <c r="N27" s="46" t="s">
        <v>171</v>
      </c>
      <c r="O27" s="44">
        <v>1</v>
      </c>
      <c r="P27" s="44">
        <v>1</v>
      </c>
      <c r="Q27" s="62">
        <f t="shared" si="2"/>
        <v>2</v>
      </c>
      <c r="R27" s="36" t="str">
        <f t="shared" si="3"/>
        <v>BAJO</v>
      </c>
      <c r="S27" s="42" t="s">
        <v>72</v>
      </c>
      <c r="T27" s="42" t="s">
        <v>115</v>
      </c>
      <c r="U27" s="42" t="s">
        <v>172</v>
      </c>
      <c r="V27" s="43" t="s">
        <v>124</v>
      </c>
      <c r="W27" s="46" t="s">
        <v>173</v>
      </c>
      <c r="X27" s="42" t="s">
        <v>132</v>
      </c>
    </row>
    <row r="28" spans="2:24" ht="208.05" customHeight="1" thickBot="1" x14ac:dyDescent="0.3">
      <c r="B28" s="40">
        <f t="shared" si="4"/>
        <v>21</v>
      </c>
      <c r="C28" s="41" t="s">
        <v>66</v>
      </c>
      <c r="D28" s="41" t="s">
        <v>87</v>
      </c>
      <c r="E28" s="52" t="s">
        <v>111</v>
      </c>
      <c r="F28" s="52" t="s">
        <v>68</v>
      </c>
      <c r="G28" s="50" t="s">
        <v>174</v>
      </c>
      <c r="H28" s="46" t="s">
        <v>175</v>
      </c>
      <c r="I28" s="40">
        <v>3</v>
      </c>
      <c r="J28" s="40">
        <v>2</v>
      </c>
      <c r="K28" s="62">
        <f t="shared" si="0"/>
        <v>5</v>
      </c>
      <c r="L28" s="36" t="str">
        <f t="shared" si="1"/>
        <v>MEDIO</v>
      </c>
      <c r="M28" s="42" t="s">
        <v>115</v>
      </c>
      <c r="N28" s="46" t="s">
        <v>176</v>
      </c>
      <c r="O28" s="44">
        <v>2</v>
      </c>
      <c r="P28" s="44">
        <v>2</v>
      </c>
      <c r="Q28" s="62">
        <f t="shared" si="2"/>
        <v>4</v>
      </c>
      <c r="R28" s="36" t="str">
        <f t="shared" si="3"/>
        <v>BAJO</v>
      </c>
      <c r="S28" s="42" t="s">
        <v>72</v>
      </c>
      <c r="T28" s="42" t="s">
        <v>177</v>
      </c>
      <c r="U28" s="42" t="s">
        <v>140</v>
      </c>
      <c r="V28" s="43" t="s">
        <v>124</v>
      </c>
      <c r="W28" s="46" t="s">
        <v>178</v>
      </c>
      <c r="X28" s="42" t="s">
        <v>76</v>
      </c>
    </row>
    <row r="29" spans="2:24" ht="208.05" customHeight="1" thickBot="1" x14ac:dyDescent="0.3">
      <c r="B29" s="40">
        <f t="shared" si="4"/>
        <v>22</v>
      </c>
      <c r="C29" s="57" t="s">
        <v>66</v>
      </c>
      <c r="D29" s="57" t="s">
        <v>87</v>
      </c>
      <c r="E29" s="57" t="s">
        <v>111</v>
      </c>
      <c r="F29" s="58" t="s">
        <v>200</v>
      </c>
      <c r="G29" s="59" t="s">
        <v>201</v>
      </c>
      <c r="H29" s="60" t="s">
        <v>202</v>
      </c>
      <c r="I29" s="61">
        <v>2</v>
      </c>
      <c r="J29" s="61">
        <v>3</v>
      </c>
      <c r="K29" s="62">
        <f t="shared" si="0"/>
        <v>5</v>
      </c>
      <c r="L29" s="36" t="str">
        <f t="shared" si="1"/>
        <v>MEDIO</v>
      </c>
      <c r="M29" s="55" t="s">
        <v>203</v>
      </c>
      <c r="N29" s="56" t="s">
        <v>204</v>
      </c>
      <c r="O29" s="55">
        <v>2</v>
      </c>
      <c r="P29" s="55">
        <v>2</v>
      </c>
      <c r="Q29" s="62">
        <f t="shared" si="2"/>
        <v>4</v>
      </c>
      <c r="R29" s="36" t="str">
        <f t="shared" si="3"/>
        <v>BAJO</v>
      </c>
      <c r="S29" s="55" t="s">
        <v>189</v>
      </c>
      <c r="T29" s="42" t="s">
        <v>177</v>
      </c>
      <c r="U29" s="42" t="s">
        <v>140</v>
      </c>
      <c r="V29" s="43" t="s">
        <v>124</v>
      </c>
      <c r="W29" s="55" t="s">
        <v>205</v>
      </c>
      <c r="X29" s="42" t="s">
        <v>132</v>
      </c>
    </row>
    <row r="30" spans="2:24" ht="160.05000000000001" customHeight="1" thickBot="1" x14ac:dyDescent="0.3">
      <c r="B30" s="40">
        <f t="shared" si="4"/>
        <v>23</v>
      </c>
      <c r="C30" s="41" t="s">
        <v>95</v>
      </c>
      <c r="D30" s="41" t="s">
        <v>87</v>
      </c>
      <c r="E30" s="52" t="s">
        <v>111</v>
      </c>
      <c r="F30" s="52" t="s">
        <v>68</v>
      </c>
      <c r="G30" s="50" t="s">
        <v>179</v>
      </c>
      <c r="H30" s="46" t="s">
        <v>180</v>
      </c>
      <c r="I30" s="40">
        <v>2</v>
      </c>
      <c r="J30" s="40">
        <v>1</v>
      </c>
      <c r="K30" s="62">
        <f t="shared" si="0"/>
        <v>3</v>
      </c>
      <c r="L30" s="36" t="str">
        <f t="shared" si="1"/>
        <v>BAJO</v>
      </c>
      <c r="M30" s="42" t="s">
        <v>115</v>
      </c>
      <c r="N30" s="46" t="s">
        <v>181</v>
      </c>
      <c r="O30" s="44">
        <v>1</v>
      </c>
      <c r="P30" s="44">
        <v>1</v>
      </c>
      <c r="Q30" s="62">
        <f t="shared" si="2"/>
        <v>2</v>
      </c>
      <c r="R30" s="36" t="str">
        <f t="shared" si="3"/>
        <v>BAJO</v>
      </c>
      <c r="S30" s="42" t="s">
        <v>109</v>
      </c>
      <c r="T30" s="42" t="s">
        <v>177</v>
      </c>
      <c r="U30" s="42" t="s">
        <v>140</v>
      </c>
      <c r="V30" s="43" t="s">
        <v>124</v>
      </c>
      <c r="W30" s="46" t="s">
        <v>182</v>
      </c>
      <c r="X30" s="42" t="s">
        <v>183</v>
      </c>
    </row>
    <row r="31" spans="2:24" ht="15" x14ac:dyDescent="0.25">
      <c r="B31" s="82" t="s">
        <v>26</v>
      </c>
      <c r="C31" s="82"/>
      <c r="D31" s="82"/>
      <c r="E31" s="82"/>
      <c r="F31" s="82"/>
      <c r="G31" s="82"/>
      <c r="H31" s="82"/>
      <c r="I31" s="82"/>
      <c r="J31" s="82"/>
      <c r="K31" s="82"/>
      <c r="L31" s="82"/>
      <c r="M31" s="82"/>
      <c r="N31" s="82"/>
      <c r="O31" s="82"/>
      <c r="P31" s="82"/>
      <c r="Q31" s="82"/>
      <c r="R31" s="82"/>
      <c r="S31" s="82"/>
      <c r="T31" s="82"/>
      <c r="U31" s="82"/>
      <c r="V31" s="82"/>
      <c r="W31" s="82"/>
      <c r="X31" s="82"/>
    </row>
    <row r="32" spans="2:24" ht="15" x14ac:dyDescent="0.25">
      <c r="B32" s="83" t="s">
        <v>27</v>
      </c>
      <c r="C32" s="83"/>
      <c r="D32" s="83"/>
      <c r="E32" s="83"/>
      <c r="F32" s="83"/>
      <c r="G32" s="83"/>
      <c r="H32" s="83"/>
      <c r="I32" s="83"/>
      <c r="J32" s="83"/>
      <c r="K32" s="83"/>
      <c r="L32" s="83"/>
      <c r="M32" s="83"/>
      <c r="N32" s="83"/>
      <c r="O32" s="83"/>
      <c r="P32" s="83"/>
      <c r="Q32" s="83"/>
      <c r="R32" s="83"/>
      <c r="S32" s="83"/>
      <c r="T32" s="83"/>
      <c r="U32" s="83"/>
      <c r="V32" s="83"/>
      <c r="W32" s="83"/>
      <c r="X32" s="83"/>
    </row>
  </sheetData>
  <autoFilter ref="A7:Y7" xr:uid="{00000000-0001-0000-0000-000000000000}"/>
  <mergeCells count="34">
    <mergeCell ref="P6:P7"/>
    <mergeCell ref="J5:J7"/>
    <mergeCell ref="B31:X31"/>
    <mergeCell ref="B32:X32"/>
    <mergeCell ref="W6:W7"/>
    <mergeCell ref="X6:X7"/>
    <mergeCell ref="T5:T7"/>
    <mergeCell ref="U5:U7"/>
    <mergeCell ref="V5:V7"/>
    <mergeCell ref="W5:X5"/>
    <mergeCell ref="O6:O7"/>
    <mergeCell ref="S5:S7"/>
    <mergeCell ref="B4:X4"/>
    <mergeCell ref="B5:B7"/>
    <mergeCell ref="C5:C7"/>
    <mergeCell ref="D5:D7"/>
    <mergeCell ref="E5:E7"/>
    <mergeCell ref="F5:F7"/>
    <mergeCell ref="G5:G7"/>
    <mergeCell ref="H5:H7"/>
    <mergeCell ref="I5:I7"/>
    <mergeCell ref="Q6:Q7"/>
    <mergeCell ref="R6:R7"/>
    <mergeCell ref="K5:K7"/>
    <mergeCell ref="L5:L7"/>
    <mergeCell ref="M5:M7"/>
    <mergeCell ref="N5:N7"/>
    <mergeCell ref="O5:R5"/>
    <mergeCell ref="A1:F3"/>
    <mergeCell ref="G1:Y1"/>
    <mergeCell ref="G2:Y2"/>
    <mergeCell ref="G3:L3"/>
    <mergeCell ref="M3:R3"/>
    <mergeCell ref="S3:Y3"/>
  </mergeCells>
  <conditionalFormatting sqref="K8:K30 Q8:Q30">
    <cfRule type="cellIs" dxfId="10" priority="20" stopIfTrue="1" operator="between">
      <formula>6</formula>
      <formula>7</formula>
    </cfRule>
    <cfRule type="cellIs" dxfId="9" priority="22" stopIfTrue="1" operator="equal">
      <formula>5</formula>
    </cfRule>
    <cfRule type="cellIs" dxfId="8" priority="24" stopIfTrue="1" operator="between">
      <formula>2</formula>
      <formula>4</formula>
    </cfRule>
    <cfRule type="cellIs" dxfId="7" priority="25" stopIfTrue="1" operator="between">
      <formula>8</formula>
      <formula>10</formula>
    </cfRule>
  </conditionalFormatting>
  <conditionalFormatting sqref="L8:L30 R8:R30">
    <cfRule type="containsText" dxfId="6" priority="19" stopIfTrue="1" operator="containsText" text="ALTO">
      <formula>NOT(ISERROR(SEARCH("ALTO",L8)))</formula>
    </cfRule>
    <cfRule type="cellIs" dxfId="5" priority="21" stopIfTrue="1" operator="equal">
      <formula>"MEDIO"</formula>
    </cfRule>
    <cfRule type="containsText" dxfId="4" priority="23" stopIfTrue="1" operator="containsText" text="BAJO">
      <formula>NOT(ISERROR(SEARCH("BAJO",L8)))</formula>
    </cfRule>
    <cfRule type="containsText" dxfId="3" priority="26" stopIfTrue="1" operator="containsText" text="EXTREMO">
      <formula>NOT(ISERROR(SEARCH("EXTREMO",L8)))</formula>
    </cfRule>
  </conditionalFormatting>
  <printOptions verticalCentered="1"/>
  <pageMargins left="0.15748031496062992" right="0.15748031496062992" top="0.39370078740157483" bottom="0.19685039370078741" header="0.31496062992125984" footer="0.31496062992125984"/>
  <pageSetup scale="45" fitToHeight="0" orientation="landscape" r:id="rId1"/>
  <headerFooter>
    <oddFooter>&amp;RPágina 1 de 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pageSetUpPr fitToPage="1"/>
  </sheetPr>
  <dimension ref="A1:P18"/>
  <sheetViews>
    <sheetView showGridLines="0" zoomScale="80" zoomScaleNormal="80" workbookViewId="0">
      <selection activeCell="C7" sqref="C7"/>
    </sheetView>
  </sheetViews>
  <sheetFormatPr baseColWidth="10" defaultColWidth="8.77734375" defaultRowHeight="14.4" x14ac:dyDescent="0.3"/>
  <cols>
    <col min="1" max="1" width="6.21875" customWidth="1"/>
    <col min="2" max="2" width="3.77734375" customWidth="1"/>
    <col min="3" max="3" width="25.21875" customWidth="1"/>
    <col min="4" max="4" width="15.77734375" customWidth="1"/>
    <col min="5" max="6" width="3.44140625" customWidth="1"/>
    <col min="7" max="7" width="23" customWidth="1"/>
    <col min="8" max="8" width="9.44140625" customWidth="1"/>
    <col min="9" max="9" width="32" customWidth="1"/>
    <col min="10" max="13" width="25.21875" customWidth="1"/>
    <col min="14" max="256" width="11.44140625" customWidth="1"/>
  </cols>
  <sheetData>
    <row r="1" spans="2:16" ht="18" x14ac:dyDescent="0.3">
      <c r="B1" s="35"/>
      <c r="C1" s="87" t="s">
        <v>28</v>
      </c>
      <c r="D1" s="87"/>
      <c r="G1" s="88" t="s">
        <v>29</v>
      </c>
      <c r="H1" s="89"/>
      <c r="I1" s="89"/>
      <c r="J1" s="89"/>
      <c r="K1" s="89"/>
      <c r="L1" s="89"/>
      <c r="M1" s="90"/>
    </row>
    <row r="2" spans="2:16" ht="72" x14ac:dyDescent="0.3">
      <c r="B2" s="34"/>
      <c r="C2" s="33" t="s">
        <v>30</v>
      </c>
      <c r="D2" s="33" t="s">
        <v>31</v>
      </c>
      <c r="G2" s="91" t="s">
        <v>32</v>
      </c>
      <c r="H2" s="92"/>
      <c r="I2" s="32" t="s">
        <v>33</v>
      </c>
      <c r="J2" s="32" t="s">
        <v>34</v>
      </c>
      <c r="K2" s="32" t="s">
        <v>35</v>
      </c>
      <c r="L2" s="32" t="s">
        <v>36</v>
      </c>
      <c r="M2" s="31" t="s">
        <v>37</v>
      </c>
    </row>
    <row r="3" spans="2:16" ht="57.6" x14ac:dyDescent="0.3">
      <c r="B3" s="86" t="s">
        <v>38</v>
      </c>
      <c r="C3" s="30" t="s">
        <v>39</v>
      </c>
      <c r="D3" s="29">
        <v>1</v>
      </c>
      <c r="G3" s="93" t="s">
        <v>40</v>
      </c>
      <c r="H3" s="94"/>
      <c r="I3" s="28" t="s">
        <v>41</v>
      </c>
      <c r="J3" s="28" t="s">
        <v>42</v>
      </c>
      <c r="K3" s="28" t="s">
        <v>43</v>
      </c>
      <c r="L3" s="28" t="s">
        <v>44</v>
      </c>
      <c r="M3" s="27" t="s">
        <v>45</v>
      </c>
    </row>
    <row r="4" spans="2:16" ht="28.8" x14ac:dyDescent="0.3">
      <c r="B4" s="86"/>
      <c r="C4" s="22" t="s">
        <v>46</v>
      </c>
      <c r="D4" s="21">
        <v>2</v>
      </c>
      <c r="G4" s="95" t="s">
        <v>14</v>
      </c>
      <c r="H4" s="97" t="s">
        <v>47</v>
      </c>
      <c r="I4" s="26" t="s">
        <v>48</v>
      </c>
      <c r="J4" s="26" t="s">
        <v>49</v>
      </c>
      <c r="K4" s="26" t="s">
        <v>50</v>
      </c>
      <c r="L4" s="26" t="s">
        <v>51</v>
      </c>
      <c r="M4" s="25" t="s">
        <v>52</v>
      </c>
    </row>
    <row r="5" spans="2:16" ht="28.8" x14ac:dyDescent="0.3">
      <c r="B5" s="86"/>
      <c r="C5" s="22" t="s">
        <v>53</v>
      </c>
      <c r="D5" s="21">
        <v>3</v>
      </c>
      <c r="G5" s="96"/>
      <c r="H5" s="98"/>
      <c r="I5" s="24">
        <v>1</v>
      </c>
      <c r="J5" s="24">
        <v>2</v>
      </c>
      <c r="K5" s="24">
        <v>3</v>
      </c>
      <c r="L5" s="24">
        <v>4</v>
      </c>
      <c r="M5" s="23">
        <v>5</v>
      </c>
      <c r="O5" s="84" t="s">
        <v>54</v>
      </c>
      <c r="P5" s="85"/>
    </row>
    <row r="6" spans="2:16" ht="50.25" customHeight="1" x14ac:dyDescent="0.3">
      <c r="B6" s="86"/>
      <c r="C6" s="22" t="s">
        <v>55</v>
      </c>
      <c r="D6" s="21">
        <v>4</v>
      </c>
      <c r="F6" s="86" t="s">
        <v>38</v>
      </c>
      <c r="G6" s="20" t="s">
        <v>39</v>
      </c>
      <c r="H6" s="19">
        <v>1</v>
      </c>
      <c r="I6" s="5">
        <f>I5+H6</f>
        <v>2</v>
      </c>
      <c r="J6" s="5">
        <f>J5+H6</f>
        <v>3</v>
      </c>
      <c r="K6" s="5">
        <f>K5+H6</f>
        <v>4</v>
      </c>
      <c r="L6" s="5">
        <f>L$5+H6</f>
        <v>5</v>
      </c>
      <c r="M6" s="5">
        <f>M$5+H6</f>
        <v>6</v>
      </c>
      <c r="O6" s="18" t="s">
        <v>56</v>
      </c>
      <c r="P6" s="18" t="s">
        <v>14</v>
      </c>
    </row>
    <row r="7" spans="2:16" ht="46.8" x14ac:dyDescent="0.3">
      <c r="B7" s="86"/>
      <c r="C7" s="17" t="s">
        <v>57</v>
      </c>
      <c r="D7" s="16">
        <v>5</v>
      </c>
      <c r="F7" s="86"/>
      <c r="G7" s="11" t="s">
        <v>46</v>
      </c>
      <c r="H7" s="10">
        <v>2</v>
      </c>
      <c r="I7" s="5">
        <f>I5+H7</f>
        <v>3</v>
      </c>
      <c r="J7" s="5">
        <f>J5+H7</f>
        <v>4</v>
      </c>
      <c r="K7" s="5">
        <f>K5+H7</f>
        <v>5</v>
      </c>
      <c r="L7" s="5">
        <f>$L$5+H7</f>
        <v>6</v>
      </c>
      <c r="M7" s="5">
        <f>M$5+H7</f>
        <v>7</v>
      </c>
      <c r="O7" s="15" t="s">
        <v>58</v>
      </c>
      <c r="P7" s="14" t="s">
        <v>59</v>
      </c>
    </row>
    <row r="8" spans="2:16" ht="46.8" x14ac:dyDescent="0.3">
      <c r="F8" s="86"/>
      <c r="G8" s="11" t="s">
        <v>53</v>
      </c>
      <c r="H8" s="10">
        <v>3</v>
      </c>
      <c r="I8" s="5">
        <f>I5+H8</f>
        <v>4</v>
      </c>
      <c r="J8" s="5">
        <f>J5+H8</f>
        <v>5</v>
      </c>
      <c r="K8" s="5">
        <f>K5+H8</f>
        <v>6</v>
      </c>
      <c r="L8" s="5">
        <f>$L$5+H8</f>
        <v>7</v>
      </c>
      <c r="M8" s="5">
        <f>M$5+H8</f>
        <v>8</v>
      </c>
      <c r="O8" s="13" t="s">
        <v>60</v>
      </c>
      <c r="P8" s="12" t="s">
        <v>61</v>
      </c>
    </row>
    <row r="9" spans="2:16" ht="46.8" x14ac:dyDescent="0.3">
      <c r="F9" s="86"/>
      <c r="G9" s="11" t="s">
        <v>55</v>
      </c>
      <c r="H9" s="10">
        <v>4</v>
      </c>
      <c r="I9" s="5">
        <f>I5+H9</f>
        <v>5</v>
      </c>
      <c r="J9" s="5">
        <f>J5+H9</f>
        <v>6</v>
      </c>
      <c r="K9" s="5">
        <f>K5+H9</f>
        <v>7</v>
      </c>
      <c r="L9" s="5">
        <f>$L$5+H9</f>
        <v>8</v>
      </c>
      <c r="M9" s="5">
        <f>M$5+H9</f>
        <v>9</v>
      </c>
      <c r="O9" s="9">
        <v>5</v>
      </c>
      <c r="P9" s="8" t="s">
        <v>62</v>
      </c>
    </row>
    <row r="10" spans="2:16" ht="46.8" x14ac:dyDescent="0.3">
      <c r="F10" s="86"/>
      <c r="G10" s="7" t="s">
        <v>57</v>
      </c>
      <c r="H10" s="6">
        <v>5</v>
      </c>
      <c r="I10" s="5">
        <f>I5+H10</f>
        <v>6</v>
      </c>
      <c r="J10" s="5">
        <f>J5+H10</f>
        <v>7</v>
      </c>
      <c r="K10" s="5">
        <f>K5+H10</f>
        <v>8</v>
      </c>
      <c r="L10" s="5">
        <f>$L$5+H10</f>
        <v>9</v>
      </c>
      <c r="M10" s="5">
        <f>M$5+H10</f>
        <v>10</v>
      </c>
      <c r="O10" s="4" t="s">
        <v>63</v>
      </c>
      <c r="P10" s="3" t="s">
        <v>64</v>
      </c>
    </row>
    <row r="18" spans="1:13" ht="63" customHeight="1" x14ac:dyDescent="0.3">
      <c r="A18" s="37"/>
      <c r="B18" s="37"/>
      <c r="C18" s="101"/>
      <c r="D18" s="101"/>
      <c r="E18" s="101"/>
      <c r="F18" s="101"/>
      <c r="G18" s="101"/>
      <c r="H18" s="37"/>
      <c r="I18" s="99"/>
      <c r="J18" s="100"/>
      <c r="K18" s="100"/>
      <c r="L18" s="100"/>
      <c r="M18" s="1"/>
    </row>
  </sheetData>
  <mergeCells count="11">
    <mergeCell ref="B3:B7"/>
    <mergeCell ref="G3:H3"/>
    <mergeCell ref="G4:G5"/>
    <mergeCell ref="H4:H5"/>
    <mergeCell ref="I18:L18"/>
    <mergeCell ref="C18:G18"/>
    <mergeCell ref="O5:P5"/>
    <mergeCell ref="F6:F10"/>
    <mergeCell ref="C1:D1"/>
    <mergeCell ref="G1:M1"/>
    <mergeCell ref="G2:H2"/>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B5984FA2EB65A4EA8D65B0BF0BF80CA" ma:contentTypeVersion="6" ma:contentTypeDescription="Create a new document." ma:contentTypeScope="" ma:versionID="113e616e15f1f465d32d6787f882edd3">
  <xsd:schema xmlns:xsd="http://www.w3.org/2001/XMLSchema" xmlns:xs="http://www.w3.org/2001/XMLSchema" xmlns:p="http://schemas.microsoft.com/office/2006/metadata/properties" xmlns:ns2="f40911bd-a1a6-4044-84ca-9d7b6b9b5024" xmlns:ns3="8b24adac-81f3-4b81-97b8-85529ff5cbcd" targetNamespace="http://schemas.microsoft.com/office/2006/metadata/properties" ma:root="true" ma:fieldsID="665053d4e542f183ef02a8e116f03991" ns2:_="" ns3:_="">
    <xsd:import namespace="f40911bd-a1a6-4044-84ca-9d7b6b9b5024"/>
    <xsd:import namespace="8b24adac-81f3-4b81-97b8-85529ff5cb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0911bd-a1a6-4044-84ca-9d7b6b9b50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b24adac-81f3-4b81-97b8-85529ff5cbc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B32591E-6B95-488F-834D-56B548BBE77F}">
  <ds:schemaRefs>
    <ds:schemaRef ds:uri="http://schemas.microsoft.com/sharepoint/v3/contenttype/forms"/>
  </ds:schemaRefs>
</ds:datastoreItem>
</file>

<file path=customXml/itemProps2.xml><?xml version="1.0" encoding="utf-8"?>
<ds:datastoreItem xmlns:ds="http://schemas.openxmlformats.org/officeDocument/2006/customXml" ds:itemID="{91F59B9F-7614-414D-A6D8-AF7895151DF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09EE778-9159-4A1A-86AE-F56A1027FC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0911bd-a1a6-4044-84ca-9d7b6b9b5024"/>
    <ds:schemaRef ds:uri="8b24adac-81f3-4b81-97b8-85529ff5cb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vt:lpstr>
      <vt:lpstr>NOMENCLATURAS </vt:lpstr>
      <vt:lpstr>'MATRIZ '!Área_de_impresión</vt:lpstr>
      <vt:lpstr>'NOMENCLATURAS '!Área_de_impresión</vt:lpstr>
      <vt:lpstr>'MATRIZ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Restrepo</dc:creator>
  <cp:keywords/>
  <dc:description/>
  <cp:lastModifiedBy>BLANCO ESTHER</cp:lastModifiedBy>
  <cp:revision/>
  <dcterms:created xsi:type="dcterms:W3CDTF">2014-09-12T17:49:54Z</dcterms:created>
  <dcterms:modified xsi:type="dcterms:W3CDTF">2026-07-15T20:52:09Z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0x010100CB5984FA2EB65A4EA8D65B0BF0BF80CA</vt:lpwstr>
  </property>
  <property fmtid="{D5CDD505-2E9C-101B-9397-08002B2CF9AE}" pid="3" name="MSIP_Label_fc111285-cafa-4fc9-8a9a-bd902089b24f_Enabled">
    <vt:lpwstr>true</vt:lpwstr>
  </property>
  <property fmtid="{D5CDD505-2E9C-101B-9397-08002B2CF9AE}" pid="4" name="MSIP_Label_fc111285-cafa-4fc9-8a9a-bd902089b24f_SetDate">
    <vt:lpwstr>2026-05-26T18:45:01Z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2a45699e-175e-4deb-97f7-25cc32d20d27</vt:lpwstr>
  </property>
  <property fmtid="{D5CDD505-2E9C-101B-9397-08002B2CF9AE}" pid="9" name="MSIP_Label_fc111285-cafa-4fc9-8a9a-bd902089b24f_ContentBits">
    <vt:lpwstr>0</vt:lpwstr>
  </property>
</Properties>
</file>