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eametro-my.sharepoint.com/personal/andres_perez_metropol_gov_co/Documents/Procesos Designados/2026/2. Nuevos Procesos/4. Minima Cuantía/Puntos de Red/"/>
    </mc:Choice>
  </mc:AlternateContent>
  <xr:revisionPtr revIDLastSave="80" documentId="8_{16BD4F08-959E-4227-9C07-7C16D370E328}" xr6:coauthVersionLast="47" xr6:coauthVersionMax="47" xr10:uidLastSave="{ADCC4A1C-26A1-47D8-AF5B-03E3777392BD}"/>
  <bookViews>
    <workbookView xWindow="-120" yWindow="-120" windowWidth="29040" windowHeight="15840" activeTab="1" xr2:uid="{23ABFB43-D163-405B-9A22-9A2A84830B80}"/>
  </bookViews>
  <sheets>
    <sheet name="Referenciamiento de Precios" sheetId="2" r:id="rId1"/>
    <sheet name="Presupuesto_Oficia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1" i="1" l="1"/>
  <c r="I5" i="2"/>
  <c r="G5" i="2"/>
  <c r="H5" i="2" s="1"/>
  <c r="D5" i="2"/>
  <c r="E5" i="2" s="1"/>
  <c r="J5" i="2" l="1"/>
  <c r="K5" i="2" s="1"/>
  <c r="D7" i="1"/>
  <c r="F7" i="1" s="1"/>
  <c r="G7" i="1" s="1"/>
  <c r="D11" i="1" s="1"/>
</calcChain>
</file>

<file path=xl/sharedStrings.xml><?xml version="1.0" encoding="utf-8"?>
<sst xmlns="http://schemas.openxmlformats.org/spreadsheetml/2006/main" count="31" uniqueCount="19">
  <si>
    <t>Descripción</t>
  </si>
  <si>
    <t xml:space="preserve">Cantidad </t>
  </si>
  <si>
    <t>IVA</t>
  </si>
  <si>
    <t>TOTAL (con IVA)</t>
  </si>
  <si>
    <t>Puntos de Red nuevos Categoria 6A (incluye marcación, certificación, canaleta, tuberia y demas accesorios para su buen funcionamiento)</t>
  </si>
  <si>
    <t>ÁREA METROPOLITANA DEL VALLE DE ABURRÁ</t>
  </si>
  <si>
    <t xml:space="preserve">PRESUPUESTO OFICIAL </t>
  </si>
  <si>
    <t>PRESUPUESTO OFICIAL DETALLADO</t>
  </si>
  <si>
    <t>MINIMA CUANTIA – CMC # XXXX  DE 2026</t>
  </si>
  <si>
    <t>ADQUISICION DE UNA BOLSA DE SERVICIOS PARA LA INSTALACION Y TRASLADO DE PUNTOS DE RED EN EL AREA METROPOLITANA DEL VALLE DE ABURRA</t>
  </si>
  <si>
    <t xml:space="preserve">Valor Unitario X Puntos de Red </t>
  </si>
  <si>
    <r>
      <t xml:space="preserve">Valor Unitario X Puntos de Red </t>
    </r>
    <r>
      <rPr>
        <b/>
        <i/>
        <sz val="11"/>
        <color theme="1"/>
        <rFont val="Aptos Narrow"/>
        <family val="2"/>
        <scheme val="minor"/>
      </rPr>
      <t>(con IVA)</t>
    </r>
  </si>
  <si>
    <t xml:space="preserve"> Presupuesto Oficial</t>
  </si>
  <si>
    <t>PRESUPUESTO OFICIAL ANTES DE IVA</t>
  </si>
  <si>
    <t>PRESUPUESTO OFICIAL INCLUIDO IVA</t>
  </si>
  <si>
    <t>OBJETO: ADQUISICION DE UNA BOLSA DE SERVICIOS PARA LA INSTALACION Y TRASLADO DE PUNTOS DE RED EN EL AREA METROPOLITANA DEL VALLE DE ABURRA</t>
  </si>
  <si>
    <t>EMPRESA 1 - TIC LINE</t>
  </si>
  <si>
    <t>EMPRESA 2 - SDT INGENIERIA</t>
  </si>
  <si>
    <t>CONSOLIDADO (PROMEDIO)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</si>
</sst>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top" wrapText="1"/>
    </xf>
    <xf numFmtId="3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6" fontId="8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6" fontId="8" fillId="0" borderId="7" xfId="0" applyNumberFormat="1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3" fontId="1" fillId="4" borderId="12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3" fontId="1" fillId="3" borderId="12" xfId="0" applyNumberFormat="1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20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21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3" borderId="12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top" wrapText="1"/>
    </xf>
    <xf numFmtId="0" fontId="0" fillId="0" borderId="17" xfId="0" applyBorder="1" applyAlignment="1">
      <alignment horizontal="center" vertical="center" wrapText="1"/>
    </xf>
    <xf numFmtId="3" fontId="1" fillId="5" borderId="12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 106 2" xfId="1" xr:uid="{68A4629F-5505-4DA6-9040-CC0555FD3F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9B365-B1C7-4B89-94F5-E10345E10C79}">
  <dimension ref="A1:K5"/>
  <sheetViews>
    <sheetView workbookViewId="0">
      <selection activeCell="I10" sqref="I10"/>
    </sheetView>
  </sheetViews>
  <sheetFormatPr baseColWidth="10" defaultRowHeight="15" x14ac:dyDescent="0.25"/>
  <cols>
    <col min="1" max="1" width="21.28515625" customWidth="1"/>
  </cols>
  <sheetData>
    <row r="1" spans="1:11" x14ac:dyDescent="0.25">
      <c r="A1" s="39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1"/>
    </row>
    <row r="2" spans="1:11" ht="15.75" thickBot="1" x14ac:dyDescent="0.3">
      <c r="A2" s="42"/>
      <c r="B2" s="25"/>
      <c r="C2" s="28"/>
      <c r="D2" s="28"/>
      <c r="E2" s="28"/>
      <c r="F2" s="28"/>
      <c r="G2" s="28"/>
      <c r="H2" s="28"/>
      <c r="I2" s="28"/>
      <c r="J2" s="28"/>
      <c r="K2" s="43"/>
    </row>
    <row r="3" spans="1:11" x14ac:dyDescent="0.25">
      <c r="A3" s="44"/>
      <c r="B3" s="26"/>
      <c r="C3" s="29" t="s">
        <v>16</v>
      </c>
      <c r="D3" s="30"/>
      <c r="E3" s="31"/>
      <c r="F3" s="29" t="s">
        <v>17</v>
      </c>
      <c r="G3" s="30"/>
      <c r="H3" s="31"/>
      <c r="I3" s="29" t="s">
        <v>18</v>
      </c>
      <c r="J3" s="30"/>
      <c r="K3" s="31"/>
    </row>
    <row r="4" spans="1:11" ht="60" x14ac:dyDescent="0.25">
      <c r="A4" s="45" t="s">
        <v>0</v>
      </c>
      <c r="B4" s="9" t="s">
        <v>1</v>
      </c>
      <c r="C4" s="32" t="s">
        <v>10</v>
      </c>
      <c r="D4" s="27" t="s">
        <v>2</v>
      </c>
      <c r="E4" s="33" t="s">
        <v>3</v>
      </c>
      <c r="F4" s="48" t="s">
        <v>10</v>
      </c>
      <c r="G4" s="49" t="s">
        <v>2</v>
      </c>
      <c r="H4" s="50" t="s">
        <v>3</v>
      </c>
      <c r="I4" s="37" t="s">
        <v>10</v>
      </c>
      <c r="J4" s="9" t="s">
        <v>2</v>
      </c>
      <c r="K4" s="38" t="s">
        <v>3</v>
      </c>
    </row>
    <row r="5" spans="1:11" ht="105" customHeight="1" thickBot="1" x14ac:dyDescent="0.3">
      <c r="A5" s="46" t="s">
        <v>4</v>
      </c>
      <c r="B5" s="47">
        <v>22</v>
      </c>
      <c r="C5" s="34">
        <v>2100840</v>
      </c>
      <c r="D5" s="35">
        <f>C5*19%</f>
        <v>399159.6</v>
      </c>
      <c r="E5" s="36">
        <f>(C5+D5)*B5</f>
        <v>54999991.200000003</v>
      </c>
      <c r="F5" s="34">
        <v>2394958</v>
      </c>
      <c r="G5" s="35">
        <f>F5*19%</f>
        <v>455042.02</v>
      </c>
      <c r="H5" s="36">
        <f>(F5+G5)*B5</f>
        <v>62700000.439999998</v>
      </c>
      <c r="I5" s="51">
        <f>AVERAGE(C5,F5)</f>
        <v>2247899</v>
      </c>
      <c r="J5" s="52">
        <f>I5*19%</f>
        <v>427100.81</v>
      </c>
      <c r="K5" s="53">
        <f>(I5+J5)*B5</f>
        <v>58849995.82</v>
      </c>
    </row>
  </sheetData>
  <mergeCells count="4">
    <mergeCell ref="A1:K2"/>
    <mergeCell ref="C3:E3"/>
    <mergeCell ref="F3:H3"/>
    <mergeCell ref="I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D769-23C2-49FE-9F95-2EA7C280B7F6}">
  <dimension ref="A1:G11"/>
  <sheetViews>
    <sheetView tabSelected="1" workbookViewId="0">
      <selection activeCell="J10" sqref="J10"/>
    </sheetView>
  </sheetViews>
  <sheetFormatPr baseColWidth="10" defaultRowHeight="15" x14ac:dyDescent="0.25"/>
  <cols>
    <col min="1" max="1" width="26.85546875" customWidth="1"/>
    <col min="2" max="2" width="14.140625" customWidth="1"/>
    <col min="3" max="3" width="29.85546875" customWidth="1"/>
    <col min="4" max="4" width="12.42578125" customWidth="1"/>
    <col min="5" max="5" width="11.5703125" customWidth="1"/>
    <col min="6" max="6" width="17.85546875" customWidth="1"/>
    <col min="7" max="7" width="14.5703125" customWidth="1"/>
  </cols>
  <sheetData>
    <row r="1" spans="1:7" x14ac:dyDescent="0.25">
      <c r="A1" s="19" t="s">
        <v>5</v>
      </c>
      <c r="B1" s="20"/>
      <c r="C1" s="20"/>
      <c r="D1" s="20"/>
      <c r="E1" s="20"/>
      <c r="F1" s="20"/>
      <c r="G1" s="20"/>
    </row>
    <row r="2" spans="1:7" x14ac:dyDescent="0.25">
      <c r="A2" s="21" t="s">
        <v>6</v>
      </c>
      <c r="B2" s="21"/>
      <c r="C2" s="21"/>
      <c r="D2" s="21"/>
      <c r="E2" s="21"/>
      <c r="F2" s="21"/>
      <c r="G2" s="21"/>
    </row>
    <row r="3" spans="1:7" x14ac:dyDescent="0.25">
      <c r="A3" s="19" t="s">
        <v>8</v>
      </c>
      <c r="B3" s="20"/>
      <c r="C3" s="20"/>
      <c r="D3" s="20"/>
      <c r="E3" s="20"/>
      <c r="F3" s="20"/>
      <c r="G3" s="20"/>
    </row>
    <row r="4" spans="1:7" ht="38.25" customHeight="1" x14ac:dyDescent="0.25">
      <c r="A4" s="22" t="s">
        <v>9</v>
      </c>
      <c r="B4" s="22"/>
      <c r="C4" s="22"/>
      <c r="D4" s="22"/>
      <c r="E4" s="22"/>
      <c r="F4" s="22"/>
      <c r="G4" s="22"/>
    </row>
    <row r="5" spans="1:7" ht="15.75" customHeight="1" thickBot="1" x14ac:dyDescent="0.3">
      <c r="A5" s="23" t="s">
        <v>7</v>
      </c>
      <c r="B5" s="24"/>
      <c r="C5" s="24"/>
      <c r="D5" s="24"/>
      <c r="E5" s="24"/>
      <c r="F5" s="24"/>
      <c r="G5" s="24"/>
    </row>
    <row r="6" spans="1:7" ht="45" x14ac:dyDescent="0.25">
      <c r="A6" s="5" t="s">
        <v>0</v>
      </c>
      <c r="B6" s="5" t="s">
        <v>1</v>
      </c>
      <c r="C6" s="7" t="s">
        <v>10</v>
      </c>
      <c r="D6" s="15" t="s">
        <v>2</v>
      </c>
      <c r="E6" s="16"/>
      <c r="F6" s="6" t="s">
        <v>11</v>
      </c>
      <c r="G6" s="5" t="s">
        <v>3</v>
      </c>
    </row>
    <row r="7" spans="1:7" ht="90" x14ac:dyDescent="0.25">
      <c r="A7" s="3" t="s">
        <v>4</v>
      </c>
      <c r="B7" s="4">
        <v>22</v>
      </c>
      <c r="C7" s="8">
        <v>2247899</v>
      </c>
      <c r="D7" s="17">
        <f>SUM(C7*19)/100</f>
        <v>427100.81</v>
      </c>
      <c r="E7" s="18"/>
      <c r="F7" s="8">
        <f>D7+C7</f>
        <v>2674999.81</v>
      </c>
      <c r="G7" s="8">
        <f>SUM(B7*F7)</f>
        <v>58849995.82</v>
      </c>
    </row>
    <row r="8" spans="1:7" x14ac:dyDescent="0.25">
      <c r="E8" s="2"/>
      <c r="F8" s="1"/>
    </row>
    <row r="9" spans="1:7" ht="15.75" thickBot="1" x14ac:dyDescent="0.3"/>
    <row r="10" spans="1:7" ht="50.25" customHeight="1" thickBot="1" x14ac:dyDescent="0.3">
      <c r="B10" s="12" t="s">
        <v>12</v>
      </c>
      <c r="C10" s="10" t="s">
        <v>13</v>
      </c>
      <c r="D10" s="13" t="s">
        <v>14</v>
      </c>
      <c r="E10" s="13"/>
    </row>
    <row r="11" spans="1:7" ht="15.75" thickBot="1" x14ac:dyDescent="0.3">
      <c r="B11" s="12"/>
      <c r="C11" s="11">
        <f>C7*B7</f>
        <v>49453778</v>
      </c>
      <c r="D11" s="14">
        <f>G7</f>
        <v>58849995.82</v>
      </c>
      <c r="E11" s="14"/>
    </row>
  </sheetData>
  <mergeCells count="10">
    <mergeCell ref="A1:G1"/>
    <mergeCell ref="A3:G3"/>
    <mergeCell ref="A2:G2"/>
    <mergeCell ref="A4:G4"/>
    <mergeCell ref="A5:G5"/>
    <mergeCell ref="B10:B11"/>
    <mergeCell ref="D10:E10"/>
    <mergeCell ref="D11:E11"/>
    <mergeCell ref="D6:E6"/>
    <mergeCell ref="D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Referenciamiento de Precios</vt:lpstr>
      <vt:lpstr>Presupuesto_Oficial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Dayron Alberto Mejía Zapata</dc:creator>
  <cp:lastModifiedBy>Andres Felipe Perez Velez</cp:lastModifiedBy>
  <dcterms:created xsi:type="dcterms:W3CDTF">2026-09-09T14:40:24Z</dcterms:created>
  <dcterms:modified xsi:type="dcterms:W3CDTF">2026-10-15T19:46:45Z</dcterms:modified>
</cp:coreProperties>
</file>