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SENA 2026\SENA 2026\Contratacion\Compras\5. Sitema\Documentos proceso\"/>
    </mc:Choice>
  </mc:AlternateContent>
  <xr:revisionPtr revIDLastSave="0" documentId="13_ncr:1_{3540E9B8-DBE9-4271-9C29-3D4FFDA0EDC8}" xr6:coauthVersionLast="47" xr6:coauthVersionMax="47" xr10:uidLastSave="{00000000-0000-0000-0000-000000000000}"/>
  <bookViews>
    <workbookView xWindow="-120" yWindow="-120" windowWidth="20730" windowHeight="11160" xr2:uid="{58F2B1EB-7C8B-49A6-8DF0-F91A2EFE3F33}"/>
  </bookViews>
  <sheets>
    <sheet name="ANEX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13" i="1" l="1"/>
  <c r="T14" i="1"/>
  <c r="T15" i="1"/>
  <c r="T16" i="1"/>
  <c r="T17" i="1"/>
  <c r="T18" i="1"/>
  <c r="T19" i="1"/>
  <c r="T20" i="1"/>
  <c r="T21" i="1"/>
  <c r="T22" i="1"/>
  <c r="T23" i="1"/>
  <c r="T24" i="1"/>
  <c r="T25" i="1"/>
  <c r="T26" i="1"/>
  <c r="T27" i="1"/>
  <c r="T28" i="1"/>
  <c r="T29" i="1"/>
  <c r="T30" i="1"/>
  <c r="T31" i="1"/>
  <c r="T32" i="1"/>
  <c r="T33" i="1"/>
  <c r="T34" i="1"/>
  <c r="T35" i="1"/>
  <c r="T36" i="1"/>
  <c r="T12" i="1"/>
  <c r="R34" i="1"/>
  <c r="R13" i="1" l="1"/>
  <c r="R14" i="1"/>
  <c r="R15" i="1"/>
  <c r="R16" i="1"/>
  <c r="R17" i="1"/>
  <c r="R18" i="1"/>
  <c r="R19" i="1"/>
  <c r="R20" i="1"/>
  <c r="R21" i="1"/>
  <c r="R22" i="1"/>
  <c r="R23" i="1"/>
  <c r="R24" i="1"/>
  <c r="R25" i="1"/>
  <c r="R26" i="1"/>
  <c r="R27" i="1"/>
  <c r="R28" i="1"/>
  <c r="R29" i="1"/>
  <c r="R30" i="1"/>
  <c r="R31" i="1"/>
  <c r="R32" i="1"/>
  <c r="R33" i="1"/>
  <c r="R35" i="1"/>
  <c r="R36" i="1"/>
  <c r="R12" i="1"/>
  <c r="R37" i="1" s="1"/>
  <c r="O13" i="1"/>
  <c r="O14" i="1"/>
  <c r="O15" i="1"/>
  <c r="O16" i="1"/>
  <c r="O17" i="1"/>
  <c r="O18" i="1"/>
  <c r="O19" i="1"/>
  <c r="O20" i="1"/>
  <c r="O21" i="1"/>
  <c r="O22" i="1"/>
  <c r="O23" i="1"/>
  <c r="O24" i="1"/>
  <c r="O25" i="1"/>
  <c r="O26" i="1"/>
  <c r="O27" i="1"/>
  <c r="O28" i="1"/>
  <c r="O29" i="1"/>
  <c r="O30" i="1"/>
  <c r="O31" i="1"/>
  <c r="O32" i="1"/>
  <c r="O33" i="1"/>
  <c r="O34" i="1"/>
  <c r="O35" i="1"/>
  <c r="O36" i="1"/>
  <c r="O12" i="1"/>
  <c r="L13" i="1"/>
  <c r="L14" i="1"/>
  <c r="L15" i="1"/>
  <c r="L16" i="1"/>
  <c r="L17" i="1"/>
  <c r="L18" i="1"/>
  <c r="L19" i="1"/>
  <c r="L20" i="1"/>
  <c r="L21" i="1"/>
  <c r="L22" i="1"/>
  <c r="L23" i="1"/>
  <c r="L24" i="1"/>
  <c r="L25" i="1"/>
  <c r="L26" i="1"/>
  <c r="L27" i="1"/>
  <c r="L28" i="1"/>
  <c r="L29" i="1"/>
  <c r="L30" i="1"/>
  <c r="L31" i="1"/>
  <c r="L32" i="1"/>
  <c r="L33" i="1"/>
  <c r="L34" i="1"/>
  <c r="L35" i="1"/>
  <c r="L36" i="1"/>
  <c r="L12" i="1"/>
  <c r="I13" i="1"/>
  <c r="I14" i="1"/>
  <c r="I15" i="1"/>
  <c r="I16" i="1"/>
  <c r="I17" i="1"/>
  <c r="I18" i="1"/>
  <c r="I19" i="1"/>
  <c r="I20" i="1"/>
  <c r="I21" i="1"/>
  <c r="I22" i="1"/>
  <c r="I23" i="1"/>
  <c r="I24" i="1"/>
  <c r="I25" i="1"/>
  <c r="I26" i="1"/>
  <c r="I27" i="1"/>
  <c r="I28" i="1"/>
  <c r="I29" i="1"/>
  <c r="I30" i="1"/>
  <c r="I31" i="1"/>
  <c r="I32" i="1"/>
  <c r="I33" i="1"/>
  <c r="I34" i="1"/>
  <c r="I35" i="1"/>
  <c r="I36" i="1"/>
  <c r="I12" i="1"/>
  <c r="T37" i="1" l="1"/>
  <c r="I37" i="1"/>
  <c r="O37" i="1"/>
  <c r="L37" i="1"/>
</calcChain>
</file>

<file path=xl/sharedStrings.xml><?xml version="1.0" encoding="utf-8"?>
<sst xmlns="http://schemas.openxmlformats.org/spreadsheetml/2006/main" count="127" uniqueCount="79">
  <si>
    <t>ITEM</t>
  </si>
  <si>
    <t>CODIGO CLASIFICADOR DE BIENES Y SERVICIOS DE UNSPSC</t>
  </si>
  <si>
    <t>UNIDAD DE MEDIDA</t>
  </si>
  <si>
    <t>CANT</t>
  </si>
  <si>
    <t>PROMEDIOS</t>
  </si>
  <si>
    <t>VALOR UNITARIO</t>
  </si>
  <si>
    <t>VALOR TOTAL</t>
  </si>
  <si>
    <t>TOTAL</t>
  </si>
  <si>
    <t>ANEXO 1.</t>
  </si>
  <si>
    <t xml:space="preserve">CUADRO COMPARATIVO DE  PRECOTIZACIONES EN COMPRAS </t>
  </si>
  <si>
    <t>ESTUDIO DE MERCADO</t>
  </si>
  <si>
    <t>En atencion a las directrices emanadas por el Sena, se solicitaron las precotizaciones por la pagina www.contratacion.sena.edu.co</t>
  </si>
  <si>
    <t>en cuyo termino, se presentaron las siguientes cotizaciones y cuyo estudio comparativo se evidencia en el siguiente cuadro:</t>
  </si>
  <si>
    <t>DENOMINACIÓN  GENERAL DEL BIEN O SERVICIO</t>
  </si>
  <si>
    <t>DENOMINACIÓN Y/O DESCRIPCIÓN TÉCNICA DEL BIEN O SERVICIO</t>
  </si>
  <si>
    <t>% IVA</t>
  </si>
  <si>
    <t>VALOR UNITARIO PROMEDIO IVA INCLUIDO</t>
  </si>
  <si>
    <t>VALOR TOTAL PROMEDIO IVA INCLU</t>
  </si>
  <si>
    <t>UNIDAD</t>
  </si>
  <si>
    <t>PAQUETE</t>
  </si>
  <si>
    <t>Etiquetas estándar de papel para direcciones de 1,1" x 3,5" (29 mm x 90.3 mm). Trae 400 etiquetas. Rollo x12</t>
  </si>
  <si>
    <t>12 rollos de repuesto para etiquetas de dirección de 29 mm x 90 mm (1.1 x 3.5 pulgadas), 400 calcomanías por rollo compatible con impresora QL-800 810W 820NWB 600, 1 marco + 4800 repuestos de etiquetas</t>
  </si>
  <si>
    <t>Rollos (X6) de etiquetas de Cinta Negro / rojo sobre blanco Cinta de papel de longitud (62 mm x 15.2 m)</t>
  </si>
  <si>
    <t>Cinta Negro / rojo sobre blanco Cinta de papel de longitud (62 mm x 15.2 m) continua Etiquetas de papel blanco de longitud continua Dos colores (negro / rojo) Longitud continua que se puede cortar a cualquier tamaño que necesite  Excelente para precios, señalización, señales de seguridad, Etiquetas GHS, distintivos, alertas de alergia y más compatible con  impresoras de etiquetas Brother QL-800, QL-810W y QL-820NWB</t>
  </si>
  <si>
    <t>Telefono IP</t>
  </si>
  <si>
    <t>Pilas Baterías Recargables AAA 1100 mah Blister X8 Unidades</t>
  </si>
  <si>
    <t>Pilas Baterías Recargables Aa 3600mah Blister X4 Unidades</t>
  </si>
  <si>
    <t>Pila Baterias 9 V Recargable</t>
  </si>
  <si>
    <t>Línea Recargables, Tamaño de la pila 9V, Forma Rectangular, Voltaje nominal 9V, Es recargable Sí, Composición Ni-MH, Capacidad de la pila 250 mAh, Color Blanco, Usos recomendados Meter, Micrófono, Telecontroller, Juguete, Con mercurio No</t>
  </si>
  <si>
    <t>Cargador de baterias Recargable Ni-MH AA AAA 9V Incluye 4 Baterías</t>
  </si>
  <si>
    <t>Voltaje de salida: 1.2V, Voltaje de entrada: 110V/220V, Este cargador cuenta con una capacidad de carga de 2700 mAh, permitiendo una recarga eficiente para tus baterías AA, AAA y 9V.</t>
  </si>
  <si>
    <t>Color Negro, Tipo de sensor Óptico, Tecnología del sensor BlueTrack, Resolución del sensor 1.000 dpi, Tecnología Con Bluetooth No, Con cable Sí, Con cable retráctil No, Con rueda de desplazamiento Sí, Tipo de mouse Convencional, Orientación de la mano Ambidiestro, Sistemas operativos compatibles Windows 10, Windows 7, Windows 8.1, Windows 11, Linux, Chrome OS, Android, Con conexión USB Sí, Es inalámbrico No, Cantidad de botones 2, Interfaces USB, Alcance máximo 1,83 m, Es recargable No, Peso y dimensiones Largo 10 cm, Ancho 10 cm, Altura 10 cm, Peso 90 g</t>
  </si>
  <si>
    <t>Cable de fibra óptica de alta velocidad de 30AWG para transmitir señales de vídeo y audio a través de HDMI desde una fuente a la pantalla (Transmisión unidireccional únicamente)
Conecta reproductores de Blu-ray, Fire TV, Apple TV, PS4, PS3, XBox one, Xbox 360, computadoras y otros dispositivos compatibles con HDMI a televisores, pantallas, receptores A/V y más Cumple con los estándares HDMI 2.0 (video 4K UHD a 60 Hz, 2160p, profundidad de color de 48 bit/px), soporta ancho de banda de 18 Gbps, Ethernet, 3D y canal de retorno de audio (ARC), compatible con versiones anteriores Ultra delgado y flexible con un diámetro exterior de 4.8mm; Conector chapado en oro que resiste la corrosión y garantiza una salida de video y audio premium; Construcción duradera con carcasa de aleación de zinc.</t>
  </si>
  <si>
    <t>Mouse  Inalámbrico - 2.4 GHz Bluetooth 5.0 LED Óptico, Scroll Mecánico, 1600 DPI 3 Botones - Negro</t>
  </si>
  <si>
    <t>Candado con gancho de acero endurecido para mayor resistencia a intentos de apertura no autorizados. Sistema de apertura mediante llave que asegura un uso eficiente. Tecnología de antiganzúa y antiseguridad para proteger sus pertenencias. Incluye 2 llaves para mayor comodidad y seguridad. Diseño cuadrado ideal para puertas, gabinetes y casilleros.Color: Dorado, Altura: 4.3 cm, Ancho: 3 cm, Es resistente al agua: No, Materiales: Latón, Color Dorado, Peso y dimensiones Altura x Ancho 4.3 cm x 3 cm, Tipo de apertura Llave, Forma del candado Cuadrado, Usos recomendados interiores y exteriores, Es aprobado por la TSA No, Cantidad de llaves incluidas 2</t>
  </si>
  <si>
    <t>Video Balun Par 100% Cobre 8mpx 4k Negro</t>
  </si>
  <si>
    <t>Video Balun 8MP de conector coaxial- rj45, con BNC enchapado en oro para proporcionar una mejor calidad de transmisión de señal hasta 8mpx y un trasmisor HD de larga, Compatible con cámaras de seguridad CCTV 0P/96072P/1080P/3MP/5MP/8MP AHD/TVI/CVI/CVBS. se recomienda ser utilizado con cables de categoría 5/ 5E y 6 para obtener un mejor funcionamiento CARACTERISTICAS: – Compatible con: ADH/CVI/TVI – Señal de transmisión: 720P/1080P/2MP/3MP/4MP/8MP – Distancia de transmisión: 300 Metros para CVI/AHD y 200 Metros TVI – Categoría del cable: CAT5/5E/6 – Conector de video coaxial: BNC-M – Impedancia: BNC 75 Ohms / UTP 100 Ohms – No requiere alimentación eléctrica – Conector de video de par trenzado: terminal bornera</t>
  </si>
  <si>
    <t>Se descarta cotizacion 1 precio difiere del mercado</t>
  </si>
  <si>
    <t>OBSERVACION</t>
  </si>
  <si>
    <t>PROVEEDOR 1</t>
  </si>
  <si>
    <t>PROVEEDOR 2</t>
  </si>
  <si>
    <t>PROVEEDOR 3</t>
  </si>
  <si>
    <t xml:space="preserve">Tarjeta de red inalámbrica PCI-e de 300 Mbps </t>
  </si>
  <si>
    <t>Interfaz PCI, Tasa de transferencia de 300 Mbps, Ideal para streaming HD, Compatible con sistemas operativos actuales, Fácil instalación y configuración, Mejora la conectividad. Estándares IEEE 802.11n, IEEE 802.11g, IEEE 802.11b, Tecnología de modulación DQPSK, CCK, DBPSK, Seguridad inalámbrica WPA-PSK, WPA, WPA2-PSK, Frecuencia2.4 GHz x 2.483 GHz, Sistemas operativos compatiblesWindows 11, Windows 10, Windows 8, Windows 7, Tarjetas de red Linux</t>
  </si>
  <si>
    <t>Juego de Taladro Atornillador Inalámbrico de 20V Max, 2 Velocidades, Motor de Alto Rendimiento, Incluye 2 Baterías de Iones de Litio XR 1.3Ah, Cargador y Bolsa</t>
  </si>
  <si>
    <t>Fuente de alimentación: alimentación por batería, Velocidad máxima de rotación: 1500 RPM, Voltaje 20 Voltios, Amperaje 1,3 Amperios, Características especiales Compacto, Torque máximo 650 Libras-pulgada, Número de velocidades 2, Velocidad 1500 RPM, Potencia máxima 300 Vatios, Par de torsión 530 Libras-pulgada, Tipo de taladro taladro básico, Capacidad de la batería 1,3 Modificador desconocido, Eléctrico Sí, Capacidad de perforación en metal 13 Milímetros, Capacidad de perforación en madera 30 Milímetros. Dimensiones del artículo (largo x ancho x alto) 13,88"l. x 9,88"an. x 4,25"al. Pulgadas, Peso del producto 3,64 Libras</t>
  </si>
  <si>
    <t>Diadema binaural con cancelación de ruido y conexión USB para comunicaciones unificadas.</t>
  </si>
  <si>
    <t>Diadema binaural (dos orejas) para comunicaciones unificadas y telefonía IP con audio de banda ancha (Voice HD) para una reproducción clara de la voz, sistema integrado de protección acústica contra picos de sonido potencialmente dañinos, micrófono direccional con tecnología avanzada de cancelación de ruido ambiental para la supresión de eco y ruido de fondo, unidad de control integrada en el cable para la gestión práctica de llamadas (volumen, silencio y respuesta/finalización), y conectividad USB con funcionalidad Plug and Play compatible con los principales sistemas operativos sin requerir controladores adicionales, aceptándose productos técnicamente equivalentes o superiores.</t>
  </si>
  <si>
    <t>Tarjeta de Memoria Flash SDXC de 256 GB Clase 10 UHS-I.</t>
  </si>
  <si>
    <t>Tarjeta de memoria flash tipo SDXC con capacidad de almacenamiento de 256 GB, clasificación de velocidad Clase 10, UHS Speed Class 3 (U3) y Video Speed Class 30 (V30), apta para grabación de video en alta definición y resolución 4K UHD, con velocidad de lectura secuencial mínima de 120 MB/s y velocidad de escritura secuencial mínima de 130 MB/s o superior, diseño físico con resistencia comprobada frente al agua, temperaturas extremas, impactos y rayos X, y compatibilidad estándar con dispositivos lectores de tarjetas SDXC. tarjeta con velocidades de lectura rápidas de hasta 200 MB/s (64 GB - 1 TB).</t>
  </si>
  <si>
    <t>Servidor de Almacenamiento en Red (NAS) de 4 bahías sin discos duros incluidos.</t>
  </si>
  <si>
    <t>Servidor de almacenamiento en red (NAS) de 4 bahías sin discos incluidos, dotado de un procesador de cuatro núcleos (Quad-core) con frecuencia de ráfaga de hasta 2.9 GHz o superior, memoria RAM integrada o ampliable de mínimo 8 GB, cuatro bahías compatibles con unidades de 3.5" o 2.5" SATA III intercambiables en caliente (Hot-swap), al menos dos (2) puertos de red Ethernet de 2.5 GbE, dos (2) ranuras para unidades SSD M.2 NVMe (PCIe) destinadas a caché o almacenamiento por niveles, múltiples puertos USB con tasas de transferencia de hasta 10 Gb/s, al menos un (1) puerto HDMI y un sistema operativo nativo para la administración centralizada de archivos y copias de seguridad automatizadas, aceptándose productos técnicamente equivalentes o superiores.</t>
  </si>
  <si>
    <t>Kit de impresora de etiquetas portátil amarillo/negroImpresora con parachoques de goma, impresión multilínea, fuente de 6 a 40 puntos amarillo/negro, 9.5 pulgadas de alto x 4.5</t>
  </si>
  <si>
    <t>Disco Duro Mecánico Interno de 4 TB optimizado para sistemas de almacenamiento en red (NAS).</t>
  </si>
  <si>
    <t>Disco duro mecánico interno con factor de forma de 3.5 pulgadas, capacidad de almacenamiento de 4 TB, interfaz de conexión SATA de 6 Gb/s, velocidad de rotación de 5.400 RPM optimizada para cargas de trabajo continuas (24/7) en entornos de almacenamiento en red (NAS), memoria caché de mínimo 256 MB y tecnología integrada con sensores de vibración rotacional diseñada para un rendimiento multiusuario estable en arreglos RAID, aceptándose productos técnicamente equivalentes o superiores.</t>
  </si>
  <si>
    <t>Discos duro Externo 4tb Usb 3.0</t>
  </si>
  <si>
    <t>Capacidad: 4 TB, Factor de forma: 2.5 ", Velocidad de rotación: 5400 rpm, Interfaces: USB 3.0, Características generales, Resistencia, Es resistente a golpes Sí, Accesorios incluidos, Cable USB 3.0, Manual, Conectividad USB 3.0, Almacenamiento, Capacidad 4 TB, Tipo de almacenamiento del disco HDD, Especificaciones Ubicación del disco rígido y SSD, Externo Factor de forma del disco rígido y SSD 2.5 " Velocidad de rotación 5.400 rpm, Es gamer Sí, Peso y dimensiones, Ancho 7,8 cm, Altura 1,95 cm, Profundidad 10,9 cm, Peso 218 g</t>
  </si>
  <si>
    <t>Conexión 2.4G/5G de doble banda: utiliza un chipset de doble núcleo que ofrece una alta velocidad de transmisión. Compatible con una resolución de 1080P a 60 Hz para una calidad de imagen nítida. El sistema 3 en 1 integra las funciones de Miracast, Airplay y DLNA sin necesidad de realizar cambios manuales. Proyecta de forma inalámbrica dispositivos móviles (iOS y Android) en televisores, proyectores o monitores con entrada HDMI. Permite transmitir imágenes, audio, vídeo, archivos, transmisiones en directo, navegadores y juegos. Compatible con dispositivos, tabletas y ordenadores portátiles iPhone, iPad, MacBook, Samsung y Huawei. Sistema Plug-and-Play sin necesidad de aplicaciones externas. Instalación en 3 pasos: conectar el dispositivo al puerto HDMI, conectar el cable USB a una fuente de alimentación (5 V/1 A) y compartir el contenido de forma inalámbrica. Longitud del cable: 60 cm,Material: ABS, Protocolos compatibles: Anycast, Ezcast, DLNA, Miracast, Airplay, Sistemas compatibles: iOS, MAC, ANDROID, WINDOWS 8.1, Contenido compatible: vídeo, audio, imágenes, documentos Línea USB, HDMI, Modelo Wireless WiFi projector, easy to use, clear projection, suitable for various scenarios such as audio-visual entertainment, teaching demonstrations, business offices, etc. Audio y video Interfaces de audio y video, HDMI Compatibilidad, Dispositivos recomendados TV Monitor, Peso y dimensiones Largo 15 cm, Ancho 10 cm, Altura 3 cm, Peso 60 g, Voltaje de funcionamiento 5 V, Capacidad de almacenamiento 128 MB, Capacidad total del módulo de memoria RAM 128 MB, Formato del dispositivo TV Box, Tipos de puertos y conectores HDMI, USB, CPU Corex-A9, Conectividad Con Wi-Fi Sí,  kit Sí</t>
  </si>
  <si>
    <t xml:space="preserve">Impresora Laser  WiFi </t>
  </si>
  <si>
    <t>Conexión Inalámbrica: Si, Conexión USB 2.0 alta velocidad, capacidad Bandeja de entrada 150 hojas, Velocidad sin límites, primera página impresa en 9 segundos, Velocidades de impresión de hasta 21 ppm A4, Tecnología de impresión Láser, Funciones Impresión, Tipo de impresión Blanco y negro, Impresión automática a doble cara Ninguno/a, Tipo de soportes admitidos Papel común, sobre, postal, etiqueta, CONECTIVIDAD Conexiones 1 USB 2.0 de alta velocidad; conexión inalámbrica 802.11b/g/n de 2,4 GHz con Bluetooth® de bajo consumo de energía, RENDIMIENTO Velocidad b/n Hasta 20 ppm, Capacidad de hojas Hasta 150 hojas, Ciclo mensual (A4) Up to 8.000 pages, Resolución de impresión Hasta 600 x 600 ppp, OTROS Dimensiones del producto 346 x 189 x 159 mm, Garantía Garantía limitada de un año, Consumibles Cartucho de tóner negro (aproximadamente 975 páginas), W1500A, Contenido de la caja Impresora LaserJet; Cartucho de tóner  150A, negro; Cable de alimentación; Póster de instalación.</t>
  </si>
  <si>
    <t>Cámara de seguridad con resolución 4 MP visión nocturna incluida Color Blanco</t>
  </si>
  <si>
    <t>Cámara de vigilancia con resolución Full HD de 4 MP, Campo visual amplio de 103° para mejor cobertura, Visión nocturna con alcance de 20 m, Conéctate fácilmente mediante BNC, Diseño de domo para instalación en techo, Operación con bajo consumo de energía de 2.3 W, Tipo de cámara: Domo, Con visión nocturna: Sí, Con micrófono: No,  color Blanco, Video Tipo de resolución Full HD, Formatos de compresión de video H264, Conectividad BNC, Zoom Zoom óptico 0x, Zoom digital 16x, Funciones Con sensor de movimiento No, Con alarma No, Con audio bidireccional No, Con alerta al móvil No, Con vídeo en vivo Sí, Con reducción de ruido Sí, Distancia de alcance nocturno 20 m, Es resistente al agua Sí, Con puerto USB no, Clasificación de resistencia al agua Interior, Accesorios incluidos Cámara de seguridad, Sensor, Tipo de sensor de imagen Sensor CMOS de 1/2.7 pulgadas, Compatibilidad Asistentes virtuales compatibles TuyaSmart, Sistemas operativos compatibles SODVR, Tipos de almacenamiento DVR, Capacidad de almacenamiento 0 GB, Calidad de resolución 4MP, Tipo de cámara de vigilancia Domo, Lugares de montaje Techo, Es motorizada No, Campo visual 103 °, Tipo de movimiento Fijo, Locaciones de la cámara Interior, Con visión nocturna Sí, Temperatura mínima soportada 0 °C, Temperatura máxima soportada 60 °C, Formato de la cámara espía Domo, Con micrófono No, Tipos de conexiones Con cable, Distancia de alcance 20 m, Cantidad máxima de FPS 60, Tipos de control Remoto, Tipos de alimentación Corriente eléctrica, Potencia 2,3 W, Lente, Distancia focal del lente 2,8 mm, Peso y dimensiones Largo 8,5 cm, Altura 8,5 cm, Profundidad 6,9 cm, Peso 90 g, Diámetro del lente de la cámara 2,8 mm, Con visión nocturna a color No, Con Wi-Fi No, Es antivandálica No</t>
  </si>
  <si>
    <t>Candado 30 mm Color Dorado</t>
  </si>
  <si>
    <t>PROVEEDOR 4</t>
  </si>
  <si>
    <t>Se descarta cotizacion 2 precio difiere del mercado</t>
  </si>
  <si>
    <t>Se descarta cotizacion 1 y 2 precio difiere del mercado</t>
  </si>
  <si>
    <t>se decarta cotizacion 1, 2 y 3 precio difiere del mercado</t>
  </si>
  <si>
    <t>12 cuentas VoIP, Marcación rápida, re-llamada, Desvío de llamadas, llamada en espera, transferencia de llamadas, retención de llamadas
Silencio, respuesta automática, DND, hoteline, Llamada de conferencia de 3 vías, Llamada IP directa sin proxy SIP, Selección / importación / eliminación de tono de llamada
Establecer la fecha y hora de forma manual o automática. Plan de marcado, navegador XML, URL de acción / URI, RTCP XR (RFC3611), VQ RTCPXR (RFC6035) Puertos USB dobles (compatible con 2.0), Auricular Bluetooth a través de BT40 / BT41, Sincronización de contactos a través de BT40 / BT41, Wi Fi a través de WF40 / WF50, Grabación de llamadas a través de una unidad flash USB, auriculares USB, Compatible con módulo de expansión EXP43, Adaptador de auricular inalámbrico EHS40, Tecla DSS mejorada</t>
  </si>
  <si>
    <t>Tecnología de conectividad USB, Tecnología de impresión Termal, Características especiales Resistente a caídas de 6 pies, Color Amarillo/Negro, Salida de la impresora Monocromo, Máxima velocidad de impresión monocromática 0.393, Dimensiones del producto 2,52"prof. x 4,49"an. x 9,49"al. Pulgadas, Tamaño máximo de medios de impresora 0.75 inch Manejo del papel Tamaño máx. de impresora 0.75 inch, Nº de hojas máx. 16, Tamaño Papel 0.25 x 0.75, Capacidad de hojas de salida 16, Resolución máx. de impresión a color 203 dpi, Resolución máx. de impresión blanco/negro 203 dpi, Resolución máxima de copia en blanco y negro 203 dpi, Soportes de impresión compatibles Etiquetas, Tipo de escáner Portátil, Tipo de pantalla LCD, Tinta Color-negro, Resolución del escáner 203 x 203 DPI, Funciones adicionales de la impresora Solo imprimir, Método de control Aplicación, Nº de procesadores 1 Etiquetas de formato automático con 11 guías de diseño de aplicaciones precargadas para una creación de etiquetas rápida y precisa, Resistencia a golpes y vibraciones de grado militar según MIL-STD-810G Método 5.16.6 SA4.6.5: prueba de caídas para soportar los lugares de trabajo más difíciles, Teclas rápidas y menús de fácil acceso para la creación rápida de etiquetas, símbolos integrados y la capacidad de almacenar 12 archivos de etiquetas de hasta 2 MB, Capacidad para crear códigos UPC, DataMatrix y QR, El medidor de material de etiqueta integrado rastrea la cantidad de material que queda en el cartucho</t>
  </si>
  <si>
    <t>Disco Duro Interno 2tb Ssd M.2</t>
  </si>
  <si>
    <t>Disco de estado sólido NVME-SSD inteligente con enfriamiento de alta velocidad, 2TB, compacto y portátil para PC, laptop, oficina - Almacenamiento de alta calidad, compatible con múltiples dispositivos, ideal para actualización para laptop, apariencia profesional, tecnología avanzada.
Capacidad: 2 TB, til para guardar programas y documentos con su capacidad de 2 TB., Tamaño de M.2.</t>
  </si>
  <si>
    <t>Características principales, Genérica, Modelo AAA, Tamaño de la pila AAA, Forma Cilíndrica, Voltaje nominal 1.2V, Es recargable Sí,  Composición Ni-MH, Capacidad de la pila 1100 mAh, Con mercurio No</t>
  </si>
  <si>
    <t>Características principales, Genérica, Modelo AA, Tamaño de la pila AA, Forma Cilíndrica, Voltaje nominal 1.2V, Es recargable Sí,  Composición Ni-MH, Capacidad de la pila 3600 mAh, Con mercurio No</t>
  </si>
  <si>
    <t>Adaptador de pantalla</t>
  </si>
  <si>
    <t>Mosuse Optico</t>
  </si>
  <si>
    <t>Cable Hdmi® De Fibra Óptica 8k De 3 metros</t>
  </si>
  <si>
    <t>Tecnología de conexión Bluetooth, Botones programables, Detección Movimiento Óptica, Cantidad de botones 3, Orientación de la manecilla Derecha, Dispositivos compatibles Ordenador de sobremesa, Sistema operativo Windows 10, Windows 7, Windows 8.1, Windows 11, Linux, Chrome OS, Android, Duración media de la batería/pila 36 Meses, Rango 32.8 ft, Número Pilas 1 AAA necesaria(s), incluida(s), Plataforma de hardware PC, Fuente de energía A Batería, Sensibilidad máxima del ratón 1600 Puntos por pulgada</t>
  </si>
  <si>
    <t xml:space="preserve">Memoria Microsd 128gb </t>
  </si>
  <si>
    <t>Tarjeta MicroSD. Su velocidad de lectura es de 90MB/s. Almacena diferentes tipos de datos. Clase de velocidad: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</si>
</sst>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3" formatCode="_-* #,##0.00_-;\-* #,##0.00_-;_-* &quot;-&quot;??_-;_-@_-"/>
    <numFmt numFmtId="164" formatCode="_(* #,##0_);_(* \(#,##0\);_(* &quot;-&quot;_);_(@_)"/>
  </numFmts>
  <fonts count="14" x14ac:knownFonts="1">
    <font>
      <sz val="11"/>
      <color theme="1"/>
      <name val="Calibri"/>
      <family val="2"/>
      <scheme val="minor"/>
    </font>
    <font>
      <b/>
      <sz val="11"/>
      <color theme="1"/>
      <name val="Calibri"/>
      <family val="2"/>
      <scheme val="minor"/>
    </font>
    <font>
      <b/>
      <sz val="8"/>
      <color theme="1"/>
      <name val="Calibri"/>
      <family val="2"/>
      <scheme val="minor"/>
    </font>
    <font>
      <b/>
      <sz val="8"/>
      <color rgb="FF000000"/>
      <name val="Calibri"/>
      <family val="2"/>
      <scheme val="minor"/>
    </font>
    <font>
      <sz val="9"/>
      <color theme="1"/>
      <name val="Arial"/>
      <family val="2"/>
    </font>
    <font>
      <b/>
      <sz val="10"/>
      <color theme="1"/>
      <name val="Calibri"/>
      <family val="2"/>
      <scheme val="minor"/>
    </font>
    <font>
      <b/>
      <sz val="16"/>
      <color theme="9" tint="-0.249977111117893"/>
      <name val="Calibri"/>
      <family val="2"/>
      <scheme val="minor"/>
    </font>
    <font>
      <sz val="11"/>
      <color theme="9" tint="-0.249977111117893"/>
      <name val="Calibri"/>
      <family val="2"/>
      <scheme val="minor"/>
    </font>
    <font>
      <sz val="12"/>
      <color theme="1"/>
      <name val="Calibri"/>
      <family val="2"/>
      <scheme val="minor"/>
    </font>
    <font>
      <b/>
      <sz val="12"/>
      <color theme="1"/>
      <name val="Calibri"/>
      <family val="2"/>
      <scheme val="minor"/>
    </font>
    <font>
      <b/>
      <u/>
      <sz val="11"/>
      <color theme="1"/>
      <name val="Calibri"/>
      <family val="2"/>
      <scheme val="minor"/>
    </font>
    <font>
      <sz val="9"/>
      <name val="Arial"/>
      <family val="2"/>
    </font>
    <font>
      <sz val="10"/>
      <name val="Calibri"/>
      <family val="2"/>
      <scheme val="minor"/>
    </font>
    <font>
      <sz val="11"/>
      <color theme="1"/>
      <name val="Calibri"/>
      <family val="2"/>
      <scheme val="minor"/>
    </font>
  </fonts>
  <fills count="5">
    <fill>
      <patternFill patternType="none"/>
    </fill>
    <fill>
      <patternFill patternType="gray125"/>
    </fill>
    <fill>
      <patternFill patternType="solid">
        <fgColor theme="6" tint="0.59999389629810485"/>
        <bgColor indexed="64"/>
      </patternFill>
    </fill>
    <fill>
      <patternFill patternType="solid">
        <fgColor theme="9" tint="0.79998168889431442"/>
        <bgColor indexed="64"/>
      </patternFill>
    </fill>
    <fill>
      <patternFill patternType="solid">
        <fgColor rgb="FFFF00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9" fontId="13" fillId="0" borderId="0" applyFont="0" applyFill="0" applyBorder="0" applyAlignment="0" applyProtection="0"/>
    <xf numFmtId="43" fontId="13" fillId="0" borderId="0" applyFont="0" applyFill="0" applyBorder="0" applyAlignment="0" applyProtection="0"/>
  </cellStyleXfs>
  <cellXfs count="29">
    <xf numFmtId="0" fontId="0" fillId="0" borderId="0" xfId="0"/>
    <xf numFmtId="0" fontId="7" fillId="0" borderId="0" xfId="0" applyFont="1"/>
    <xf numFmtId="0" fontId="8" fillId="0" borderId="0" xfId="0" applyFont="1"/>
    <xf numFmtId="0" fontId="9" fillId="0" borderId="0" xfId="0" applyFont="1" applyAlignment="1">
      <alignment horizontal="center"/>
    </xf>
    <xf numFmtId="0" fontId="10" fillId="0" borderId="0" xfId="0" applyFont="1" applyAlignment="1">
      <alignment horizontal="left"/>
    </xf>
    <xf numFmtId="0" fontId="3" fillId="2" borderId="1" xfId="0" applyFont="1" applyFill="1" applyBorder="1" applyAlignment="1">
      <alignment horizontal="center" vertical="top" wrapText="1"/>
    </xf>
    <xf numFmtId="164" fontId="12" fillId="0" borderId="1" xfId="0" applyNumberFormat="1" applyFont="1" applyBorder="1" applyAlignment="1">
      <alignment horizontal="center" vertical="center" wrapText="1"/>
    </xf>
    <xf numFmtId="3" fontId="5" fillId="0" borderId="1" xfId="0" applyNumberFormat="1" applyFont="1" applyBorder="1"/>
    <xf numFmtId="0" fontId="0" fillId="0" borderId="1" xfId="0" applyBorder="1"/>
    <xf numFmtId="0" fontId="4" fillId="0" borderId="1" xfId="0" applyFont="1" applyBorder="1" applyAlignment="1">
      <alignment horizontal="center" vertical="center"/>
    </xf>
    <xf numFmtId="0" fontId="11" fillId="0" borderId="1" xfId="0" applyFont="1" applyBorder="1" applyAlignment="1">
      <alignment horizontal="center" vertical="center"/>
    </xf>
    <xf numFmtId="9" fontId="12" fillId="0" borderId="1" xfId="1" applyFont="1" applyBorder="1" applyAlignment="1">
      <alignment horizontal="center" vertical="center" wrapText="1"/>
    </xf>
    <xf numFmtId="0" fontId="3" fillId="3" borderId="1" xfId="0" applyFont="1" applyFill="1" applyBorder="1" applyAlignment="1">
      <alignment horizontal="center" vertical="top" wrapText="1"/>
    </xf>
    <xf numFmtId="0" fontId="0" fillId="0" borderId="1" xfId="0" applyBorder="1" applyAlignment="1">
      <alignment wrapText="1"/>
    </xf>
    <xf numFmtId="8" fontId="0" fillId="0" borderId="0" xfId="0" applyNumberFormat="1"/>
    <xf numFmtId="8" fontId="0" fillId="4" borderId="0" xfId="0" applyNumberFormat="1" applyFill="1"/>
    <xf numFmtId="43" fontId="12" fillId="0" borderId="1" xfId="2" applyFont="1" applyBorder="1" applyAlignment="1">
      <alignment horizontal="center" vertical="center" wrapText="1"/>
    </xf>
    <xf numFmtId="0" fontId="4"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0" borderId="1" xfId="0" applyFont="1" applyBorder="1" applyAlignment="1">
      <alignment horizontal="center" vertical="top" wrapText="1"/>
    </xf>
    <xf numFmtId="0" fontId="6" fillId="0" borderId="0" xfId="0" applyFont="1" applyAlignment="1">
      <alignment horizont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3" borderId="3"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4" xfId="0" applyFont="1" applyFill="1" applyBorder="1" applyAlignment="1">
      <alignment horizontal="center" vertical="center"/>
    </xf>
  </cellXfs>
  <cellStyles count="3">
    <cellStyle name="Millares" xfId="2" builtinId="3"/>
    <cellStyle name="Normal" xfId="0" builtinId="0"/>
    <cellStyle name="Porcentaje" xfId="1" builtinId="5"/>
  </cellStyles>
  <dxfs count="0"/>
  <tableStyles count="0" defaultTableStyle="TableStyleMedium2" defaultPivotStyle="PivotStyleLight16"/>
  <colors>
    <mruColors>
      <color rgb="FFDEBDFF"/>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704850</xdr:colOff>
      <xdr:row>1</xdr:row>
      <xdr:rowOff>9526</xdr:rowOff>
    </xdr:from>
    <xdr:to>
      <xdr:col>3</xdr:col>
      <xdr:colOff>20108</xdr:colOff>
      <xdr:row>4</xdr:row>
      <xdr:rowOff>140339</xdr:rowOff>
    </xdr:to>
    <xdr:pic>
      <xdr:nvPicPr>
        <xdr:cNvPr id="2" name="Imagen 1">
          <a:extLst>
            <a:ext uri="{FF2B5EF4-FFF2-40B4-BE49-F238E27FC236}">
              <a16:creationId xmlns:a16="http://schemas.microsoft.com/office/drawing/2014/main" id="{90D46118-4A73-4910-A662-DC010A994056}"/>
            </a:ext>
          </a:extLst>
        </xdr:cNvPr>
        <xdr:cNvPicPr>
          <a:picLocks noChangeAspect="1"/>
        </xdr:cNvPicPr>
      </xdr:nvPicPr>
      <xdr:blipFill>
        <a:blip xmlns:r="http://schemas.openxmlformats.org/officeDocument/2006/relationships" r:embed="rId1">
          <a:biLevel thresh="50000"/>
        </a:blip>
        <a:stretch>
          <a:fillRect/>
        </a:stretch>
      </xdr:blipFill>
      <xdr:spPr>
        <a:xfrm>
          <a:off x="1962150" y="200026"/>
          <a:ext cx="723900" cy="85471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CC018-CD84-4600-A4AA-65B921A09649}">
  <dimension ref="A2:AF40"/>
  <sheetViews>
    <sheetView tabSelected="1" topLeftCell="A31" zoomScale="90" zoomScaleNormal="90" zoomScaleSheetLayoutView="90" workbookViewId="0">
      <selection activeCell="F31" sqref="F31"/>
    </sheetView>
  </sheetViews>
  <sheetFormatPr baseColWidth="10" defaultRowHeight="15" x14ac:dyDescent="0.25"/>
  <cols>
    <col min="1" max="1" width="7.42578125" customWidth="1"/>
    <col min="2" max="2" width="12.7109375" customWidth="1"/>
    <col min="3" max="3" width="8.42578125" customWidth="1"/>
    <col min="4" max="4" width="9.42578125" customWidth="1"/>
    <col min="5" max="5" width="47.7109375" customWidth="1"/>
    <col min="6" max="6" width="48.7109375" customWidth="1"/>
    <col min="8" max="9" width="12.140625" bestFit="1" customWidth="1"/>
    <col min="12" max="12" width="13.140625" bestFit="1" customWidth="1"/>
    <col min="15" max="18" width="13.42578125" customWidth="1"/>
    <col min="19" max="20" width="14" customWidth="1"/>
    <col min="21" max="21" width="33.28515625" customWidth="1"/>
    <col min="22" max="23" width="14" customWidth="1"/>
    <col min="24" max="30" width="12.42578125" customWidth="1"/>
    <col min="31" max="31" width="14.140625" customWidth="1"/>
    <col min="32" max="32" width="13.85546875" customWidth="1"/>
    <col min="33" max="33" width="31.140625" customWidth="1"/>
    <col min="34" max="34" width="25" bestFit="1" customWidth="1"/>
  </cols>
  <sheetData>
    <row r="2" spans="1:32" ht="21" x14ac:dyDescent="0.35">
      <c r="A2" s="20" t="s">
        <v>8</v>
      </c>
      <c r="B2" s="20"/>
      <c r="C2" s="20"/>
      <c r="D2" s="20"/>
      <c r="E2" s="20"/>
      <c r="F2" s="20"/>
      <c r="G2" s="20"/>
      <c r="H2" s="20"/>
      <c r="I2" s="20"/>
      <c r="J2" s="20"/>
      <c r="K2" s="20"/>
      <c r="L2" s="20"/>
      <c r="M2" s="20"/>
      <c r="N2" s="20"/>
      <c r="O2" s="20"/>
      <c r="P2" s="20"/>
      <c r="Q2" s="20"/>
      <c r="R2" s="20"/>
      <c r="S2" s="20"/>
      <c r="T2" s="20"/>
      <c r="U2" s="20"/>
      <c r="V2" s="20"/>
      <c r="W2" s="20"/>
      <c r="X2" s="20"/>
      <c r="Y2" s="20"/>
      <c r="Z2" s="20"/>
      <c r="AA2" s="20"/>
      <c r="AB2" s="20"/>
      <c r="AC2" s="20"/>
      <c r="AD2" s="20"/>
      <c r="AE2" s="20"/>
      <c r="AF2" s="20"/>
    </row>
    <row r="3" spans="1:32" x14ac:dyDescent="0.25">
      <c r="B3" s="1"/>
      <c r="C3" s="1"/>
      <c r="D3" s="1"/>
      <c r="E3" s="1"/>
      <c r="F3" s="1"/>
      <c r="G3" s="1"/>
      <c r="H3" s="1"/>
      <c r="I3" s="1"/>
      <c r="J3" s="1"/>
      <c r="K3" s="1"/>
      <c r="L3" s="1"/>
      <c r="M3" s="1"/>
      <c r="N3" s="1"/>
      <c r="O3" s="1"/>
      <c r="P3" s="1"/>
      <c r="Q3" s="1"/>
      <c r="R3" s="1"/>
      <c r="S3" s="1"/>
      <c r="T3" s="1"/>
      <c r="U3" s="1"/>
      <c r="V3" s="1"/>
      <c r="W3" s="1"/>
      <c r="X3" s="1"/>
      <c r="Y3" s="1"/>
      <c r="Z3" s="1"/>
      <c r="AA3" s="1"/>
      <c r="AB3" s="1"/>
      <c r="AC3" s="1"/>
      <c r="AD3" s="1"/>
    </row>
    <row r="4" spans="1:32" ht="21" x14ac:dyDescent="0.35">
      <c r="A4" s="20" t="s">
        <v>9</v>
      </c>
      <c r="B4" s="20"/>
      <c r="C4" s="20"/>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row>
    <row r="5" spans="1:32" ht="21" x14ac:dyDescent="0.35">
      <c r="A5" s="20" t="s">
        <v>10</v>
      </c>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row>
    <row r="6" spans="1:32" ht="15.75" x14ac:dyDescent="0.25">
      <c r="B6" s="2"/>
      <c r="C6" s="3"/>
      <c r="D6" s="2"/>
      <c r="E6" s="2"/>
      <c r="F6" s="2"/>
      <c r="G6" s="2"/>
      <c r="H6" s="2"/>
      <c r="I6" s="2"/>
      <c r="J6" s="2"/>
      <c r="K6" s="2"/>
      <c r="L6" s="2"/>
      <c r="M6" s="2"/>
      <c r="N6" s="2"/>
      <c r="O6" s="2"/>
      <c r="P6" s="2"/>
      <c r="Q6" s="2"/>
      <c r="R6" s="2"/>
      <c r="S6" s="2"/>
      <c r="T6" s="2"/>
      <c r="U6" s="2"/>
      <c r="V6" s="2"/>
      <c r="W6" s="2"/>
      <c r="X6" s="2"/>
      <c r="Y6" s="2"/>
      <c r="Z6" s="2"/>
      <c r="AA6" s="2"/>
      <c r="AB6" s="2"/>
      <c r="AC6" s="2"/>
      <c r="AD6" s="2"/>
    </row>
    <row r="7" spans="1:32" x14ac:dyDescent="0.25">
      <c r="B7" t="s">
        <v>11</v>
      </c>
    </row>
    <row r="8" spans="1:32" x14ac:dyDescent="0.25">
      <c r="B8" t="s">
        <v>12</v>
      </c>
    </row>
    <row r="10" spans="1:32" ht="54" customHeight="1" x14ac:dyDescent="0.25">
      <c r="A10" s="23" t="s">
        <v>0</v>
      </c>
      <c r="B10" s="24" t="s">
        <v>1</v>
      </c>
      <c r="C10" s="23" t="s">
        <v>3</v>
      </c>
      <c r="D10" s="23" t="s">
        <v>2</v>
      </c>
      <c r="E10" s="23" t="s">
        <v>13</v>
      </c>
      <c r="F10" s="23" t="s">
        <v>14</v>
      </c>
      <c r="G10" s="26" t="s">
        <v>39</v>
      </c>
      <c r="H10" s="27"/>
      <c r="I10" s="28"/>
      <c r="J10" s="26" t="s">
        <v>40</v>
      </c>
      <c r="K10" s="27"/>
      <c r="L10" s="28"/>
      <c r="M10" s="26" t="s">
        <v>41</v>
      </c>
      <c r="N10" s="27"/>
      <c r="O10" s="28"/>
      <c r="P10" s="26" t="s">
        <v>63</v>
      </c>
      <c r="Q10" s="27"/>
      <c r="R10" s="28"/>
      <c r="S10" s="21" t="s">
        <v>4</v>
      </c>
      <c r="T10" s="22"/>
      <c r="U10" s="18" t="s">
        <v>38</v>
      </c>
    </row>
    <row r="11" spans="1:32" ht="54" customHeight="1" x14ac:dyDescent="0.25">
      <c r="A11" s="23"/>
      <c r="B11" s="25"/>
      <c r="C11" s="23"/>
      <c r="D11" s="23"/>
      <c r="E11" s="23"/>
      <c r="F11" s="23"/>
      <c r="G11" s="12" t="s">
        <v>15</v>
      </c>
      <c r="H11" s="12" t="s">
        <v>5</v>
      </c>
      <c r="I11" s="12" t="s">
        <v>6</v>
      </c>
      <c r="J11" s="12" t="s">
        <v>15</v>
      </c>
      <c r="K11" s="12" t="s">
        <v>5</v>
      </c>
      <c r="L11" s="12" t="s">
        <v>6</v>
      </c>
      <c r="M11" s="12" t="s">
        <v>15</v>
      </c>
      <c r="N11" s="12" t="s">
        <v>5</v>
      </c>
      <c r="O11" s="12" t="s">
        <v>6</v>
      </c>
      <c r="P11" s="12" t="s">
        <v>15</v>
      </c>
      <c r="Q11" s="12" t="s">
        <v>5</v>
      </c>
      <c r="R11" s="12" t="s">
        <v>6</v>
      </c>
      <c r="S11" s="5" t="s">
        <v>16</v>
      </c>
      <c r="T11" s="5" t="s">
        <v>17</v>
      </c>
      <c r="U11" s="18"/>
    </row>
    <row r="12" spans="1:32" ht="30" x14ac:dyDescent="0.25">
      <c r="A12" s="9">
        <v>1</v>
      </c>
      <c r="B12" s="9">
        <v>43201404</v>
      </c>
      <c r="C12" s="10">
        <v>1</v>
      </c>
      <c r="D12" s="10" t="s">
        <v>18</v>
      </c>
      <c r="E12" s="17" t="s">
        <v>42</v>
      </c>
      <c r="F12" s="10" t="s">
        <v>43</v>
      </c>
      <c r="G12" s="11">
        <v>0.19</v>
      </c>
      <c r="H12" s="16">
        <v>94000</v>
      </c>
      <c r="I12" s="16">
        <f>+H12*C12</f>
        <v>94000</v>
      </c>
      <c r="J12" s="11">
        <v>0.19</v>
      </c>
      <c r="K12" s="6">
        <v>195000</v>
      </c>
      <c r="L12" s="6">
        <f>+K12*C12</f>
        <v>195000</v>
      </c>
      <c r="M12" s="11">
        <v>0.19</v>
      </c>
      <c r="N12" s="6">
        <v>81000</v>
      </c>
      <c r="O12" s="6">
        <f>+N12*C12</f>
        <v>81000</v>
      </c>
      <c r="P12" s="11">
        <v>0.19</v>
      </c>
      <c r="Q12" s="6">
        <v>71000</v>
      </c>
      <c r="R12" s="6">
        <f>+Q12*C12</f>
        <v>71000</v>
      </c>
      <c r="S12" s="6">
        <v>82000</v>
      </c>
      <c r="T12" s="6">
        <f>+S12*C12</f>
        <v>82000</v>
      </c>
      <c r="U12" s="13" t="s">
        <v>64</v>
      </c>
      <c r="V12" s="15"/>
    </row>
    <row r="13" spans="1:32" ht="36" x14ac:dyDescent="0.25">
      <c r="A13" s="9">
        <v>2</v>
      </c>
      <c r="B13" s="9">
        <v>27111515</v>
      </c>
      <c r="C13" s="10">
        <v>1</v>
      </c>
      <c r="D13" s="10" t="s">
        <v>18</v>
      </c>
      <c r="E13" s="17" t="s">
        <v>44</v>
      </c>
      <c r="F13" s="10" t="s">
        <v>45</v>
      </c>
      <c r="G13" s="11">
        <v>0.19</v>
      </c>
      <c r="H13" s="16">
        <v>920000</v>
      </c>
      <c r="I13" s="16">
        <f t="shared" ref="I13:I36" si="0">+H13*C13</f>
        <v>920000</v>
      </c>
      <c r="J13" s="11">
        <v>0.19</v>
      </c>
      <c r="K13" s="6">
        <v>1200000</v>
      </c>
      <c r="L13" s="6">
        <f t="shared" ref="L13:L36" si="1">+K13*C13</f>
        <v>1200000</v>
      </c>
      <c r="M13" s="11">
        <v>0.19</v>
      </c>
      <c r="N13" s="6">
        <v>793000</v>
      </c>
      <c r="O13" s="6">
        <f t="shared" ref="O13:O36" si="2">+N13*C13</f>
        <v>793000</v>
      </c>
      <c r="P13" s="11">
        <v>0.19</v>
      </c>
      <c r="Q13" s="6">
        <v>800000</v>
      </c>
      <c r="R13" s="6">
        <f t="shared" ref="R13:R36" si="3">+Q13*C13</f>
        <v>800000</v>
      </c>
      <c r="S13" s="6">
        <v>796500</v>
      </c>
      <c r="T13" s="6">
        <f t="shared" ref="T13:T36" si="4">+S13*C13</f>
        <v>796500</v>
      </c>
      <c r="U13" s="13" t="s">
        <v>65</v>
      </c>
      <c r="V13" s="14"/>
    </row>
    <row r="14" spans="1:32" ht="30" x14ac:dyDescent="0.25">
      <c r="A14" s="9">
        <v>3</v>
      </c>
      <c r="B14" s="9">
        <v>43212108</v>
      </c>
      <c r="C14" s="10">
        <v>1</v>
      </c>
      <c r="D14" s="10" t="s">
        <v>19</v>
      </c>
      <c r="E14" s="17" t="s">
        <v>20</v>
      </c>
      <c r="F14" s="10" t="s">
        <v>21</v>
      </c>
      <c r="G14" s="11">
        <v>0.19</v>
      </c>
      <c r="H14" s="16">
        <v>188000</v>
      </c>
      <c r="I14" s="16">
        <f t="shared" si="0"/>
        <v>188000</v>
      </c>
      <c r="J14" s="11">
        <v>0.19</v>
      </c>
      <c r="K14" s="6">
        <v>300000</v>
      </c>
      <c r="L14" s="6">
        <f t="shared" si="1"/>
        <v>300000</v>
      </c>
      <c r="M14" s="11">
        <v>0.19</v>
      </c>
      <c r="N14" s="6">
        <v>162000</v>
      </c>
      <c r="O14" s="6">
        <f t="shared" si="2"/>
        <v>162000</v>
      </c>
      <c r="P14" s="11">
        <v>0.19</v>
      </c>
      <c r="Q14" s="6">
        <v>200000</v>
      </c>
      <c r="R14" s="6">
        <f t="shared" si="3"/>
        <v>200000</v>
      </c>
      <c r="S14" s="6">
        <v>183333</v>
      </c>
      <c r="T14" s="6">
        <f t="shared" si="4"/>
        <v>183333</v>
      </c>
      <c r="U14" s="13" t="s">
        <v>64</v>
      </c>
      <c r="V14" s="14"/>
    </row>
    <row r="15" spans="1:32" ht="30" x14ac:dyDescent="0.25">
      <c r="A15" s="9">
        <v>4</v>
      </c>
      <c r="B15" s="9">
        <v>43212108</v>
      </c>
      <c r="C15" s="10">
        <v>1</v>
      </c>
      <c r="D15" s="10" t="s">
        <v>19</v>
      </c>
      <c r="E15" s="17" t="s">
        <v>22</v>
      </c>
      <c r="F15" s="10" t="s">
        <v>23</v>
      </c>
      <c r="G15" s="11">
        <v>0.19</v>
      </c>
      <c r="H15" s="16">
        <v>154000</v>
      </c>
      <c r="I15" s="16">
        <f t="shared" si="0"/>
        <v>154000</v>
      </c>
      <c r="J15" s="11">
        <v>0.19</v>
      </c>
      <c r="K15" s="6">
        <v>780000</v>
      </c>
      <c r="L15" s="6">
        <f t="shared" si="1"/>
        <v>780000</v>
      </c>
      <c r="M15" s="11">
        <v>0.19</v>
      </c>
      <c r="N15" s="6">
        <v>133000</v>
      </c>
      <c r="O15" s="6">
        <f t="shared" si="2"/>
        <v>133000</v>
      </c>
      <c r="P15" s="11">
        <v>0.19</v>
      </c>
      <c r="Q15" s="6">
        <v>149000</v>
      </c>
      <c r="R15" s="6">
        <f t="shared" si="3"/>
        <v>149000</v>
      </c>
      <c r="S15" s="6">
        <v>145333</v>
      </c>
      <c r="T15" s="6">
        <f t="shared" si="4"/>
        <v>145333</v>
      </c>
      <c r="U15" s="13" t="s">
        <v>64</v>
      </c>
      <c r="V15" s="14"/>
    </row>
    <row r="16" spans="1:32" ht="30" x14ac:dyDescent="0.25">
      <c r="A16" s="9">
        <v>5</v>
      </c>
      <c r="B16" s="9">
        <v>43191511</v>
      </c>
      <c r="C16" s="10">
        <v>1</v>
      </c>
      <c r="D16" s="10" t="s">
        <v>18</v>
      </c>
      <c r="E16" s="17" t="s">
        <v>24</v>
      </c>
      <c r="F16" s="10" t="s">
        <v>67</v>
      </c>
      <c r="G16" s="11">
        <v>0.19</v>
      </c>
      <c r="H16" s="16">
        <v>724000</v>
      </c>
      <c r="I16" s="16">
        <f t="shared" si="0"/>
        <v>724000</v>
      </c>
      <c r="J16" s="11">
        <v>0.19</v>
      </c>
      <c r="K16" s="6">
        <v>1600000</v>
      </c>
      <c r="L16" s="6">
        <f t="shared" si="1"/>
        <v>1600000</v>
      </c>
      <c r="M16" s="11">
        <v>0.19</v>
      </c>
      <c r="N16" s="6">
        <v>624000</v>
      </c>
      <c r="O16" s="6">
        <f t="shared" si="2"/>
        <v>624000</v>
      </c>
      <c r="P16" s="11">
        <v>0.19</v>
      </c>
      <c r="Q16" s="6">
        <v>713000</v>
      </c>
      <c r="R16" s="6">
        <f t="shared" si="3"/>
        <v>713000</v>
      </c>
      <c r="S16" s="6">
        <v>687000</v>
      </c>
      <c r="T16" s="6">
        <f t="shared" si="4"/>
        <v>687000</v>
      </c>
      <c r="U16" s="13" t="s">
        <v>64</v>
      </c>
      <c r="V16" s="14"/>
    </row>
    <row r="17" spans="1:22" ht="30" x14ac:dyDescent="0.25">
      <c r="A17" s="9">
        <v>6</v>
      </c>
      <c r="B17" s="9">
        <v>43191609</v>
      </c>
      <c r="C17" s="10">
        <v>1</v>
      </c>
      <c r="D17" s="10" t="s">
        <v>18</v>
      </c>
      <c r="E17" s="17" t="s">
        <v>46</v>
      </c>
      <c r="F17" s="10" t="s">
        <v>47</v>
      </c>
      <c r="G17" s="11">
        <v>0.19</v>
      </c>
      <c r="H17" s="16">
        <v>280000</v>
      </c>
      <c r="I17" s="16">
        <f t="shared" si="0"/>
        <v>280000</v>
      </c>
      <c r="J17" s="11">
        <v>0.19</v>
      </c>
      <c r="K17" s="6">
        <v>370000</v>
      </c>
      <c r="L17" s="6">
        <f t="shared" si="1"/>
        <v>370000</v>
      </c>
      <c r="M17" s="11">
        <v>0.19</v>
      </c>
      <c r="N17" s="6">
        <v>241000</v>
      </c>
      <c r="O17" s="6">
        <f t="shared" si="2"/>
        <v>241000</v>
      </c>
      <c r="P17" s="11">
        <v>0.19</v>
      </c>
      <c r="Q17" s="6">
        <v>271000</v>
      </c>
      <c r="R17" s="6">
        <f t="shared" si="3"/>
        <v>271000</v>
      </c>
      <c r="S17" s="6">
        <v>264000</v>
      </c>
      <c r="T17" s="6">
        <f t="shared" si="4"/>
        <v>264000</v>
      </c>
      <c r="U17" s="13" t="s">
        <v>64</v>
      </c>
      <c r="V17" s="14"/>
    </row>
    <row r="18" spans="1:22" ht="30" x14ac:dyDescent="0.25">
      <c r="A18" s="9">
        <v>7</v>
      </c>
      <c r="B18" s="9">
        <v>45121504</v>
      </c>
      <c r="C18" s="10">
        <v>1</v>
      </c>
      <c r="D18" s="10" t="s">
        <v>18</v>
      </c>
      <c r="E18" s="17" t="s">
        <v>48</v>
      </c>
      <c r="F18" s="10" t="s">
        <v>49</v>
      </c>
      <c r="G18" s="11">
        <v>0.19</v>
      </c>
      <c r="H18" s="16">
        <v>500000</v>
      </c>
      <c r="I18" s="16">
        <f t="shared" si="0"/>
        <v>500000</v>
      </c>
      <c r="J18" s="11">
        <v>0.19</v>
      </c>
      <c r="K18" s="6">
        <v>1250000</v>
      </c>
      <c r="L18" s="6">
        <f t="shared" si="1"/>
        <v>1250000</v>
      </c>
      <c r="M18" s="11">
        <v>0.19</v>
      </c>
      <c r="N18" s="6">
        <v>431000</v>
      </c>
      <c r="O18" s="6">
        <f t="shared" si="2"/>
        <v>431000</v>
      </c>
      <c r="P18" s="11">
        <v>0.19</v>
      </c>
      <c r="Q18" s="6">
        <v>452000</v>
      </c>
      <c r="R18" s="6">
        <f t="shared" si="3"/>
        <v>452000</v>
      </c>
      <c r="S18" s="6">
        <v>461000</v>
      </c>
      <c r="T18" s="6">
        <f t="shared" si="4"/>
        <v>461000</v>
      </c>
      <c r="U18" s="13" t="s">
        <v>64</v>
      </c>
      <c r="V18" s="14"/>
    </row>
    <row r="19" spans="1:22" ht="30" x14ac:dyDescent="0.25">
      <c r="A19" s="9">
        <v>8</v>
      </c>
      <c r="B19" s="9">
        <v>43211501</v>
      </c>
      <c r="C19" s="10">
        <v>1</v>
      </c>
      <c r="D19" s="10" t="s">
        <v>18</v>
      </c>
      <c r="E19" s="17" t="s">
        <v>50</v>
      </c>
      <c r="F19" s="10" t="s">
        <v>51</v>
      </c>
      <c r="G19" s="11">
        <v>0.19</v>
      </c>
      <c r="H19" s="16">
        <v>7148266</v>
      </c>
      <c r="I19" s="16">
        <f t="shared" si="0"/>
        <v>7148266</v>
      </c>
      <c r="J19" s="11">
        <v>0.19</v>
      </c>
      <c r="K19" s="6">
        <v>5550000</v>
      </c>
      <c r="L19" s="6">
        <f t="shared" si="1"/>
        <v>5550000</v>
      </c>
      <c r="M19" s="11">
        <v>0.19</v>
      </c>
      <c r="N19" s="6">
        <v>6162000</v>
      </c>
      <c r="O19" s="6">
        <f t="shared" si="2"/>
        <v>6162000</v>
      </c>
      <c r="P19" s="11">
        <v>0.19</v>
      </c>
      <c r="Q19" s="6">
        <v>6000000</v>
      </c>
      <c r="R19" s="6">
        <f t="shared" si="3"/>
        <v>6000000</v>
      </c>
      <c r="S19" s="6">
        <v>5904000</v>
      </c>
      <c r="T19" s="6">
        <f t="shared" si="4"/>
        <v>5904000</v>
      </c>
      <c r="U19" s="13" t="s">
        <v>37</v>
      </c>
      <c r="V19" s="14"/>
    </row>
    <row r="20" spans="1:22" ht="48" x14ac:dyDescent="0.25">
      <c r="A20" s="9">
        <v>9</v>
      </c>
      <c r="B20" s="9">
        <v>43212108</v>
      </c>
      <c r="C20" s="10">
        <v>1</v>
      </c>
      <c r="D20" s="10" t="s">
        <v>18</v>
      </c>
      <c r="E20" s="17" t="s">
        <v>52</v>
      </c>
      <c r="F20" s="9" t="s">
        <v>68</v>
      </c>
      <c r="G20" s="11">
        <v>0.19</v>
      </c>
      <c r="H20" s="16">
        <v>3220666</v>
      </c>
      <c r="I20" s="16">
        <f t="shared" si="0"/>
        <v>3220666</v>
      </c>
      <c r="J20" s="11">
        <v>0.19</v>
      </c>
      <c r="K20" s="6">
        <v>1750000</v>
      </c>
      <c r="L20" s="6">
        <f t="shared" si="1"/>
        <v>1750000</v>
      </c>
      <c r="M20" s="11">
        <v>0.19</v>
      </c>
      <c r="N20" s="6">
        <v>2776000</v>
      </c>
      <c r="O20" s="6">
        <f t="shared" si="2"/>
        <v>2776000</v>
      </c>
      <c r="P20" s="11">
        <v>0.19</v>
      </c>
      <c r="Q20" s="6">
        <v>2856000</v>
      </c>
      <c r="R20" s="6">
        <f t="shared" si="3"/>
        <v>2856000</v>
      </c>
      <c r="S20" s="6">
        <v>2460667</v>
      </c>
      <c r="T20" s="6">
        <f t="shared" si="4"/>
        <v>2460667</v>
      </c>
      <c r="U20" s="13" t="s">
        <v>37</v>
      </c>
      <c r="V20" s="14"/>
    </row>
    <row r="21" spans="1:22" ht="30" x14ac:dyDescent="0.25">
      <c r="A21" s="9">
        <v>10</v>
      </c>
      <c r="B21" s="9">
        <v>46171611</v>
      </c>
      <c r="C21" s="10">
        <v>1</v>
      </c>
      <c r="D21" s="10" t="s">
        <v>18</v>
      </c>
      <c r="E21" s="17" t="s">
        <v>69</v>
      </c>
      <c r="F21" s="10" t="s">
        <v>70</v>
      </c>
      <c r="G21" s="11">
        <v>0.19</v>
      </c>
      <c r="H21" s="16">
        <v>1200000</v>
      </c>
      <c r="I21" s="16">
        <f t="shared" si="0"/>
        <v>1200000</v>
      </c>
      <c r="J21" s="11">
        <v>0.19</v>
      </c>
      <c r="K21" s="6">
        <v>700000</v>
      </c>
      <c r="L21" s="6">
        <f t="shared" si="1"/>
        <v>700000</v>
      </c>
      <c r="M21" s="11">
        <v>0.19</v>
      </c>
      <c r="N21" s="6">
        <v>1034000</v>
      </c>
      <c r="O21" s="6">
        <f t="shared" si="2"/>
        <v>1034000</v>
      </c>
      <c r="P21" s="11">
        <v>0.19</v>
      </c>
      <c r="Q21" s="6">
        <v>900000</v>
      </c>
      <c r="R21" s="6">
        <f t="shared" si="3"/>
        <v>900000</v>
      </c>
      <c r="S21" s="6">
        <v>878000</v>
      </c>
      <c r="T21" s="6">
        <f t="shared" si="4"/>
        <v>878000</v>
      </c>
      <c r="U21" s="13" t="s">
        <v>37</v>
      </c>
      <c r="V21" s="14"/>
    </row>
    <row r="22" spans="1:22" ht="30" x14ac:dyDescent="0.25">
      <c r="A22" s="9">
        <v>11</v>
      </c>
      <c r="B22" s="9">
        <v>43201830</v>
      </c>
      <c r="C22" s="10">
        <v>1</v>
      </c>
      <c r="D22" s="10" t="s">
        <v>18</v>
      </c>
      <c r="E22" s="17" t="s">
        <v>53</v>
      </c>
      <c r="F22" s="10" t="s">
        <v>54</v>
      </c>
      <c r="G22" s="11">
        <v>0.19</v>
      </c>
      <c r="H22" s="16">
        <v>1020000</v>
      </c>
      <c r="I22" s="16">
        <f t="shared" si="0"/>
        <v>1020000</v>
      </c>
      <c r="J22" s="11">
        <v>0.19</v>
      </c>
      <c r="K22" s="6">
        <v>2100000</v>
      </c>
      <c r="L22" s="6">
        <f t="shared" si="1"/>
        <v>2100000</v>
      </c>
      <c r="M22" s="11">
        <v>0.19</v>
      </c>
      <c r="N22" s="6">
        <v>879000</v>
      </c>
      <c r="O22" s="6">
        <f t="shared" si="2"/>
        <v>879000</v>
      </c>
      <c r="P22" s="11">
        <v>0.19</v>
      </c>
      <c r="Q22" s="6">
        <v>1052000</v>
      </c>
      <c r="R22" s="6">
        <f t="shared" si="3"/>
        <v>1052000</v>
      </c>
      <c r="S22" s="6">
        <v>983667</v>
      </c>
      <c r="T22" s="6">
        <f t="shared" si="4"/>
        <v>983667</v>
      </c>
      <c r="U22" s="13" t="s">
        <v>64</v>
      </c>
      <c r="V22" s="14"/>
    </row>
    <row r="23" spans="1:22" ht="30" x14ac:dyDescent="0.25">
      <c r="A23" s="9">
        <v>12</v>
      </c>
      <c r="B23" s="9">
        <v>26111702</v>
      </c>
      <c r="C23" s="10">
        <v>1</v>
      </c>
      <c r="D23" s="10" t="s">
        <v>19</v>
      </c>
      <c r="E23" s="17" t="s">
        <v>25</v>
      </c>
      <c r="F23" s="10" t="s">
        <v>71</v>
      </c>
      <c r="G23" s="11">
        <v>0.19</v>
      </c>
      <c r="H23" s="16">
        <v>166266</v>
      </c>
      <c r="I23" s="16">
        <f t="shared" si="0"/>
        <v>166266</v>
      </c>
      <c r="J23" s="11">
        <v>0.19</v>
      </c>
      <c r="K23" s="6">
        <v>90000</v>
      </c>
      <c r="L23" s="6">
        <f t="shared" si="1"/>
        <v>90000</v>
      </c>
      <c r="M23" s="11">
        <v>0.19</v>
      </c>
      <c r="N23" s="6">
        <v>143000</v>
      </c>
      <c r="O23" s="6">
        <f t="shared" si="2"/>
        <v>143000</v>
      </c>
      <c r="P23" s="11">
        <v>0.19</v>
      </c>
      <c r="Q23" s="6">
        <v>150000</v>
      </c>
      <c r="R23" s="6">
        <f t="shared" si="3"/>
        <v>150000</v>
      </c>
      <c r="S23" s="6">
        <v>90000</v>
      </c>
      <c r="T23" s="6">
        <f t="shared" si="4"/>
        <v>90000</v>
      </c>
      <c r="U23" s="13" t="s">
        <v>66</v>
      </c>
      <c r="V23" s="14"/>
    </row>
    <row r="24" spans="1:22" ht="30" x14ac:dyDescent="0.25">
      <c r="A24" s="9">
        <v>13</v>
      </c>
      <c r="B24" s="9">
        <v>26111702</v>
      </c>
      <c r="C24" s="10">
        <v>1</v>
      </c>
      <c r="D24" s="10" t="s">
        <v>19</v>
      </c>
      <c r="E24" s="17" t="s">
        <v>26</v>
      </c>
      <c r="F24" s="10" t="s">
        <v>72</v>
      </c>
      <c r="G24" s="11">
        <v>0.19</v>
      </c>
      <c r="H24" s="16">
        <v>102000</v>
      </c>
      <c r="I24" s="16">
        <f t="shared" si="0"/>
        <v>102000</v>
      </c>
      <c r="J24" s="11">
        <v>0.19</v>
      </c>
      <c r="K24" s="6">
        <v>145000</v>
      </c>
      <c r="L24" s="6">
        <f t="shared" si="1"/>
        <v>145000</v>
      </c>
      <c r="M24" s="11">
        <v>0.19</v>
      </c>
      <c r="N24" s="6">
        <v>88000</v>
      </c>
      <c r="O24" s="6">
        <f t="shared" si="2"/>
        <v>88000</v>
      </c>
      <c r="P24" s="11">
        <v>0.19</v>
      </c>
      <c r="Q24" s="6">
        <v>97000</v>
      </c>
      <c r="R24" s="6">
        <f t="shared" si="3"/>
        <v>97000</v>
      </c>
      <c r="S24" s="6">
        <v>95667</v>
      </c>
      <c r="T24" s="6">
        <f t="shared" si="4"/>
        <v>95667</v>
      </c>
      <c r="U24" s="13" t="s">
        <v>64</v>
      </c>
      <c r="V24" s="14"/>
    </row>
    <row r="25" spans="1:22" x14ac:dyDescent="0.25">
      <c r="A25" s="9">
        <v>14</v>
      </c>
      <c r="B25" s="9">
        <v>26111702</v>
      </c>
      <c r="C25" s="10">
        <v>1</v>
      </c>
      <c r="D25" s="10" t="s">
        <v>18</v>
      </c>
      <c r="E25" s="17" t="s">
        <v>27</v>
      </c>
      <c r="F25" s="10" t="s">
        <v>28</v>
      </c>
      <c r="G25" s="11">
        <v>0.19</v>
      </c>
      <c r="H25" s="16">
        <v>67434</v>
      </c>
      <c r="I25" s="16">
        <f t="shared" si="0"/>
        <v>67434</v>
      </c>
      <c r="J25" s="11">
        <v>0.19</v>
      </c>
      <c r="K25" s="6">
        <v>75000</v>
      </c>
      <c r="L25" s="6">
        <f t="shared" si="1"/>
        <v>75000</v>
      </c>
      <c r="M25" s="11">
        <v>0.19</v>
      </c>
      <c r="N25" s="6">
        <v>58000</v>
      </c>
      <c r="O25" s="6">
        <f t="shared" si="2"/>
        <v>58000</v>
      </c>
      <c r="P25" s="11">
        <v>0.19</v>
      </c>
      <c r="Q25" s="6">
        <v>50000</v>
      </c>
      <c r="R25" s="6">
        <f t="shared" si="3"/>
        <v>50000</v>
      </c>
      <c r="S25" s="6">
        <v>62609</v>
      </c>
      <c r="T25" s="6">
        <f t="shared" si="4"/>
        <v>62609</v>
      </c>
      <c r="U25" s="13"/>
      <c r="V25" s="14"/>
    </row>
    <row r="26" spans="1:22" ht="24" x14ac:dyDescent="0.25">
      <c r="A26" s="9">
        <v>15</v>
      </c>
      <c r="B26" s="9">
        <v>26111702</v>
      </c>
      <c r="C26" s="10">
        <v>1</v>
      </c>
      <c r="D26" s="10" t="s">
        <v>18</v>
      </c>
      <c r="E26" s="17" t="s">
        <v>29</v>
      </c>
      <c r="F26" s="10" t="s">
        <v>30</v>
      </c>
      <c r="G26" s="11">
        <v>0.19</v>
      </c>
      <c r="H26" s="16">
        <v>116000</v>
      </c>
      <c r="I26" s="16">
        <f t="shared" si="0"/>
        <v>116000</v>
      </c>
      <c r="J26" s="11">
        <v>0.19</v>
      </c>
      <c r="K26" s="6">
        <v>100000</v>
      </c>
      <c r="L26" s="6">
        <f t="shared" si="1"/>
        <v>100000</v>
      </c>
      <c r="M26" s="11">
        <v>0.19</v>
      </c>
      <c r="N26" s="6">
        <v>100000</v>
      </c>
      <c r="O26" s="6">
        <f t="shared" si="2"/>
        <v>100000</v>
      </c>
      <c r="P26" s="11">
        <v>0.19</v>
      </c>
      <c r="Q26" s="6">
        <v>105000</v>
      </c>
      <c r="R26" s="6">
        <f t="shared" si="3"/>
        <v>105000</v>
      </c>
      <c r="S26" s="6">
        <v>105250</v>
      </c>
      <c r="T26" s="6">
        <f t="shared" si="4"/>
        <v>105250</v>
      </c>
      <c r="U26" s="13"/>
      <c r="V26" s="14"/>
    </row>
    <row r="27" spans="1:22" x14ac:dyDescent="0.25">
      <c r="A27" s="9">
        <v>16</v>
      </c>
      <c r="B27" s="9">
        <v>43201830</v>
      </c>
      <c r="C27" s="10">
        <v>1</v>
      </c>
      <c r="D27" s="10" t="s">
        <v>18</v>
      </c>
      <c r="E27" s="17" t="s">
        <v>55</v>
      </c>
      <c r="F27" s="10" t="s">
        <v>56</v>
      </c>
      <c r="G27" s="11">
        <v>0.19</v>
      </c>
      <c r="H27" s="16">
        <v>1413466</v>
      </c>
      <c r="I27" s="16">
        <f t="shared" si="0"/>
        <v>1413466</v>
      </c>
      <c r="J27" s="11">
        <v>0.19</v>
      </c>
      <c r="K27" s="6">
        <v>1800000</v>
      </c>
      <c r="L27" s="6">
        <f t="shared" si="1"/>
        <v>1800000</v>
      </c>
      <c r="M27" s="11">
        <v>0.19</v>
      </c>
      <c r="N27" s="6">
        <v>1219000</v>
      </c>
      <c r="O27" s="6">
        <f t="shared" si="2"/>
        <v>1219000</v>
      </c>
      <c r="P27" s="11">
        <v>0.19</v>
      </c>
      <c r="Q27" s="6">
        <v>1260000</v>
      </c>
      <c r="R27" s="6">
        <f t="shared" si="3"/>
        <v>1260000</v>
      </c>
      <c r="S27" s="6">
        <v>1423117</v>
      </c>
      <c r="T27" s="6">
        <f t="shared" si="4"/>
        <v>1423117</v>
      </c>
      <c r="U27" s="13"/>
      <c r="V27" s="14"/>
    </row>
    <row r="28" spans="1:22" ht="30" x14ac:dyDescent="0.25">
      <c r="A28" s="9">
        <v>17</v>
      </c>
      <c r="B28" s="9">
        <v>45111616</v>
      </c>
      <c r="C28" s="10">
        <v>1</v>
      </c>
      <c r="D28" s="10" t="s">
        <v>18</v>
      </c>
      <c r="E28" s="17" t="s">
        <v>73</v>
      </c>
      <c r="F28" s="10" t="s">
        <v>57</v>
      </c>
      <c r="G28" s="11">
        <v>0.19</v>
      </c>
      <c r="H28" s="16">
        <v>106000</v>
      </c>
      <c r="I28" s="16">
        <f t="shared" si="0"/>
        <v>106000</v>
      </c>
      <c r="J28" s="11">
        <v>0.19</v>
      </c>
      <c r="K28" s="6">
        <v>330000</v>
      </c>
      <c r="L28" s="6">
        <f t="shared" si="1"/>
        <v>330000</v>
      </c>
      <c r="M28" s="11">
        <v>0.19</v>
      </c>
      <c r="N28" s="6">
        <v>91000</v>
      </c>
      <c r="O28" s="6">
        <f t="shared" si="2"/>
        <v>91000</v>
      </c>
      <c r="P28" s="11">
        <v>0.19</v>
      </c>
      <c r="Q28" s="6">
        <v>96000</v>
      </c>
      <c r="R28" s="6">
        <f t="shared" si="3"/>
        <v>96000</v>
      </c>
      <c r="S28" s="6">
        <v>97667</v>
      </c>
      <c r="T28" s="6">
        <f t="shared" si="4"/>
        <v>97667</v>
      </c>
      <c r="U28" s="13" t="s">
        <v>64</v>
      </c>
      <c r="V28" s="14"/>
    </row>
    <row r="29" spans="1:22" ht="30" x14ac:dyDescent="0.25">
      <c r="A29" s="9">
        <v>18</v>
      </c>
      <c r="B29" s="9">
        <v>43202215</v>
      </c>
      <c r="C29" s="10">
        <v>1</v>
      </c>
      <c r="D29" s="10" t="s">
        <v>18</v>
      </c>
      <c r="E29" s="17" t="s">
        <v>74</v>
      </c>
      <c r="F29" s="10" t="s">
        <v>31</v>
      </c>
      <c r="G29" s="11">
        <v>0.19</v>
      </c>
      <c r="H29" s="16">
        <v>32000</v>
      </c>
      <c r="I29" s="16">
        <f t="shared" si="0"/>
        <v>32000</v>
      </c>
      <c r="J29" s="11">
        <v>0.19</v>
      </c>
      <c r="K29" s="6">
        <v>75000</v>
      </c>
      <c r="L29" s="6">
        <f t="shared" si="1"/>
        <v>75000</v>
      </c>
      <c r="M29" s="11">
        <v>0.19</v>
      </c>
      <c r="N29" s="6">
        <v>28000</v>
      </c>
      <c r="O29" s="6">
        <f t="shared" si="2"/>
        <v>28000</v>
      </c>
      <c r="P29" s="11">
        <v>0.19</v>
      </c>
      <c r="Q29" s="6">
        <v>28000</v>
      </c>
      <c r="R29" s="6">
        <f t="shared" si="3"/>
        <v>28000</v>
      </c>
      <c r="S29" s="6">
        <v>29333</v>
      </c>
      <c r="T29" s="6">
        <f t="shared" si="4"/>
        <v>29333</v>
      </c>
      <c r="U29" s="13" t="s">
        <v>64</v>
      </c>
      <c r="V29" s="14"/>
    </row>
    <row r="30" spans="1:22" ht="30" x14ac:dyDescent="0.25">
      <c r="A30" s="9">
        <v>19</v>
      </c>
      <c r="B30" s="9">
        <v>43223303</v>
      </c>
      <c r="C30" s="10">
        <v>1</v>
      </c>
      <c r="D30" s="10" t="s">
        <v>18</v>
      </c>
      <c r="E30" s="17" t="s">
        <v>75</v>
      </c>
      <c r="F30" s="10" t="s">
        <v>32</v>
      </c>
      <c r="G30" s="11">
        <v>0.19</v>
      </c>
      <c r="H30" s="16">
        <v>30000</v>
      </c>
      <c r="I30" s="16">
        <f t="shared" si="0"/>
        <v>30000</v>
      </c>
      <c r="J30" s="11">
        <v>0.19</v>
      </c>
      <c r="K30" s="6">
        <v>320000</v>
      </c>
      <c r="L30" s="6">
        <f t="shared" si="1"/>
        <v>320000</v>
      </c>
      <c r="M30" s="11">
        <v>0.19</v>
      </c>
      <c r="N30" s="6">
        <v>26000</v>
      </c>
      <c r="O30" s="6">
        <f t="shared" si="2"/>
        <v>26000</v>
      </c>
      <c r="P30" s="11">
        <v>0.19</v>
      </c>
      <c r="Q30" s="6">
        <v>32000</v>
      </c>
      <c r="R30" s="6">
        <f t="shared" si="3"/>
        <v>32000</v>
      </c>
      <c r="S30" s="6">
        <v>29333</v>
      </c>
      <c r="T30" s="6">
        <f t="shared" si="4"/>
        <v>29333</v>
      </c>
      <c r="U30" s="13" t="s">
        <v>64</v>
      </c>
      <c r="V30" s="14"/>
    </row>
    <row r="31" spans="1:22" ht="30" x14ac:dyDescent="0.25">
      <c r="A31" s="9">
        <v>20</v>
      </c>
      <c r="B31" s="9">
        <v>43202215</v>
      </c>
      <c r="C31" s="10">
        <v>1</v>
      </c>
      <c r="D31" s="10" t="s">
        <v>18</v>
      </c>
      <c r="E31" s="17" t="s">
        <v>33</v>
      </c>
      <c r="F31" s="10" t="s">
        <v>76</v>
      </c>
      <c r="G31" s="11">
        <v>0.19</v>
      </c>
      <c r="H31" s="16">
        <v>60000</v>
      </c>
      <c r="I31" s="16">
        <f t="shared" si="0"/>
        <v>60000</v>
      </c>
      <c r="J31" s="11">
        <v>0.19</v>
      </c>
      <c r="K31" s="6">
        <v>217000</v>
      </c>
      <c r="L31" s="6">
        <f t="shared" si="1"/>
        <v>217000</v>
      </c>
      <c r="M31" s="11">
        <v>0.19</v>
      </c>
      <c r="N31" s="6">
        <v>52000</v>
      </c>
      <c r="O31" s="6">
        <f t="shared" si="2"/>
        <v>52000</v>
      </c>
      <c r="P31" s="11">
        <v>0.19</v>
      </c>
      <c r="Q31" s="6">
        <v>80000</v>
      </c>
      <c r="R31" s="6">
        <f t="shared" si="3"/>
        <v>80000</v>
      </c>
      <c r="S31" s="6">
        <v>64000</v>
      </c>
      <c r="T31" s="6">
        <f t="shared" si="4"/>
        <v>64000</v>
      </c>
      <c r="U31" s="13" t="s">
        <v>64</v>
      </c>
      <c r="V31" s="14"/>
    </row>
    <row r="32" spans="1:22" ht="30" x14ac:dyDescent="0.25">
      <c r="A32" s="9">
        <v>21</v>
      </c>
      <c r="B32" s="9">
        <v>45101515</v>
      </c>
      <c r="C32" s="10">
        <v>1</v>
      </c>
      <c r="D32" s="10" t="s">
        <v>18</v>
      </c>
      <c r="E32" s="17" t="s">
        <v>58</v>
      </c>
      <c r="F32" s="10" t="s">
        <v>59</v>
      </c>
      <c r="G32" s="11">
        <v>0.19</v>
      </c>
      <c r="H32" s="16">
        <v>1000000</v>
      </c>
      <c r="I32" s="16">
        <f t="shared" si="0"/>
        <v>1000000</v>
      </c>
      <c r="J32" s="11">
        <v>0.19</v>
      </c>
      <c r="K32" s="6">
        <v>1550000</v>
      </c>
      <c r="L32" s="6">
        <f t="shared" si="1"/>
        <v>1550000</v>
      </c>
      <c r="M32" s="11">
        <v>0.19</v>
      </c>
      <c r="N32" s="6">
        <v>862000</v>
      </c>
      <c r="O32" s="6">
        <f t="shared" si="2"/>
        <v>862000</v>
      </c>
      <c r="P32" s="11">
        <v>0.19</v>
      </c>
      <c r="Q32" s="6">
        <v>856000</v>
      </c>
      <c r="R32" s="6">
        <f t="shared" si="3"/>
        <v>856000</v>
      </c>
      <c r="S32" s="6">
        <v>859000</v>
      </c>
      <c r="T32" s="6">
        <f t="shared" si="4"/>
        <v>859000</v>
      </c>
      <c r="U32" s="13" t="s">
        <v>65</v>
      </c>
      <c r="V32" s="14"/>
    </row>
    <row r="33" spans="1:22" ht="24" x14ac:dyDescent="0.25">
      <c r="A33" s="9">
        <v>22</v>
      </c>
      <c r="B33" s="9">
        <v>46171621</v>
      </c>
      <c r="C33" s="10">
        <v>1</v>
      </c>
      <c r="D33" s="10" t="s">
        <v>18</v>
      </c>
      <c r="E33" s="17" t="s">
        <v>60</v>
      </c>
      <c r="F33" s="9" t="s">
        <v>61</v>
      </c>
      <c r="G33" s="11">
        <v>0.19</v>
      </c>
      <c r="H33" s="16">
        <v>173134</v>
      </c>
      <c r="I33" s="16">
        <f t="shared" si="0"/>
        <v>173134</v>
      </c>
      <c r="J33" s="11">
        <v>0.19</v>
      </c>
      <c r="K33" s="6">
        <v>190000</v>
      </c>
      <c r="L33" s="6">
        <f t="shared" si="1"/>
        <v>190000</v>
      </c>
      <c r="M33" s="11">
        <v>0.19</v>
      </c>
      <c r="N33" s="6">
        <v>149000</v>
      </c>
      <c r="O33" s="6">
        <f t="shared" si="2"/>
        <v>149000</v>
      </c>
      <c r="P33" s="11">
        <v>0.19</v>
      </c>
      <c r="Q33" s="6">
        <v>160000</v>
      </c>
      <c r="R33" s="6">
        <f t="shared" si="3"/>
        <v>160000</v>
      </c>
      <c r="S33" s="6">
        <v>168034</v>
      </c>
      <c r="T33" s="6">
        <f t="shared" si="4"/>
        <v>168034</v>
      </c>
      <c r="U33" s="13"/>
      <c r="V33" s="14"/>
    </row>
    <row r="34" spans="1:22" ht="30" x14ac:dyDescent="0.25">
      <c r="A34" s="9">
        <v>23</v>
      </c>
      <c r="B34" s="9">
        <v>32101622</v>
      </c>
      <c r="C34" s="10">
        <v>1</v>
      </c>
      <c r="D34" s="10" t="s">
        <v>18</v>
      </c>
      <c r="E34" s="17" t="s">
        <v>77</v>
      </c>
      <c r="F34" s="10" t="s">
        <v>78</v>
      </c>
      <c r="G34" s="11">
        <v>0.19</v>
      </c>
      <c r="H34" s="16">
        <v>120000</v>
      </c>
      <c r="I34" s="16">
        <f t="shared" si="0"/>
        <v>120000</v>
      </c>
      <c r="J34" s="11">
        <v>0.19</v>
      </c>
      <c r="K34" s="6">
        <v>170000</v>
      </c>
      <c r="L34" s="6">
        <f t="shared" si="1"/>
        <v>170000</v>
      </c>
      <c r="M34" s="11">
        <v>0.19</v>
      </c>
      <c r="N34" s="6">
        <v>103000</v>
      </c>
      <c r="O34" s="6">
        <f t="shared" si="2"/>
        <v>103000</v>
      </c>
      <c r="P34" s="11">
        <v>0.19</v>
      </c>
      <c r="Q34" s="6">
        <v>120000</v>
      </c>
      <c r="R34" s="6">
        <f>+Q34*C34</f>
        <v>120000</v>
      </c>
      <c r="S34" s="6">
        <v>114333</v>
      </c>
      <c r="T34" s="6">
        <f t="shared" si="4"/>
        <v>114333</v>
      </c>
      <c r="U34" s="13" t="s">
        <v>64</v>
      </c>
      <c r="V34" s="14"/>
    </row>
    <row r="35" spans="1:22" x14ac:dyDescent="0.25">
      <c r="A35" s="9">
        <v>24</v>
      </c>
      <c r="B35" s="9">
        <v>46171501</v>
      </c>
      <c r="C35" s="10">
        <v>1</v>
      </c>
      <c r="D35" s="10" t="s">
        <v>18</v>
      </c>
      <c r="E35" s="17" t="s">
        <v>62</v>
      </c>
      <c r="F35" s="10" t="s">
        <v>34</v>
      </c>
      <c r="G35" s="11">
        <v>0.19</v>
      </c>
      <c r="H35" s="16">
        <v>98666</v>
      </c>
      <c r="I35" s="16">
        <f t="shared" si="0"/>
        <v>98666</v>
      </c>
      <c r="J35" s="11">
        <v>0.19</v>
      </c>
      <c r="K35" s="6">
        <v>65000</v>
      </c>
      <c r="L35" s="6">
        <f t="shared" si="1"/>
        <v>65000</v>
      </c>
      <c r="M35" s="11">
        <v>0.19</v>
      </c>
      <c r="N35" s="6">
        <v>85000</v>
      </c>
      <c r="O35" s="6">
        <f t="shared" si="2"/>
        <v>85000</v>
      </c>
      <c r="P35" s="11">
        <v>0.19</v>
      </c>
      <c r="Q35" s="6">
        <v>99000</v>
      </c>
      <c r="R35" s="6">
        <f t="shared" si="3"/>
        <v>99000</v>
      </c>
      <c r="S35" s="6">
        <v>86917</v>
      </c>
      <c r="T35" s="6">
        <f t="shared" si="4"/>
        <v>86917</v>
      </c>
      <c r="U35" s="13"/>
      <c r="V35" s="14"/>
    </row>
    <row r="36" spans="1:22" ht="30" x14ac:dyDescent="0.25">
      <c r="A36" s="9">
        <v>25</v>
      </c>
      <c r="B36" s="9">
        <v>46171621</v>
      </c>
      <c r="C36" s="10">
        <v>1</v>
      </c>
      <c r="D36" s="10" t="s">
        <v>18</v>
      </c>
      <c r="E36" s="17" t="s">
        <v>35</v>
      </c>
      <c r="F36" s="10" t="s">
        <v>36</v>
      </c>
      <c r="G36" s="11">
        <v>0.19</v>
      </c>
      <c r="H36" s="16">
        <v>32900</v>
      </c>
      <c r="I36" s="16">
        <f t="shared" si="0"/>
        <v>32900</v>
      </c>
      <c r="J36" s="11">
        <v>0.19</v>
      </c>
      <c r="K36" s="6">
        <v>55000</v>
      </c>
      <c r="L36" s="6">
        <f t="shared" si="1"/>
        <v>55000</v>
      </c>
      <c r="M36" s="11">
        <v>0.19</v>
      </c>
      <c r="N36" s="6">
        <v>28000</v>
      </c>
      <c r="O36" s="6">
        <f t="shared" si="2"/>
        <v>28000</v>
      </c>
      <c r="P36" s="11">
        <v>0.19</v>
      </c>
      <c r="Q36" s="6">
        <v>30000</v>
      </c>
      <c r="R36" s="6">
        <f t="shared" si="3"/>
        <v>30000</v>
      </c>
      <c r="S36" s="6">
        <v>30300</v>
      </c>
      <c r="T36" s="6">
        <f t="shared" si="4"/>
        <v>30300</v>
      </c>
      <c r="U36" s="13" t="s">
        <v>64</v>
      </c>
      <c r="V36" s="14"/>
    </row>
    <row r="37" spans="1:22" x14ac:dyDescent="0.25">
      <c r="A37" s="19" t="s">
        <v>7</v>
      </c>
      <c r="B37" s="19"/>
      <c r="C37" s="19"/>
      <c r="D37" s="19"/>
      <c r="E37" s="19"/>
      <c r="F37" s="19"/>
      <c r="G37" s="7"/>
      <c r="H37" s="7"/>
      <c r="I37" s="7">
        <f>SUM(I12:I36)</f>
        <v>18966798</v>
      </c>
      <c r="J37" s="7"/>
      <c r="K37" s="7"/>
      <c r="L37" s="7">
        <f>SUM(L12:L36)</f>
        <v>20977000</v>
      </c>
      <c r="M37" s="7"/>
      <c r="N37" s="7"/>
      <c r="O37" s="7">
        <f>SUM(O12:O36)</f>
        <v>16348000</v>
      </c>
      <c r="P37" s="7"/>
      <c r="Q37" s="7"/>
      <c r="R37" s="7">
        <f>SUM(R12:R36)</f>
        <v>16627000</v>
      </c>
      <c r="S37" s="8"/>
      <c r="T37" s="7">
        <f>SUM(T12:T36)</f>
        <v>16101060</v>
      </c>
      <c r="U37" s="8"/>
    </row>
    <row r="40" spans="1:22" x14ac:dyDescent="0.25">
      <c r="B40" s="4"/>
      <c r="E40" s="4"/>
    </row>
  </sheetData>
  <mergeCells count="16">
    <mergeCell ref="U10:U11"/>
    <mergeCell ref="A37:F37"/>
    <mergeCell ref="A2:AF2"/>
    <mergeCell ref="A4:AF4"/>
    <mergeCell ref="A5:AF5"/>
    <mergeCell ref="S10:T10"/>
    <mergeCell ref="A10:A11"/>
    <mergeCell ref="B10:B11"/>
    <mergeCell ref="F10:F11"/>
    <mergeCell ref="D10:D11"/>
    <mergeCell ref="C10:C11"/>
    <mergeCell ref="E10:E11"/>
    <mergeCell ref="J10:L10"/>
    <mergeCell ref="M10:O10"/>
    <mergeCell ref="G10:I10"/>
    <mergeCell ref="P10:R10"/>
  </mergeCells>
  <pageMargins left="0.7" right="0.7" top="0.75" bottom="0.75" header="0.3" footer="0.3"/>
  <pageSetup paperSize="119" scale="65"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96037E9DFF87D44A923B2B9B5DD2827" ma:contentTypeVersion="10" ma:contentTypeDescription="Create a new document." ma:contentTypeScope="" ma:versionID="82eb1466894b452a72b10b4740ef9731">
  <xsd:schema xmlns:xsd="http://www.w3.org/2001/XMLSchema" xmlns:xs="http://www.w3.org/2001/XMLSchema" xmlns:p="http://schemas.microsoft.com/office/2006/metadata/properties" xmlns:ns3="bd471a06-b801-4ee2-8eed-eaa8ac9585ef" xmlns:ns4="d280ffe9-73ee-4db4-be8f-49fb5e96902f" targetNamespace="http://schemas.microsoft.com/office/2006/metadata/properties" ma:root="true" ma:fieldsID="dd30ba303a5a476a82f4f5c815fd6948" ns3:_="" ns4:_="">
    <xsd:import namespace="bd471a06-b801-4ee2-8eed-eaa8ac9585ef"/>
    <xsd:import namespace="d280ffe9-73ee-4db4-be8f-49fb5e96902f"/>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1a06-b801-4ee2-8eed-eaa8ac9585ef"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0ffe9-73ee-4db4-be8f-49fb5e96902f"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1289D6-CD98-4B13-8A2F-D4434BE60370}">
  <ds:schemaRefs>
    <ds:schemaRef ds:uri="http://schemas.microsoft.com/office/2006/metadata/properties"/>
    <ds:schemaRef ds:uri="bd471a06-b801-4ee2-8eed-eaa8ac9585ef"/>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http://purl.org/dc/dcmitype/"/>
    <ds:schemaRef ds:uri="d280ffe9-73ee-4db4-be8f-49fb5e96902f"/>
    <ds:schemaRef ds:uri="http://www.w3.org/XML/1998/namespace"/>
    <ds:schemaRef ds:uri="http://purl.org/dc/elements/1.1/"/>
  </ds:schemaRefs>
</ds:datastoreItem>
</file>

<file path=customXml/itemProps2.xml><?xml version="1.0" encoding="utf-8"?>
<ds:datastoreItem xmlns:ds="http://schemas.openxmlformats.org/officeDocument/2006/customXml" ds:itemID="{D1EA2439-D8CF-41D6-8800-740769045F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471a06-b801-4ee2-8eed-eaa8ac9585ef"/>
    <ds:schemaRef ds:uri="d280ffe9-73ee-4db4-be8f-49fb5e96902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2007C4F-FA91-486A-81CF-D675EC685D4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Estella Zabaleta Sandoval</dc:creator>
  <cp:lastModifiedBy>Andres Felipe Perez Ramos</cp:lastModifiedBy>
  <cp:lastPrinted>2022-12-13T23:24:15Z</cp:lastPrinted>
  <dcterms:created xsi:type="dcterms:W3CDTF">2021-06-11T19:46:18Z</dcterms:created>
  <dcterms:modified xsi:type="dcterms:W3CDTF">2026-10-13T19:57:59Z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0x010100196037E9DFF87D44A923B2B9B5DD2827</vt:lpwstr>
  </property>
  <property fmtid="{D5CDD505-2E9C-101B-9397-08002B2CF9AE}" pid="3" name="MSIP_Label_fc111285-cafa-4fc9-8a9a-bd902089b24f_Enabled">
    <vt:lpwstr>true</vt:lpwstr>
  </property>
  <property fmtid="{D5CDD505-2E9C-101B-9397-08002B2CF9AE}" pid="4" name="MSIP_Label_fc111285-cafa-4fc9-8a9a-bd902089b24f_SetDate">
    <vt:lpwstr>2025-01-27T14:33:16Z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2ddb8da3-2ee9-4a0b-b934-636838aa352e</vt:lpwstr>
  </property>
  <property fmtid="{D5CDD505-2E9C-101B-9397-08002B2CF9AE}" pid="9" name="MSIP_Label_fc111285-cafa-4fc9-8a9a-bd902089b24f_ContentBits">
    <vt:lpwstr>0</vt:lpwstr>
  </property>
</Properties>
</file>