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JMB\Desktop\PROCESOS\5. VALLEDUPAR\SAMC-SOP-001-2026\"/>
    </mc:Choice>
  </mc:AlternateContent>
  <xr:revisionPtr revIDLastSave="0" documentId="13_ncr:1_{CC3FA9E1-B7D8-4938-98B1-F9DFE1701F53}" xr6:coauthVersionLast="47" xr6:coauthVersionMax="47" xr10:uidLastSave="{00000000-0000-0000-0000-000000000000}"/>
  <bookViews>
    <workbookView xWindow="-108" yWindow="-108" windowWidth="23256" windowHeight="13896" tabRatio="906" xr2:uid="{00000000-000D-0000-FFFF-FFFF00000000}"/>
  </bookViews>
  <sheets>
    <sheet name="PRESUPUESTO OFICIAL (Entidad)" sheetId="265" r:id="rId1"/>
    <sheet name="PROPUESTA ECONOMICA(Proponente)"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[9]!_xlbgnm.ane7</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[15]!_xlbgnm.ane7</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[13]!_xlbgnm.ane7</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[13]!_xlbgnm.ane7</definedName>
    <definedName name="_ane8">[13]!_xlbgnm.ane8</definedName>
    <definedName name="_APU221" localSheetId="2">#REF!</definedName>
    <definedName name="_APU221">#REF!</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(Entidad)'!#REF!</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[26]!absc</definedName>
    <definedName name="ADOC125">[29]!absc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(Entidad)'!$A$1:$K$106</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[26]!absc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DATE(YEAR([92]!Loan_Start),MONTH([92]!Loan_Start)+Payment_Number,DAY([92]!Loan_Start))</definedName>
    <definedName name="obras11" hidden="1">#REF!</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DATE(YEAR(Loan_Start),MONTH(Loan_Start)+Payment_Number,DAY(Loan_Start))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cvg" localSheetId="2" hidden="1">0.0001</definedName>
    <definedName name="solver_cvg" localSheetId="0" hidden="1">0.0001</definedName>
    <definedName name="solver_drv" localSheetId="2" hidden="1">1</definedName>
    <definedName name="solver_drv" localSheetId="0" hidden="1">1</definedName>
    <definedName name="solver_est" localSheetId="2" hidden="1">1</definedName>
    <definedName name="solver_est" localSheetId="0" hidden="1">1</definedName>
    <definedName name="solver_itr" localSheetId="2" hidden="1">100</definedName>
    <definedName name="solver_itr" localSheetId="0" hidden="1">100</definedName>
    <definedName name="solver_lhs1" localSheetId="2" hidden="1">'INDICAR CÓDIGO DEL ITEM DE PAGO'!#REF!</definedName>
    <definedName name="solver_lhs1" localSheetId="0" hidden="1">'PRESUPUESTO OFICIAL (Entidad)'!#REF!</definedName>
    <definedName name="solver_lin" localSheetId="2" hidden="1">2</definedName>
    <definedName name="solver_lin" localSheetId="0" hidden="1">2</definedName>
    <definedName name="solver_neg" localSheetId="2" hidden="1">2</definedName>
    <definedName name="solver_neg" localSheetId="0" hidden="1">2</definedName>
    <definedName name="solver_num" localSheetId="2" hidden="1">1</definedName>
    <definedName name="solver_num" localSheetId="0" hidden="1">1</definedName>
    <definedName name="solver_nwt" localSheetId="2" hidden="1">1</definedName>
    <definedName name="solver_nwt" localSheetId="0" hidden="1">1</definedName>
    <definedName name="solver_opt" localSheetId="2" hidden="1">'INDICAR CÓDIGO DEL ITEM DE PAGO'!#REF!</definedName>
    <definedName name="solver_opt" localSheetId="0" hidden="1">'PRESUPUESTO OFICIAL (Entidad)'!#REF!</definedName>
    <definedName name="solver_pre" localSheetId="2" hidden="1">0.000001</definedName>
    <definedName name="solver_pre" localSheetId="0" hidden="1">0.000001</definedName>
    <definedName name="solver_rel1" localSheetId="2" hidden="1">2</definedName>
    <definedName name="solver_rel1" localSheetId="0" hidden="1">2</definedName>
    <definedName name="solver_rhs1" localSheetId="2" hidden="1">'INDICAR CÓDIGO DEL ITEM DE PAGO'!#REF!</definedName>
    <definedName name="solver_rhs1" localSheetId="0" hidden="1">'PRESUPUESTO OFICIAL (Entidad)'!#REF!</definedName>
    <definedName name="solver_scl" localSheetId="2" hidden="1">2</definedName>
    <definedName name="solver_scl" localSheetId="0" hidden="1">2</definedName>
    <definedName name="solver_sho" localSheetId="2" hidden="1">2</definedName>
    <definedName name="solver_sho" localSheetId="0" hidden="1">2</definedName>
    <definedName name="solver_tim" localSheetId="2" hidden="1">100</definedName>
    <definedName name="solver_tim" localSheetId="0" hidden="1">100</definedName>
    <definedName name="solver_tol" localSheetId="2" hidden="1">0.05</definedName>
    <definedName name="solver_tol" localSheetId="0" hidden="1">0.05</definedName>
    <definedName name="solver_typ" localSheetId="2" hidden="1">3</definedName>
    <definedName name="solver_typ" localSheetId="0" hidden="1">3</definedName>
    <definedName name="solver_val" localSheetId="2" hidden="1">490454</definedName>
    <definedName name="solver_val" localSheetId="0"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[21]!absc</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95" i="270" l="1"/>
  <c r="I95" i="270" s="1"/>
  <c r="H94" i="270"/>
  <c r="I94" i="270" s="1"/>
  <c r="H93" i="270"/>
  <c r="I93" i="270" s="1"/>
  <c r="H92" i="270"/>
  <c r="I92" i="270" s="1"/>
  <c r="H91" i="270"/>
  <c r="I91" i="270" s="1"/>
  <c r="H89" i="270"/>
  <c r="I89" i="270" s="1"/>
  <c r="H88" i="270"/>
  <c r="I88" i="270" s="1"/>
  <c r="H87" i="270"/>
  <c r="I87" i="270" s="1"/>
  <c r="H84" i="270"/>
  <c r="I84" i="270" s="1"/>
  <c r="H83" i="270"/>
  <c r="I83" i="270" s="1"/>
  <c r="H81" i="270"/>
  <c r="I81" i="270" s="1"/>
  <c r="H79" i="270"/>
  <c r="I79" i="270" s="1"/>
  <c r="H78" i="270"/>
  <c r="I78" i="270" s="1"/>
  <c r="H77" i="270"/>
  <c r="I77" i="270" s="1"/>
  <c r="H76" i="270"/>
  <c r="I76" i="270" s="1"/>
  <c r="H74" i="270"/>
  <c r="I74" i="270" s="1"/>
  <c r="H73" i="270"/>
  <c r="I73" i="270" s="1"/>
  <c r="H72" i="270"/>
  <c r="I72" i="270" s="1"/>
  <c r="H70" i="270"/>
  <c r="I70" i="270" s="1"/>
  <c r="H69" i="270"/>
  <c r="I69" i="270" s="1"/>
  <c r="H68" i="270"/>
  <c r="I68" i="270" s="1"/>
  <c r="H65" i="270"/>
  <c r="I65" i="270" s="1"/>
  <c r="H64" i="270"/>
  <c r="I64" i="270" s="1"/>
  <c r="H62" i="270"/>
  <c r="I62" i="270" s="1"/>
  <c r="H61" i="270"/>
  <c r="I61" i="270" s="1"/>
  <c r="H60" i="270"/>
  <c r="I60" i="270" s="1"/>
  <c r="H59" i="270"/>
  <c r="I59" i="270" s="1"/>
  <c r="H58" i="270"/>
  <c r="I58" i="270" s="1"/>
  <c r="H56" i="270"/>
  <c r="I56" i="270" s="1"/>
  <c r="H55" i="270"/>
  <c r="I55" i="270" s="1"/>
  <c r="H53" i="270"/>
  <c r="I53" i="270" s="1"/>
  <c r="H52" i="270"/>
  <c r="I52" i="270" s="1"/>
  <c r="H50" i="270"/>
  <c r="I50" i="270" s="1"/>
  <c r="H49" i="270"/>
  <c r="I49" i="270" s="1"/>
  <c r="H48" i="270"/>
  <c r="I48" i="270" s="1"/>
  <c r="H47" i="270"/>
  <c r="I47" i="270" s="1"/>
  <c r="H45" i="270"/>
  <c r="I45" i="270" s="1"/>
  <c r="H44" i="270"/>
  <c r="I44" i="270" s="1"/>
  <c r="H42" i="270"/>
  <c r="I42" i="270" s="1"/>
  <c r="H41" i="270"/>
  <c r="I41" i="270" s="1"/>
  <c r="H40" i="270"/>
  <c r="I40" i="270" s="1"/>
  <c r="H38" i="270"/>
  <c r="I38" i="270" s="1"/>
  <c r="H37" i="270"/>
  <c r="I37" i="270" s="1"/>
  <c r="H36" i="270"/>
  <c r="I36" i="270" s="1"/>
  <c r="H35" i="270"/>
  <c r="I35" i="270" s="1"/>
  <c r="H34" i="270"/>
  <c r="I34" i="270" s="1"/>
  <c r="H31" i="270"/>
  <c r="I31" i="270" s="1"/>
  <c r="H30" i="270"/>
  <c r="I30" i="270" s="1"/>
  <c r="H28" i="270"/>
  <c r="I28" i="270" s="1"/>
  <c r="H27" i="270"/>
  <c r="I27" i="270" s="1"/>
  <c r="H25" i="270"/>
  <c r="I25" i="270" s="1"/>
  <c r="H24" i="270"/>
  <c r="I24" i="270" s="1"/>
  <c r="H23" i="270"/>
  <c r="I23" i="270" s="1"/>
  <c r="H22" i="270"/>
  <c r="I22" i="270" s="1"/>
  <c r="H20" i="270"/>
  <c r="I20" i="270" s="1"/>
  <c r="H19" i="270"/>
  <c r="I19" i="270" s="1"/>
  <c r="H18" i="270"/>
  <c r="I18" i="270" s="1"/>
  <c r="H16" i="270"/>
  <c r="I16" i="270" s="1"/>
  <c r="H15" i="270"/>
  <c r="I15" i="270" s="1"/>
  <c r="H14" i="270"/>
  <c r="I14" i="270" s="1"/>
  <c r="H13" i="270"/>
  <c r="I13" i="270" s="1"/>
  <c r="I102" i="270"/>
  <c r="H95" i="265"/>
  <c r="I95" i="265" s="1"/>
  <c r="H94" i="265"/>
  <c r="I94" i="265" s="1"/>
  <c r="H93" i="265"/>
  <c r="I93" i="265" s="1"/>
  <c r="H92" i="265"/>
  <c r="I92" i="265" s="1"/>
  <c r="H91" i="265"/>
  <c r="I91" i="265" s="1"/>
  <c r="I89" i="265"/>
  <c r="H89" i="265"/>
  <c r="H88" i="265"/>
  <c r="I88" i="265" s="1"/>
  <c r="H87" i="265"/>
  <c r="I87" i="265" s="1"/>
  <c r="H84" i="265"/>
  <c r="I84" i="265" s="1"/>
  <c r="H83" i="265"/>
  <c r="I83" i="265" s="1"/>
  <c r="H81" i="265"/>
  <c r="I81" i="265" s="1"/>
  <c r="H79" i="265"/>
  <c r="I79" i="265" s="1"/>
  <c r="H78" i="265"/>
  <c r="I78" i="265" s="1"/>
  <c r="H77" i="265"/>
  <c r="I77" i="265" s="1"/>
  <c r="H76" i="265"/>
  <c r="I76" i="265" s="1"/>
  <c r="H74" i="265"/>
  <c r="I74" i="265" s="1"/>
  <c r="H73" i="265"/>
  <c r="I73" i="265" s="1"/>
  <c r="H72" i="265"/>
  <c r="I72" i="265" s="1"/>
  <c r="H70" i="265"/>
  <c r="I70" i="265" s="1"/>
  <c r="H69" i="265"/>
  <c r="I69" i="265" s="1"/>
  <c r="H68" i="265"/>
  <c r="I68" i="265" s="1"/>
  <c r="H65" i="265"/>
  <c r="I65" i="265" s="1"/>
  <c r="H64" i="265"/>
  <c r="I64" i="265" s="1"/>
  <c r="H62" i="265"/>
  <c r="I62" i="265" s="1"/>
  <c r="H61" i="265"/>
  <c r="I61" i="265" s="1"/>
  <c r="H60" i="265"/>
  <c r="I60" i="265" s="1"/>
  <c r="H59" i="265"/>
  <c r="I59" i="265" s="1"/>
  <c r="H58" i="265"/>
  <c r="I58" i="265" s="1"/>
  <c r="H56" i="265"/>
  <c r="I56" i="265" s="1"/>
  <c r="H55" i="265"/>
  <c r="I55" i="265" s="1"/>
  <c r="H53" i="265"/>
  <c r="I53" i="265" s="1"/>
  <c r="H52" i="265"/>
  <c r="I52" i="265" s="1"/>
  <c r="H50" i="265"/>
  <c r="I50" i="265" s="1"/>
  <c r="H49" i="265"/>
  <c r="I49" i="265" s="1"/>
  <c r="H48" i="265"/>
  <c r="I48" i="265" s="1"/>
  <c r="H47" i="265"/>
  <c r="I47" i="265" s="1"/>
  <c r="H45" i="265"/>
  <c r="I45" i="265" s="1"/>
  <c r="H44" i="265"/>
  <c r="I44" i="265" s="1"/>
  <c r="H42" i="265"/>
  <c r="I42" i="265" s="1"/>
  <c r="H41" i="265"/>
  <c r="I41" i="265" s="1"/>
  <c r="H40" i="265"/>
  <c r="I40" i="265" s="1"/>
  <c r="H38" i="265"/>
  <c r="I38" i="265" s="1"/>
  <c r="H37" i="265"/>
  <c r="I37" i="265" s="1"/>
  <c r="H36" i="265"/>
  <c r="I36" i="265" s="1"/>
  <c r="H35" i="265"/>
  <c r="I35" i="265" s="1"/>
  <c r="H34" i="265"/>
  <c r="I34" i="265" s="1"/>
  <c r="H31" i="265"/>
  <c r="I31" i="265" s="1"/>
  <c r="H30" i="265"/>
  <c r="I30" i="265" s="1"/>
  <c r="H28" i="265"/>
  <c r="I28" i="265" s="1"/>
  <c r="H27" i="265"/>
  <c r="I27" i="265" s="1"/>
  <c r="H25" i="265"/>
  <c r="I25" i="265" s="1"/>
  <c r="H24" i="265"/>
  <c r="I24" i="265" s="1"/>
  <c r="H23" i="265"/>
  <c r="I23" i="265" s="1"/>
  <c r="H22" i="265"/>
  <c r="I22" i="265" s="1"/>
  <c r="H20" i="265"/>
  <c r="I20" i="265" s="1"/>
  <c r="H19" i="265"/>
  <c r="I19" i="265" s="1"/>
  <c r="H18" i="265"/>
  <c r="I18" i="265" s="1"/>
  <c r="H16" i="265"/>
  <c r="I16" i="265" s="1"/>
  <c r="H15" i="265"/>
  <c r="I15" i="265" s="1"/>
  <c r="H14" i="265"/>
  <c r="I14" i="265" s="1"/>
  <c r="I13" i="265"/>
  <c r="H13" i="265"/>
  <c r="I102" i="265"/>
</calcChain>
</file>

<file path=xl/sharedStrings.xml><?xml version="1.0" encoding="utf-8"?>
<sst xmlns="http://schemas.openxmlformats.org/spreadsheetml/2006/main" count="436" uniqueCount="153">
  <si>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</si>
  <si>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</si>
  <si>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</si>
  <si>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</si>
  <si>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</si>
  <si>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</si>
  <si>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CANTIDAD</t>
  </si>
  <si>
    <t>PORCENTAJE</t>
  </si>
  <si>
    <t>ADMINISTRACION</t>
  </si>
  <si>
    <t>A=</t>
  </si>
  <si>
    <t>I=</t>
  </si>
  <si>
    <t>U=</t>
  </si>
  <si>
    <t>A.I.U.=</t>
  </si>
  <si>
    <t>PROPUESTA ECONOMICA</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</si>
  <si>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</si>
  <si>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</si>
  <si>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</si>
  <si>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</si>
  <si>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</si>
  <si>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</si>
  <si>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</si>
  <si>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</si>
  <si>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</si>
  <si>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</si>
  <si>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</si>
  <si>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</si>
  <si>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</si>
  <si>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</si>
  <si>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</si>
  <si>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</si>
  <si>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</si>
  <si>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</si>
  <si>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</si>
  <si>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</si>
  <si>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</si>
  <si>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</si>
  <si>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</si>
  <si>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</si>
  <si>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</si>
  <si>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</si>
  <si>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</si>
  <si>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</si>
  <si>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</si>
  <si>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</si>
  <si>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</si>
  <si>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</si>
  <si>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</si>
  <si>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</si>
  <si>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</si>
  <si>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</si>
  <si>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</si>
  <si>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</si>
  <si>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</si>
  <si>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</si>
  <si>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</si>
  <si>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</si>
  <si>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</si>
  <si>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</si>
  <si>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</si>
  <si>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</si>
  <si>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</si>
  <si>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</si>
  <si>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</si>
  <si>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</si>
  <si>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</si>
  <si>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</si>
  <si>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</si>
  <si>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</si>
  <si>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</si>
  <si>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3</t>
  </si>
  <si>
    <t>Formulario 1 - Propuesta económica  - Documento tipo de selección abreviada de menor cuantía - versión 1</t>
  </si>
  <si>
    <t>Versión: 1 del 21 de agosto de 2025</t>
  </si>
  <si>
    <t xml:space="preserve">TOTAL COSTOS DIRECTOS </t>
  </si>
  <si>
    <t xml:space="preserve">	Firma del Proponente o de su Representante Legal</t>
  </si>
  <si>
    <t>Formulario 1 - Presupuesto Oficial  - Documento tipo de selección abreviada de menor cuantía - versión 1</t>
  </si>
  <si>
    <t>[La entidad puede utilizar este formulario de presentación de propuesta económica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</si>
  <si>
    <t>DESCRIPCION</t>
  </si>
  <si>
    <t>1.1</t>
  </si>
  <si>
    <t>M2</t>
  </si>
  <si>
    <t>1.2</t>
  </si>
  <si>
    <t>ML</t>
  </si>
  <si>
    <t>1.3</t>
  </si>
  <si>
    <t>1.4</t>
  </si>
  <si>
    <t>M3</t>
  </si>
  <si>
    <t>2.1</t>
  </si>
  <si>
    <t>ACERO DE REFUERZO PDR DE 60.000 PSI</t>
  </si>
  <si>
    <t>KG</t>
  </si>
  <si>
    <t>ACABADOS</t>
  </si>
  <si>
    <t>ITEM No</t>
  </si>
  <si>
    <t>UND.</t>
  </si>
  <si>
    <t>CANT.</t>
  </si>
  <si>
    <t>VR. UNITARIO</t>
  </si>
  <si>
    <t>ADECUACION DE AULAS</t>
  </si>
  <si>
    <t xml:space="preserve">DEMOLICIONES Y DESMONTES </t>
  </si>
  <si>
    <t>DEMOLICIÓN  PISO ESPESOR HASTA .10</t>
  </si>
  <si>
    <t>DESMONTE MARCOS Y PUERTAS</t>
  </si>
  <si>
    <t>RETIRO SOBRANTES</t>
  </si>
  <si>
    <t xml:space="preserve">DESMONTE CUBIERTAS ONDULADAS </t>
  </si>
  <si>
    <t xml:space="preserve">PISOS Y ENCHAPES </t>
  </si>
  <si>
    <t>PLANTILLA EN CONCRETO 3.000 PSI - ESP.  0.07 MT.</t>
  </si>
  <si>
    <t>RELLENO SELECCIONADO, INCL. SUMINISTRO Y COMPACTACION</t>
  </si>
  <si>
    <t>m3</t>
  </si>
  <si>
    <t>PISO  PARED EGEO EN CERAMICA 25X35  DE PRIMERA CALIDAD, TIPO CORONA O SIMILAR.</t>
  </si>
  <si>
    <t>RASPADO Y RETIRO DE PINTURA DE MUROS</t>
  </si>
  <si>
    <t>ESTUCO ACRILICO</t>
  </si>
  <si>
    <t>VINILO 3 MANOS, PINTURA TIPO 1 VINILTEX O SIMILAR EN MANTENIMIENTOS O ADECUACIONES</t>
  </si>
  <si>
    <t>GRANIPLAST -ANALISIS BASICO</t>
  </si>
  <si>
    <t>CARPINTERIA METALICA</t>
  </si>
  <si>
    <t>PUERTAS  LAMINA CON MARCO CAL. 18, INCL. ANTICORROSIVO Y ACABADO EN ESMALTE, INCLUYE CERRADURA E INSTALACION.</t>
  </si>
  <si>
    <t>PUERTAS - DIVISIONES BAÑOS  LAMINA CAL. 18, EN ACERO INOXIDABLE, INSTALADA.</t>
  </si>
  <si>
    <t>CUBIERTA</t>
  </si>
  <si>
    <t>5.1</t>
  </si>
  <si>
    <t>CUBIERTA EN LAMINA ONDULADA FIBRO CEMENTO</t>
  </si>
  <si>
    <t>5.2</t>
  </si>
  <si>
    <t>CIELO RASO PLANO DRYWALL , INCLUYE ESTRUCTURA DE SOPORTE EN ALUMINIO-INSTALADO Y PINTADO</t>
  </si>
  <si>
    <t>BAÑOS</t>
  </si>
  <si>
    <t>DEMOLICIÓN PISO ESPESOR HASTA .10</t>
  </si>
  <si>
    <t>DESMONTE DE APARATOS SANITARIOS, LAVAMANOS Y LAVAPLATOS</t>
  </si>
  <si>
    <t>UN</t>
  </si>
  <si>
    <t>DEMOLICIONES DE ENCHAPES</t>
  </si>
  <si>
    <t>PISO PARED EGEO EN CERAMICA 25X25  DE PRIMERA CALIDAD, TIPO CORONA O SIMILAR.</t>
  </si>
  <si>
    <t>APARATOS SANITAROS Y LLAVES DE CONTROL</t>
  </si>
  <si>
    <t>SANITARIO AVANTI  BLANCO O SIMILAR</t>
  </si>
  <si>
    <t>LLAVE TERMINAL CROMADA 1/2 GRIVAL O SIMILAR</t>
  </si>
  <si>
    <t>INSTALACIONES HIRDAULICAS</t>
  </si>
  <si>
    <t xml:space="preserve">     </t>
  </si>
  <si>
    <t xml:space="preserve">              </t>
  </si>
  <si>
    <t>PUNTO HIDRAULICO PVC PRESION DE 1/2"</t>
  </si>
  <si>
    <t>RED SUMINISTRO PVC 1/2</t>
  </si>
  <si>
    <t>INSTALACIONES SANITARIAS</t>
  </si>
  <si>
    <t xml:space="preserve">            </t>
  </si>
  <si>
    <t>PUNTO SANITARIO PVC 2"- INCL. EXCAVACION Y TAPE</t>
  </si>
  <si>
    <t>PUNTO SANITARIO PVC  4"- INCL. EXCAVACION Y TAPE</t>
  </si>
  <si>
    <t>RED SANITARIA PVC 2- INCL. EXC. INSTALACION Y TAPE</t>
  </si>
  <si>
    <t xml:space="preserve">RED SANITARIA PVC 4- 110 MM - INCL. INSTALACION </t>
  </si>
  <si>
    <t>TANQUE SEPTICO 2000 LT Y CAMPO DE INFILTRACION  PVC AJOVER O SIMILAR</t>
  </si>
  <si>
    <t>COMEDOR</t>
  </si>
  <si>
    <t>CERRAMIENTO</t>
  </si>
  <si>
    <t>DEMOLICIÓN MUROS SENCILLOS</t>
  </si>
  <si>
    <t xml:space="preserve">DESMONTE DE MALLA ESLABONADA </t>
  </si>
  <si>
    <t>CONSTRUCCION DE CERRAMIENTO</t>
  </si>
  <si>
    <t>VIGA DE PISO EN CONCRETO 3.000 PSI, DE ,30X,30</t>
  </si>
  <si>
    <t>MURO ESTRUCTURAL EN BLOQUE ESTRUCTURAL CONCRETO SPLIT COLOR 15X19X39-RELLENO CONCRETO 3.000PSI TIPO GROUTING-REFUERZO 5.4KG/M2-MORTERO DE PEGA 1.4</t>
  </si>
  <si>
    <t xml:space="preserve">CERRAMIENTO EN PANELES DE DE ACERO ALTURA DE 2.00 MTS. COMPUESTO POR UN PANEL DE 2.00 MTS ALTO X 2.50 MTS DE ANCHO  CALIBRE 6  ABERTURA 50MM X 200 MM CON POSTES PARA EMPOTRAR DE 3.0 MTS DE LONGITUD CALIBRE 16  LADOS 2-1/4" X 2-1/4" CON TAPA EN POLIPROPILENO, KIT DE INSTALACIÓN COMPUESTO POR  ABRAZADERA ELABORADAS EN PLATINA DE ACERO CON TORNILLOS Y TUERCAS DE SEGURIDAD EN ACERO INOXIDABLE, RECUBIERTOS POR PRIMER EPÓXICO RICO EN ZINC HORNEADA EN BASE A POLIÉSTER TERMOENDURECIDO DE 100 MICRAS DE ESPESOR MÍNIMO(NORMA ASTMD 7091) </t>
  </si>
  <si>
    <t>ALFAJIAS EN CONCRETO SEGÚN DISEÑO, CONCRETO 3.000 PSI, SECCION .10x.20.</t>
  </si>
  <si>
    <r>
      <t xml:space="preserve">[La entidad puede utilizar este formulario de detalle del </t>
    </r>
    <r>
      <rPr>
        <b/>
        <u/>
        <sz val="8"/>
        <color theme="1"/>
        <rFont val="Arial"/>
        <family val="2"/>
      </rPr>
      <t>presupuesto oficial</t>
    </r>
    <r>
      <rPr>
        <sz val="8"/>
        <color theme="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</si>
  <si>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VR. TOTAL</t>
  </si>
  <si>
    <r>
      <rPr>
        <b/>
        <sz val="8"/>
        <color theme="1"/>
        <rFont val="Arial Narrow"/>
        <family val="2"/>
      </rPr>
      <t xml:space="preserve">NOTA 1: </t>
    </r>
    <r>
      <rPr>
        <sz val="8"/>
        <color theme="1"/>
        <rFont val="Arial Narrow"/>
        <family val="2"/>
      </rPr>
      <t xml:space="preserve"> Se debe tener en cuenta que el PRECIO UNITARIO incluye el valor de A.I.U. </t>
    </r>
  </si>
  <si>
    <r>
      <rPr>
        <b/>
        <sz val="8"/>
        <color theme="1"/>
        <rFont val="Arial Narrow"/>
        <family val="2"/>
      </rPr>
      <t>NOTA 2:</t>
    </r>
    <r>
      <rPr>
        <sz val="8"/>
        <color theme="1"/>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</si>
  <si>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8"/>
        <color theme="1"/>
        <rFont val="Arial Narrow"/>
        <family val="2"/>
      </rPr>
      <t>NOTA 3:</t>
    </r>
    <r>
      <rPr>
        <sz val="8"/>
        <color theme="1"/>
        <rFont val="Arial Narrow"/>
        <family val="2"/>
      </rPr>
      <t xml:space="preserve"> El A.I.U y su discriminación deben estar en porcentaje (%). </t>
    </r>
  </si>
  <si>
    <r>
      <rPr>
        <b/>
        <sz val="8"/>
        <rFont val="Arial Narrow"/>
        <family val="2"/>
      </rPr>
      <t xml:space="preserve">NOTA 1: </t>
    </r>
    <r>
      <rPr>
        <sz val="8"/>
        <rFont val="Arial Narrow"/>
        <family val="2"/>
      </rPr>
      <t xml:space="preserve"> Se debe tener en cuenta que el PRECIO UNITARIO incluye el valor de A.I.U. </t>
    </r>
  </si>
  <si>
    <r>
      <rPr>
        <b/>
        <sz val="8"/>
        <rFont val="Arial Narrow"/>
        <family val="2"/>
      </rPr>
      <t>NOTA 2:</t>
    </r>
    <r>
      <rPr>
        <sz val="8"/>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</si>
  <si>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8"/>
        <rFont val="Arial Narrow"/>
        <family val="2"/>
      </rPr>
      <t>NOTA 3:</t>
    </r>
    <r>
      <rPr>
        <sz val="8"/>
        <rFont val="Arial Narrow"/>
        <family val="2"/>
      </rPr>
      <t xml:space="preserve"> El A.I.U y su discriminación deben estar en porcentaje (%).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</si>
</sst>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8" formatCode="&quot;$&quot;\ #,##0.00;[Red]\-&quot;$&quot;\ #,##0.00"/>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_);_([$$-240A]\ * \(#,##0\);_([$$-240A]\ * &quot;-&quot;??_);_(@_)"/>
    <numFmt numFmtId="181" formatCode="_-* #,##0.00\ [$€]_-;\-* #,##0.00\ [$€]_-;_-* &quot;-&quot;??\ [$€]_-;_-@_-"/>
    <numFmt numFmtId="182" formatCode="_ [$$-240A]\ * #,##0.00_ ;_ [$$-240A]\ * \-#,##0.00_ ;_ [$$-240A]\ * &quot;-&quot;??_ ;_ @_ "/>
    <numFmt numFmtId="183" formatCode="_-[$$-240A]\ * #,##0.00_ ;_-[$$-240A]\ * \-#,##0.00\ ;_-[$$-240A]\ * &quot;-&quot;??_ ;_-@_ "/>
    <numFmt numFmtId="184" formatCode="##0"/>
    <numFmt numFmtId="185" formatCode="0.000"/>
    <numFmt numFmtId="186" formatCode="0.0000"/>
    <numFmt numFmtId="187" formatCode="_-* #,##0\ _P_t_s_-;\-* #,##0\ _P_t_s_-;_-* &quot;-&quot;??\ _P_t_s_-;_-@_-"/>
    <numFmt numFmtId="188" formatCode="0.00%;\-0.00%;&quot;&quot;"/>
    <numFmt numFmtId="189" formatCode="&quot;$&quot;#,##0\ ;\(&quot;$&quot;#,##0\)"/>
    <numFmt numFmtId="190" formatCode="\(0%\)"/>
    <numFmt numFmtId="191" formatCode=";;"/>
    <numFmt numFmtId="192" formatCode="d\ \d\e\ mmmm\ \d\e\ yyyy"/>
    <numFmt numFmtId="193" formatCode="0%;\-0%;&quot;&quot;"/>
    <numFmt numFmtId="194" formatCode="#0&quot;.&quot;000&quot;´&quot;000&quot;.&quot;000"/>
    <numFmt numFmtId="195" formatCode="##0&quot;.&quot;000"/>
    <numFmt numFmtId="196" formatCode="##0&quot;´&quot;000&quot;.&quot;000"/>
    <numFmt numFmtId="197" formatCode="_(&quot;$&quot;\ * #,##0_);_(&quot;$&quot;\ * \(#,##0\);_(&quot;$&quot;\ * &quot;-&quot;??_);_(@_)"/>
    <numFmt numFmtId="198" formatCode="#0&quot;.&quot;"/>
    <numFmt numFmtId="199" formatCode="0.0%;\-0.0%;&quot;&quot;"/>
  </numFmts>
  <fonts count="76">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sz val="9"/>
      <name val="Arial"/>
      <family val="2"/>
    </font>
    <font>
      <sz val="12"/>
      <name val="Arial"/>
      <family val="2"/>
    </font>
    <font>
      <b/>
      <sz val="8"/>
      <color rgb="FF595959"/>
      <name val="Arial"/>
      <family val="2"/>
    </font>
    <font>
      <sz val="8"/>
      <color rgb="FF595959"/>
      <name val="Arial"/>
      <family val="2"/>
    </font>
    <font>
      <sz val="11"/>
      <name val="Arial"/>
      <family val="2"/>
    </font>
    <font>
      <b/>
      <sz val="12"/>
      <name val="Arial"/>
      <family val="2"/>
    </font>
    <font>
      <sz val="10"/>
      <color theme="1"/>
      <name val="Arial"/>
      <family val="2"/>
    </font>
    <font>
      <sz val="12"/>
      <color theme="1"/>
      <name val="Arial"/>
      <family val="2"/>
    </font>
    <font>
      <b/>
      <sz val="8"/>
      <color theme="1"/>
      <name val="Arial"/>
      <family val="2"/>
    </font>
    <font>
      <sz val="8"/>
      <color theme="1"/>
      <name val="Arial"/>
      <family val="2"/>
    </font>
    <font>
      <sz val="11"/>
      <color theme="1"/>
      <name val="Arial"/>
      <family val="2"/>
    </font>
    <font>
      <b/>
      <sz val="12"/>
      <color theme="1"/>
      <name val="Arial"/>
      <family val="2"/>
    </font>
    <font>
      <sz val="9"/>
      <color theme="1"/>
      <name val="Arial Narrow"/>
      <family val="2"/>
    </font>
    <font>
      <b/>
      <sz val="9"/>
      <color theme="1"/>
      <name val="Arial Narrow"/>
      <family val="2"/>
    </font>
    <font>
      <sz val="10"/>
      <color theme="1"/>
      <name val="Arial Narrow"/>
      <family val="2"/>
    </font>
    <font>
      <b/>
      <sz val="10"/>
      <color theme="1"/>
      <name val="Arial Narrow"/>
      <family val="2"/>
    </font>
    <font>
      <b/>
      <u/>
      <sz val="8"/>
      <color theme="1"/>
      <name val="Arial"/>
      <family val="2"/>
    </font>
    <font>
      <b/>
      <sz val="8"/>
      <color rgb="FF000000"/>
      <name val="Arial Narrow"/>
      <family val="2"/>
    </font>
    <font>
      <sz val="8"/>
      <color theme="1"/>
      <name val="Arial Narrow"/>
      <family val="2"/>
    </font>
    <font>
      <sz val="8"/>
      <color rgb="FF000000"/>
      <name val="Arial Narrow"/>
      <family val="2"/>
    </font>
    <font>
      <b/>
      <sz val="8"/>
      <color rgb="FFFF0000"/>
      <name val="Arial Narrow"/>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34998626667073579"/>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uble">
        <color indexed="64"/>
      </left>
      <right/>
      <top style="double">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dotted">
        <color indexed="64"/>
      </right>
      <top style="hair">
        <color indexed="64"/>
      </top>
      <bottom style="dotted">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1"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4" fontId="6" fillId="0" borderId="45">
      <alignment horizontal="right"/>
    </xf>
    <xf numFmtId="184" fontId="6" fillId="0" borderId="45">
      <alignment horizontal="right"/>
    </xf>
    <xf numFmtId="2" fontId="6" fillId="0" borderId="0"/>
    <xf numFmtId="2" fontId="6" fillId="0" borderId="0"/>
    <xf numFmtId="2" fontId="6" fillId="0" borderId="0"/>
    <xf numFmtId="185" fontId="6" fillId="0" borderId="0"/>
    <xf numFmtId="185" fontId="6" fillId="0" borderId="0"/>
    <xf numFmtId="185" fontId="6" fillId="0" borderId="0"/>
    <xf numFmtId="186" fontId="7" fillId="0" borderId="0"/>
    <xf numFmtId="186" fontId="7" fillId="0" borderId="0"/>
    <xf numFmtId="186" fontId="7" fillId="0" borderId="0"/>
    <xf numFmtId="184" fontId="6" fillId="0" borderId="45">
      <alignment horizontal="right"/>
    </xf>
    <xf numFmtId="187" fontId="4" fillId="0" borderId="0">
      <protection locked="0"/>
    </xf>
    <xf numFmtId="3" fontId="32" fillId="0" borderId="0" applyFont="0" applyFill="0" applyBorder="0" applyAlignment="0" applyProtection="0"/>
    <xf numFmtId="188" fontId="4" fillId="0" borderId="0">
      <protection locked="0"/>
    </xf>
    <xf numFmtId="189" fontId="32" fillId="0" borderId="0" applyFont="0" applyFill="0" applyBorder="0" applyAlignment="0" applyProtection="0"/>
    <xf numFmtId="190"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1" fontId="33" fillId="0" borderId="0">
      <protection locked="0"/>
    </xf>
    <xf numFmtId="191" fontId="33" fillId="0" borderId="0">
      <protection locked="0"/>
    </xf>
    <xf numFmtId="191" fontId="33" fillId="0" borderId="0">
      <protection locked="0"/>
    </xf>
    <xf numFmtId="191" fontId="33" fillId="0" borderId="0">
      <protection locked="0"/>
    </xf>
    <xf numFmtId="191" fontId="33" fillId="0" borderId="0">
      <protection locked="0"/>
    </xf>
    <xf numFmtId="191" fontId="33" fillId="0" borderId="0">
      <protection locked="0"/>
    </xf>
    <xf numFmtId="191" fontId="33" fillId="0" borderId="0">
      <protection locked="0"/>
    </xf>
    <xf numFmtId="192" fontId="4" fillId="0" borderId="0">
      <protection locked="0"/>
    </xf>
    <xf numFmtId="0" fontId="34" fillId="0" borderId="0" applyNumberFormat="0" applyFill="0" applyBorder="0" applyAlignment="0" applyProtection="0"/>
    <xf numFmtId="0" fontId="35" fillId="0" borderId="0" applyNumberFormat="0" applyFill="0" applyBorder="0" applyAlignment="0" applyProtection="0"/>
    <xf numFmtId="193" fontId="4" fillId="0" borderId="0">
      <protection locked="0"/>
    </xf>
    <xf numFmtId="193" fontId="4" fillId="0" borderId="0">
      <protection locked="0"/>
    </xf>
    <xf numFmtId="0" fontId="16" fillId="3" borderId="0" applyNumberFormat="0" applyBorder="0" applyAlignment="0" applyProtection="0"/>
    <xf numFmtId="194" fontId="6" fillId="0" borderId="0">
      <alignment horizontal="right"/>
    </xf>
    <xf numFmtId="194" fontId="6" fillId="0" borderId="0">
      <alignment horizontal="right"/>
    </xf>
    <xf numFmtId="194" fontId="6" fillId="0" borderId="0">
      <alignment horizontal="right"/>
    </xf>
    <xf numFmtId="195" fontId="6" fillId="0" borderId="0" applyFont="0" applyFill="0" applyBorder="0" applyAlignment="0">
      <alignment horizontal="center"/>
    </xf>
    <xf numFmtId="195"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6" fillId="0" borderId="0" applyFont="0" applyFill="0" applyBorder="0" applyAlignment="0" applyProtection="0"/>
    <xf numFmtId="169" fontId="36" fillId="0" borderId="0" applyFont="0" applyFill="0" applyBorder="0" applyAlignment="0" applyProtection="0"/>
    <xf numFmtId="169" fontId="36" fillId="0" borderId="0" applyFont="0" applyFill="0" applyBorder="0" applyAlignment="0" applyProtection="0"/>
    <xf numFmtId="196" fontId="6" fillId="0" borderId="0">
      <alignment horizontal="right"/>
    </xf>
    <xf numFmtId="196" fontId="6" fillId="0" borderId="0">
      <alignment horizontal="right"/>
    </xf>
    <xf numFmtId="196" fontId="6" fillId="0" borderId="0">
      <alignment horizontal="right"/>
    </xf>
    <xf numFmtId="197" fontId="4" fillId="0" borderId="0" applyFont="0" applyFill="0" applyBorder="0" applyAlignment="0" applyProtection="0"/>
    <xf numFmtId="197"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89" fontId="37" fillId="0" borderId="0" applyFont="0" applyFill="0" applyBorder="0" applyAlignment="0" applyProtection="0"/>
    <xf numFmtId="0" fontId="17" fillId="22" borderId="0" applyNumberFormat="0" applyBorder="0" applyAlignment="0" applyProtection="0"/>
    <xf numFmtId="198" fontId="6" fillId="0" borderId="0" applyFont="0" applyFill="0" applyBorder="0" applyAlignment="0">
      <alignment horizontal="center"/>
    </xf>
    <xf numFmtId="198" fontId="6" fillId="0" borderId="0" applyFont="0" applyFill="0" applyBorder="0" applyAlignment="0">
      <alignment horizontal="center"/>
    </xf>
    <xf numFmtId="0" fontId="4" fillId="0" borderId="0"/>
    <xf numFmtId="0" fontId="4" fillId="0" borderId="0"/>
    <xf numFmtId="0" fontId="36" fillId="0" borderId="0"/>
    <xf numFmtId="0" fontId="1" fillId="0" borderId="0"/>
    <xf numFmtId="0" fontId="36" fillId="0" borderId="0"/>
    <xf numFmtId="0" fontId="4" fillId="0" borderId="0"/>
    <xf numFmtId="0" fontId="4" fillId="0" borderId="0"/>
    <xf numFmtId="0" fontId="4" fillId="0" borderId="0"/>
    <xf numFmtId="0" fontId="4" fillId="0" borderId="0"/>
    <xf numFmtId="0" fontId="38" fillId="0" borderId="0"/>
    <xf numFmtId="0" fontId="4" fillId="0" borderId="0"/>
    <xf numFmtId="0" fontId="4" fillId="23" borderId="5" applyNumberFormat="0" applyFont="0" applyAlignment="0" applyProtection="0"/>
    <xf numFmtId="199"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6" fillId="0" borderId="0" applyFont="0" applyFill="0" applyBorder="0" applyAlignment="0" applyProtection="0"/>
    <xf numFmtId="0" fontId="39"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3" fontId="4" fillId="0" borderId="48">
      <protection locked="0"/>
    </xf>
    <xf numFmtId="0" fontId="46" fillId="0" borderId="0"/>
    <xf numFmtId="0" fontId="47" fillId="0" borderId="0" applyNumberFormat="0" applyFill="0" applyBorder="0" applyAlignment="0" applyProtection="0">
      <alignment vertical="top"/>
      <protection locked="0"/>
    </xf>
  </cellStyleXfs>
  <cellXfs count="377">
    <xf numFmtId="0" fontId="0" fillId="0" borderId="0" xfId="0"/>
    <xf numFmtId="0" fontId="29" fillId="0" borderId="0" xfId="0" applyFont="1"/>
    <xf numFmtId="0" fontId="29" fillId="0" borderId="14" xfId="0" applyFont="1" applyBorder="1"/>
    <xf numFmtId="0" fontId="30" fillId="0" borderId="11" xfId="0" applyFont="1" applyBorder="1" applyAlignment="1">
      <alignment horizontal="left"/>
    </xf>
    <xf numFmtId="0" fontId="29" fillId="0" borderId="12" xfId="0" applyFont="1" applyBorder="1" applyAlignment="1">
      <alignment horizontal="center"/>
    </xf>
    <xf numFmtId="0" fontId="29" fillId="0" borderId="11" xfId="0" applyFont="1" applyBorder="1" applyAlignment="1">
      <alignment horizontal="left"/>
    </xf>
    <xf numFmtId="0" fontId="29" fillId="0" borderId="12" xfId="0" applyFont="1" applyBorder="1"/>
    <xf numFmtId="0" fontId="29" fillId="0" borderId="11" xfId="0" applyFont="1" applyBorder="1"/>
    <xf numFmtId="0" fontId="29" fillId="0" borderId="49" xfId="0" applyFont="1" applyBorder="1"/>
    <xf numFmtId="0" fontId="29" fillId="0" borderId="50" xfId="0" applyFont="1" applyBorder="1"/>
    <xf numFmtId="0" fontId="29" fillId="0" borderId="11" xfId="0" applyFont="1" applyBorder="1" applyAlignment="1">
      <alignment horizontal="center"/>
    </xf>
    <xf numFmtId="0" fontId="41" fillId="0" borderId="11" xfId="0" applyFont="1" applyBorder="1" applyAlignment="1">
      <alignment horizontal="left"/>
    </xf>
    <xf numFmtId="0" fontId="29" fillId="0" borderId="51" xfId="0" applyFont="1" applyBorder="1"/>
    <xf numFmtId="0" fontId="42" fillId="0" borderId="21" xfId="0" applyFont="1" applyBorder="1"/>
    <xf numFmtId="0" fontId="30" fillId="0" borderId="12" xfId="0" applyFont="1" applyBorder="1"/>
    <xf numFmtId="0" fontId="30" fillId="0" borderId="11" xfId="0" applyFont="1" applyBorder="1"/>
    <xf numFmtId="0" fontId="29" fillId="0" borderId="52" xfId="0" applyFont="1" applyBorder="1"/>
    <xf numFmtId="0" fontId="29" fillId="0" borderId="53" xfId="0" applyFont="1" applyBorder="1"/>
    <xf numFmtId="0" fontId="29" fillId="0" borderId="54" xfId="0" applyFont="1" applyBorder="1"/>
    <xf numFmtId="43" fontId="29" fillId="24" borderId="55" xfId="0" applyNumberFormat="1" applyFont="1" applyFill="1" applyBorder="1"/>
    <xf numFmtId="43" fontId="29" fillId="0" borderId="55" xfId="0" applyNumberFormat="1" applyFont="1" applyBorder="1"/>
    <xf numFmtId="43" fontId="29" fillId="0" borderId="29" xfId="34" applyNumberFormat="1" applyFont="1" applyBorder="1"/>
    <xf numFmtId="9" fontId="29" fillId="0" borderId="18" xfId="95" applyFont="1" applyBorder="1" applyAlignment="1">
      <alignment horizontal="center"/>
    </xf>
    <xf numFmtId="9" fontId="29" fillId="0" borderId="27" xfId="95" applyFont="1" applyBorder="1"/>
    <xf numFmtId="43" fontId="29" fillId="0" borderId="30" xfId="34" applyNumberFormat="1" applyFont="1" applyBorder="1"/>
    <xf numFmtId="9" fontId="29" fillId="0" borderId="23" xfId="95" applyFont="1" applyBorder="1"/>
    <xf numFmtId="43" fontId="29" fillId="0" borderId="22" xfId="34" applyNumberFormat="1" applyFont="1" applyBorder="1"/>
    <xf numFmtId="0" fontId="29" fillId="0" borderId="57" xfId="0" applyFont="1" applyBorder="1"/>
    <xf numFmtId="0" fontId="42" fillId="24" borderId="34" xfId="0" applyFont="1" applyFill="1" applyBorder="1" applyAlignment="1">
      <alignment horizontal="center" wrapText="1"/>
    </xf>
    <xf numFmtId="0" fontId="42" fillId="24" borderId="28" xfId="0" applyFont="1" applyFill="1" applyBorder="1" applyAlignment="1">
      <alignment horizontal="center" wrapText="1"/>
    </xf>
    <xf numFmtId="166" fontId="29" fillId="24" borderId="55" xfId="0" applyNumberFormat="1" applyFont="1" applyFill="1" applyBorder="1"/>
    <xf numFmtId="173" fontId="29" fillId="0" borderId="55" xfId="34" applyFont="1" applyBorder="1"/>
    <xf numFmtId="173" fontId="29" fillId="0" borderId="37" xfId="34" applyFont="1" applyBorder="1"/>
    <xf numFmtId="0" fontId="29" fillId="0" borderId="58" xfId="0" applyFont="1" applyBorder="1"/>
    <xf numFmtId="173" fontId="29" fillId="0" borderId="44" xfId="34" applyFont="1" applyBorder="1" applyAlignment="1">
      <alignment horizontal="center" wrapText="1"/>
    </xf>
    <xf numFmtId="166" fontId="29" fillId="0" borderId="24" xfId="0" applyNumberFormat="1" applyFont="1" applyBorder="1" applyAlignment="1">
      <alignment horizontal="center" wrapText="1"/>
    </xf>
    <xf numFmtId="0" fontId="29" fillId="0" borderId="22" xfId="95" applyNumberFormat="1" applyFont="1" applyBorder="1" applyAlignment="1">
      <alignment horizontal="center"/>
    </xf>
    <xf numFmtId="173" fontId="29" fillId="0" borderId="18" xfId="34" applyFont="1" applyBorder="1" applyAlignment="1">
      <alignment horizontal="center"/>
    </xf>
    <xf numFmtId="0" fontId="29" fillId="0" borderId="22" xfId="0" applyFont="1" applyBorder="1" applyAlignment="1">
      <alignment horizontal="left"/>
    </xf>
    <xf numFmtId="0" fontId="29" fillId="0" borderId="21" xfId="0" applyFont="1" applyBorder="1" applyAlignment="1">
      <alignment horizontal="left"/>
    </xf>
    <xf numFmtId="0" fontId="42" fillId="24" borderId="16" xfId="0" applyFont="1" applyFill="1" applyBorder="1" applyAlignment="1">
      <alignment horizontal="center" wrapText="1"/>
    </xf>
    <xf numFmtId="0" fontId="42" fillId="24" borderId="28" xfId="0" applyFont="1" applyFill="1" applyBorder="1" applyAlignment="1">
      <alignment horizontal="center"/>
    </xf>
    <xf numFmtId="173" fontId="29" fillId="0" borderId="55" xfId="0" applyNumberFormat="1" applyFont="1" applyBorder="1"/>
    <xf numFmtId="173" fontId="29" fillId="0" borderId="29" xfId="34" applyFont="1" applyBorder="1"/>
    <xf numFmtId="2" fontId="29" fillId="0" borderId="18" xfId="0" applyNumberFormat="1" applyFont="1" applyBorder="1" applyAlignment="1">
      <alignment horizontal="center"/>
    </xf>
    <xf numFmtId="2" fontId="29" fillId="0" borderId="22" xfId="0" applyNumberFormat="1" applyFont="1" applyBorder="1" applyAlignment="1">
      <alignment horizontal="center"/>
    </xf>
    <xf numFmtId="0" fontId="42" fillId="24" borderId="34" xfId="0" applyFont="1" applyFill="1" applyBorder="1" applyAlignment="1">
      <alignment horizontal="center"/>
    </xf>
    <xf numFmtId="0" fontId="42" fillId="24" borderId="28" xfId="0" applyFont="1" applyFill="1" applyBorder="1"/>
    <xf numFmtId="173" fontId="29" fillId="0" borderId="39" xfId="34" applyFont="1" applyBorder="1"/>
    <xf numFmtId="0" fontId="29" fillId="0" borderId="20" xfId="0" applyFont="1" applyBorder="1"/>
    <xf numFmtId="2" fontId="29" fillId="0" borderId="18" xfId="0" applyNumberFormat="1" applyFont="1" applyBorder="1"/>
    <xf numFmtId="173" fontId="29" fillId="0" borderId="58" xfId="34" applyFont="1" applyBorder="1"/>
    <xf numFmtId="173" fontId="29" fillId="0" borderId="18" xfId="34" applyFont="1" applyBorder="1"/>
    <xf numFmtId="0" fontId="29" fillId="0" borderId="59" xfId="0" applyFont="1" applyBorder="1"/>
    <xf numFmtId="0" fontId="29" fillId="0" borderId="60" xfId="0" applyFont="1" applyBorder="1"/>
    <xf numFmtId="4" fontId="29" fillId="24" borderId="63" xfId="0" applyNumberFormat="1" applyFont="1" applyFill="1" applyBorder="1" applyAlignment="1">
      <alignment horizontal="center" vertical="center"/>
    </xf>
    <xf numFmtId="0" fontId="29" fillId="24" borderId="63" xfId="0" applyFont="1" applyFill="1" applyBorder="1" applyAlignment="1">
      <alignment horizontal="center" vertical="center"/>
    </xf>
    <xf numFmtId="0" fontId="29" fillId="0" borderId="64" xfId="0" applyFont="1" applyBorder="1"/>
    <xf numFmtId="0" fontId="45" fillId="0" borderId="66" xfId="0" applyFont="1" applyBorder="1" applyAlignment="1">
      <alignment horizontal="center"/>
    </xf>
    <xf numFmtId="0" fontId="45" fillId="0" borderId="50" xfId="0" applyFont="1" applyBorder="1" applyAlignment="1">
      <alignment horizontal="center"/>
    </xf>
    <xf numFmtId="0" fontId="45" fillId="0" borderId="67" xfId="0" applyFont="1" applyBorder="1" applyAlignment="1">
      <alignment horizontal="left"/>
    </xf>
    <xf numFmtId="1" fontId="45" fillId="0" borderId="12" xfId="0" applyNumberFormat="1" applyFont="1" applyBorder="1" applyAlignment="1">
      <alignment horizontal="center" vertical="center"/>
    </xf>
    <xf numFmtId="1" fontId="45" fillId="0" borderId="29" xfId="0" applyNumberFormat="1" applyFont="1" applyBorder="1" applyAlignment="1">
      <alignment horizontal="center" vertical="center"/>
    </xf>
    <xf numFmtId="1" fontId="45" fillId="0" borderId="18" xfId="0" applyNumberFormat="1" applyFont="1" applyBorder="1" applyAlignment="1">
      <alignment horizontal="center" vertical="center"/>
    </xf>
    <xf numFmtId="0" fontId="45" fillId="0" borderId="34" xfId="0" applyFont="1" applyBorder="1" applyAlignment="1">
      <alignment horizontal="center" vertical="center"/>
    </xf>
    <xf numFmtId="0" fontId="45" fillId="0" borderId="28" xfId="0" applyFont="1" applyBorder="1" applyAlignment="1">
      <alignment horizontal="center" vertical="center"/>
    </xf>
    <xf numFmtId="0" fontId="45" fillId="0" borderId="53" xfId="0" applyFont="1" applyBorder="1" applyAlignment="1">
      <alignment horizontal="right" vertical="center"/>
    </xf>
    <xf numFmtId="0" fontId="43" fillId="0" borderId="53" xfId="0" applyFont="1" applyBorder="1" applyAlignment="1">
      <alignment horizontal="center"/>
    </xf>
    <xf numFmtId="0" fontId="29" fillId="0" borderId="54" xfId="0" applyFont="1" applyBorder="1" applyAlignment="1">
      <alignment horizontal="center"/>
    </xf>
    <xf numFmtId="0" fontId="45" fillId="0" borderId="68" xfId="0" applyFont="1" applyBorder="1" applyAlignment="1">
      <alignment vertical="center"/>
    </xf>
    <xf numFmtId="0" fontId="45" fillId="0" borderId="49" xfId="0" applyFont="1" applyBorder="1" applyAlignment="1">
      <alignment vertical="center"/>
    </xf>
    <xf numFmtId="0" fontId="43" fillId="0" borderId="49" xfId="0" applyFont="1" applyBorder="1" applyAlignment="1">
      <alignment horizontal="center"/>
    </xf>
    <xf numFmtId="0" fontId="29" fillId="0" borderId="57" xfId="0" applyFont="1" applyBorder="1" applyAlignment="1">
      <alignment horizontal="center"/>
    </xf>
    <xf numFmtId="0" fontId="29" fillId="0" borderId="22" xfId="0" applyFont="1" applyBorder="1"/>
    <xf numFmtId="0" fontId="29" fillId="0" borderId="26" xfId="0" applyFont="1" applyBorder="1"/>
    <xf numFmtId="0" fontId="29" fillId="0" borderId="30" xfId="0" applyFont="1" applyBorder="1"/>
    <xf numFmtId="0" fontId="29" fillId="0" borderId="22" xfId="0" applyFont="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wrapText="1"/>
    </xf>
    <xf numFmtId="0" fontId="42" fillId="24" borderId="43" xfId="0" applyFont="1" applyFill="1" applyBorder="1" applyAlignment="1">
      <alignment horizontal="center"/>
    </xf>
    <xf numFmtId="0" fontId="29" fillId="0" borderId="35" xfId="0" applyFont="1" applyBorder="1"/>
    <xf numFmtId="0" fontId="29" fillId="0" borderId="36" xfId="0" applyFont="1" applyBorder="1"/>
    <xf numFmtId="0" fontId="43" fillId="0" borderId="0" xfId="0" applyFont="1" applyAlignment="1">
      <alignment horizontal="center"/>
    </xf>
    <xf numFmtId="0" fontId="45" fillId="0" borderId="0" xfId="0" applyFont="1" applyAlignment="1">
      <alignment horizontal="right" vertical="center"/>
    </xf>
    <xf numFmtId="0" fontId="30" fillId="0" borderId="0" xfId="0" applyFont="1"/>
    <xf numFmtId="0" fontId="29" fillId="0" borderId="0" xfId="0" applyFont="1" applyAlignment="1">
      <alignment horizontal="center"/>
    </xf>
    <xf numFmtId="0" fontId="29" fillId="0" borderId="0" xfId="0" applyFont="1" applyAlignment="1">
      <alignment horizontal="left"/>
    </xf>
    <xf numFmtId="0" fontId="40" fillId="0" borderId="0" xfId="0" applyFont="1" applyAlignment="1">
      <alignment horizontal="left"/>
    </xf>
    <xf numFmtId="0" fontId="29" fillId="0" borderId="77" xfId="0" applyFont="1" applyBorder="1"/>
    <xf numFmtId="0" fontId="29" fillId="0" borderId="78" xfId="0" applyFont="1" applyBorder="1"/>
    <xf numFmtId="0" fontId="29" fillId="0" borderId="79" xfId="0" applyFont="1" applyBorder="1"/>
    <xf numFmtId="0" fontId="50" fillId="0" borderId="0" xfId="0" applyFont="1" applyAlignment="1">
      <alignment horizontal="left"/>
    </xf>
    <xf numFmtId="0" fontId="51" fillId="0" borderId="0" xfId="0" applyFont="1" applyAlignment="1">
      <alignment horizontal="left"/>
    </xf>
    <xf numFmtId="0" fontId="52" fillId="24" borderId="65" xfId="0" applyFont="1" applyFill="1" applyBorder="1" applyAlignment="1">
      <alignment horizontal="center" vertical="center"/>
    </xf>
    <xf numFmtId="0" fontId="50" fillId="0" borderId="35" xfId="0" applyFont="1" applyBorder="1" applyAlignment="1">
      <alignment horizontal="left"/>
    </xf>
    <xf numFmtId="0" fontId="53" fillId="0" borderId="80" xfId="0" applyFont="1" applyBorder="1" applyAlignment="1">
      <alignment horizontal="left"/>
    </xf>
    <xf numFmtId="0" fontId="54" fillId="0" borderId="80" xfId="0" applyFont="1" applyBorder="1" applyAlignment="1">
      <alignment horizontal="left"/>
    </xf>
    <xf numFmtId="0" fontId="56" fillId="0" borderId="0" xfId="89" applyFont="1" applyAlignment="1"/>
    <xf numFmtId="0" fontId="57" fillId="0" borderId="0" xfId="0" applyFont="1" applyAlignment="1">
      <alignment horizontal="left"/>
    </xf>
    <xf numFmtId="0" fontId="58" fillId="0" borderId="0" xfId="0" applyFont="1" applyAlignment="1">
      <alignment horizontal="left"/>
    </xf>
    <xf numFmtId="0" fontId="59" fillId="0" borderId="0" xfId="89" applyFont="1" applyAlignment="1"/>
    <xf numFmtId="0" fontId="56" fillId="0" borderId="35" xfId="89" applyFont="1" applyBorder="1" applyAlignment="1"/>
    <xf numFmtId="0" fontId="56" fillId="0" borderId="36" xfId="89" applyFont="1" applyBorder="1" applyAlignment="1"/>
    <xf numFmtId="0" fontId="56" fillId="25" borderId="0" xfId="89" applyFont="1" applyFill="1" applyAlignment="1"/>
    <xf numFmtId="0" fontId="56" fillId="25" borderId="35" xfId="89" applyFont="1" applyFill="1" applyBorder="1" applyAlignment="1"/>
    <xf numFmtId="0" fontId="56" fillId="25" borderId="36" xfId="89" applyFont="1" applyFill="1" applyBorder="1" applyAlignment="1"/>
    <xf numFmtId="0" fontId="59" fillId="25" borderId="0" xfId="89" applyFont="1" applyFill="1" applyAlignment="1"/>
    <xf numFmtId="0" fontId="56" fillId="0" borderId="0" xfId="90" applyFont="1" applyAlignment="1"/>
    <xf numFmtId="0" fontId="56" fillId="0" borderId="35" xfId="90" applyFont="1" applyBorder="1" applyAlignment="1"/>
    <xf numFmtId="0" fontId="56" fillId="0" borderId="36" xfId="90" applyFont="1" applyBorder="1" applyAlignment="1"/>
    <xf numFmtId="0" fontId="6" fillId="0" borderId="0" xfId="90" applyFont="1" applyAlignment="1"/>
    <xf numFmtId="180" fontId="56" fillId="0" borderId="36" xfId="90" applyNumberFormat="1" applyFont="1" applyBorder="1" applyAlignment="1"/>
    <xf numFmtId="182" fontId="56" fillId="0" borderId="36" xfId="90" applyNumberFormat="1" applyFont="1" applyBorder="1" applyAlignment="1"/>
    <xf numFmtId="0" fontId="4" fillId="0" borderId="0" xfId="90" applyFont="1" applyAlignment="1"/>
    <xf numFmtId="0" fontId="56" fillId="0" borderId="77" xfId="90" applyFont="1" applyBorder="1" applyAlignment="1"/>
    <xf numFmtId="0" fontId="56" fillId="0" borderId="78" xfId="89" applyFont="1" applyBorder="1" applyAlignment="1"/>
    <xf numFmtId="0" fontId="56" fillId="0" borderId="78" xfId="89" applyFont="1" applyBorder="1" applyAlignment="1">
      <alignment horizontal="center"/>
    </xf>
    <xf numFmtId="0" fontId="56" fillId="0" borderId="79" xfId="89" applyFont="1" applyBorder="1" applyAlignment="1"/>
    <xf numFmtId="0" fontId="56" fillId="0" borderId="0" xfId="89" applyFont="1" applyAlignment="1">
      <alignment horizontal="center"/>
    </xf>
    <xf numFmtId="0" fontId="59" fillId="0" borderId="0" xfId="89" applyFont="1" applyAlignment="1">
      <alignment horizontal="center"/>
    </xf>
    <xf numFmtId="167" fontId="29" fillId="0" borderId="0" xfId="62" applyNumberFormat="1" applyFont="1" applyBorder="1" applyAlignment="1">
      <alignment horizontal="right" wrapText="1"/>
    </xf>
    <xf numFmtId="0" fontId="43" fillId="0" borderId="33" xfId="79" applyFont="1" applyBorder="1" applyAlignment="1"/>
    <xf numFmtId="183" fontId="43" fillId="0" borderId="0" xfId="60" applyNumberFormat="1" applyFont="1" applyFill="1" applyBorder="1" applyAlignment="1">
      <alignment horizontal="center"/>
    </xf>
    <xf numFmtId="9" fontId="29" fillId="0" borderId="12" xfId="95" applyFont="1" applyFill="1" applyBorder="1" applyAlignment="1">
      <alignment horizontal="center"/>
    </xf>
    <xf numFmtId="0" fontId="29" fillId="0" borderId="11" xfId="0" applyFont="1" applyBorder="1" applyAlignment="1">
      <alignment wrapText="1"/>
    </xf>
    <xf numFmtId="0" fontId="29" fillId="0" borderId="0" xfId="0" applyFont="1" applyBorder="1" applyAlignment="1">
      <alignment wrapText="1"/>
    </xf>
    <xf numFmtId="0" fontId="62" fillId="0" borderId="0" xfId="89" applyFont="1" applyAlignment="1"/>
    <xf numFmtId="0" fontId="63" fillId="0" borderId="0" xfId="0" applyFont="1" applyAlignment="1">
      <alignment horizontal="left"/>
    </xf>
    <xf numFmtId="0" fontId="64" fillId="0" borderId="0" xfId="0" applyFont="1" applyAlignment="1">
      <alignment horizontal="left"/>
    </xf>
    <xf numFmtId="1" fontId="62" fillId="0" borderId="0" xfId="89" applyNumberFormat="1" applyFont="1" applyAlignment="1"/>
    <xf numFmtId="0" fontId="65" fillId="0" borderId="0" xfId="89" applyFont="1" applyAlignment="1"/>
    <xf numFmtId="0" fontId="62" fillId="0" borderId="35" xfId="89" applyFont="1" applyBorder="1" applyAlignment="1"/>
    <xf numFmtId="0" fontId="62" fillId="0" borderId="36" xfId="89" applyFont="1" applyBorder="1" applyAlignment="1"/>
    <xf numFmtId="0" fontId="62" fillId="25" borderId="0" xfId="89" applyFont="1" applyFill="1" applyAlignment="1"/>
    <xf numFmtId="0" fontId="62" fillId="25" borderId="35" xfId="89" applyFont="1" applyFill="1" applyBorder="1" applyAlignment="1"/>
    <xf numFmtId="0" fontId="62" fillId="25" borderId="36" xfId="89" applyFont="1" applyFill="1" applyBorder="1" applyAlignment="1"/>
    <xf numFmtId="0" fontId="65" fillId="25" borderId="0" xfId="89" applyFont="1" applyFill="1" applyAlignment="1"/>
    <xf numFmtId="0" fontId="62" fillId="0" borderId="0" xfId="90" applyFont="1" applyAlignment="1"/>
    <xf numFmtId="0" fontId="62" fillId="0" borderId="35" xfId="90" applyFont="1" applyBorder="1" applyAlignment="1"/>
    <xf numFmtId="0" fontId="68" fillId="0" borderId="67" xfId="79" applyFont="1" applyBorder="1" applyAlignment="1"/>
    <xf numFmtId="180" fontId="62" fillId="0" borderId="36" xfId="90" applyNumberFormat="1" applyFont="1" applyBorder="1" applyAlignment="1"/>
    <xf numFmtId="0" fontId="64" fillId="0" borderId="0" xfId="90" applyFont="1" applyAlignment="1"/>
    <xf numFmtId="182" fontId="62" fillId="0" borderId="36" xfId="90" applyNumberFormat="1" applyFont="1" applyBorder="1" applyAlignment="1"/>
    <xf numFmtId="167" fontId="69" fillId="0" borderId="0" xfId="62" applyNumberFormat="1" applyFont="1" applyBorder="1" applyAlignment="1">
      <alignment horizontal="right" wrapText="1"/>
    </xf>
    <xf numFmtId="0" fontId="62" fillId="0" borderId="36" xfId="90" applyFont="1" applyBorder="1" applyAlignment="1"/>
    <xf numFmtId="0" fontId="61" fillId="0" borderId="0" xfId="90" applyFont="1" applyAlignment="1"/>
    <xf numFmtId="0" fontId="69" fillId="0" borderId="11" xfId="0" applyFont="1" applyBorder="1" applyAlignment="1">
      <alignment wrapText="1"/>
    </xf>
    <xf numFmtId="0" fontId="69" fillId="0" borderId="0" xfId="0" applyFont="1" applyBorder="1" applyAlignment="1">
      <alignment wrapText="1"/>
    </xf>
    <xf numFmtId="1" fontId="70" fillId="0" borderId="0" xfId="60" applyNumberFormat="1" applyFont="1" applyFill="1" applyBorder="1" applyAlignment="1">
      <alignment horizontal="center"/>
    </xf>
    <xf numFmtId="0" fontId="62" fillId="0" borderId="77" xfId="90" applyFont="1" applyBorder="1" applyAlignment="1"/>
    <xf numFmtId="0" fontId="62" fillId="0" borderId="78" xfId="89" applyFont="1" applyBorder="1" applyAlignment="1"/>
    <xf numFmtId="0" fontId="62" fillId="0" borderId="78" xfId="89" applyFont="1" applyBorder="1" applyAlignment="1">
      <alignment horizontal="center"/>
    </xf>
    <xf numFmtId="1" fontId="62" fillId="0" borderId="78" xfId="89" applyNumberFormat="1" applyFont="1" applyBorder="1" applyAlignment="1"/>
    <xf numFmtId="0" fontId="62" fillId="0" borderId="79" xfId="89" applyFont="1" applyBorder="1" applyAlignment="1"/>
    <xf numFmtId="0" fontId="62" fillId="0" borderId="0" xfId="89" applyFont="1" applyAlignment="1">
      <alignment horizontal="center"/>
    </xf>
    <xf numFmtId="0" fontId="65" fillId="0" borderId="0" xfId="89" applyFont="1" applyAlignment="1">
      <alignment horizontal="center"/>
    </xf>
    <xf numFmtId="1" fontId="65" fillId="0" borderId="0" xfId="89" applyNumberFormat="1" applyFont="1" applyAlignment="1"/>
    <xf numFmtId="176" fontId="73" fillId="0" borderId="18" xfId="0" applyNumberFormat="1" applyFont="1" applyBorder="1" applyAlignment="1">
      <alignment horizontal="right" vertical="center" wrapText="1"/>
    </xf>
    <xf numFmtId="176" fontId="73" fillId="0" borderId="29" xfId="0" applyNumberFormat="1" applyFont="1" applyBorder="1" applyAlignment="1">
      <alignment horizontal="right" vertical="center" wrapText="1"/>
    </xf>
    <xf numFmtId="1" fontId="52" fillId="0" borderId="20" xfId="0" applyNumberFormat="1" applyFont="1" applyBorder="1" applyAlignment="1">
      <alignment horizontal="center" vertical="center"/>
    </xf>
    <xf numFmtId="176" fontId="52" fillId="0" borderId="39" xfId="34" applyNumberFormat="1" applyFont="1" applyBorder="1" applyAlignment="1">
      <alignment horizontal="right" vertical="center"/>
    </xf>
    <xf numFmtId="176" fontId="73" fillId="27" borderId="18" xfId="0" applyNumberFormat="1" applyFont="1" applyFill="1" applyBorder="1" applyAlignment="1">
      <alignment horizontal="right" vertical="center" wrapText="1"/>
    </xf>
    <xf numFmtId="176" fontId="73" fillId="27" borderId="29" xfId="0" applyNumberFormat="1" applyFont="1" applyFill="1" applyBorder="1" applyAlignment="1">
      <alignment horizontal="right" vertical="center" wrapText="1"/>
    </xf>
    <xf numFmtId="176" fontId="73" fillId="28" borderId="18" xfId="0" applyNumberFormat="1" applyFont="1" applyFill="1" applyBorder="1" applyAlignment="1">
      <alignment horizontal="right" vertical="center" wrapText="1"/>
    </xf>
    <xf numFmtId="176" fontId="73" fillId="28" borderId="29" xfId="0" applyNumberFormat="1" applyFont="1" applyFill="1" applyBorder="1" applyAlignment="1">
      <alignment horizontal="right" vertical="center" wrapText="1"/>
    </xf>
    <xf numFmtId="0" fontId="72" fillId="28" borderId="18" xfId="0" applyFont="1" applyFill="1" applyBorder="1" applyAlignment="1">
      <alignment vertical="center"/>
    </xf>
    <xf numFmtId="0" fontId="74" fillId="28" borderId="18" xfId="0" applyFont="1" applyFill="1" applyBorder="1" applyAlignment="1">
      <alignment horizontal="center" vertical="center"/>
    </xf>
    <xf numFmtId="0" fontId="74" fillId="28" borderId="18" xfId="0" applyFont="1" applyFill="1" applyBorder="1" applyAlignment="1">
      <alignment horizontal="right" vertical="center"/>
    </xf>
    <xf numFmtId="0" fontId="30" fillId="0" borderId="18" xfId="0" applyFont="1" applyBorder="1" applyAlignment="1">
      <alignment horizontal="justify" vertical="center" wrapText="1"/>
    </xf>
    <xf numFmtId="0" fontId="74" fillId="0" borderId="18" xfId="0" applyFont="1" applyBorder="1" applyAlignment="1">
      <alignment horizontal="center" vertical="center" wrapText="1"/>
    </xf>
    <xf numFmtId="8" fontId="74" fillId="0" borderId="18" xfId="0" applyNumberFormat="1" applyFont="1" applyBorder="1" applyAlignment="1">
      <alignment horizontal="right" vertical="center"/>
    </xf>
    <xf numFmtId="0" fontId="30" fillId="0" borderId="18" xfId="0" applyFont="1" applyBorder="1" applyAlignment="1">
      <alignment horizontal="center" vertical="center"/>
    </xf>
    <xf numFmtId="0" fontId="30" fillId="0" borderId="18" xfId="0" applyFont="1" applyBorder="1" applyAlignment="1">
      <alignment vertical="center"/>
    </xf>
    <xf numFmtId="0" fontId="30" fillId="0" borderId="18" xfId="0" applyFont="1" applyBorder="1" applyAlignment="1">
      <alignment horizontal="center" vertical="center" wrapText="1"/>
    </xf>
    <xf numFmtId="8" fontId="30" fillId="0" borderId="18" xfId="0" applyNumberFormat="1" applyFont="1" applyBorder="1" applyAlignment="1">
      <alignment horizontal="right" vertical="center" wrapText="1"/>
    </xf>
    <xf numFmtId="0" fontId="30" fillId="0" borderId="18" xfId="0" applyFont="1" applyBorder="1" applyAlignment="1">
      <alignment vertical="center" wrapText="1"/>
    </xf>
    <xf numFmtId="8" fontId="30" fillId="0" borderId="18" xfId="0" applyNumberFormat="1" applyFont="1" applyBorder="1" applyAlignment="1">
      <alignment horizontal="right" vertical="center"/>
    </xf>
    <xf numFmtId="0" fontId="75" fillId="28" borderId="18" xfId="0" applyFont="1" applyFill="1" applyBorder="1" applyAlignment="1">
      <alignment horizontal="right" vertical="center"/>
    </xf>
    <xf numFmtId="0" fontId="52" fillId="29" borderId="31" xfId="0" applyFont="1" applyFill="1" applyBorder="1" applyAlignment="1">
      <alignment horizontal="center" vertical="center" wrapText="1"/>
    </xf>
    <xf numFmtId="0" fontId="52" fillId="29" borderId="28" xfId="0" applyFont="1" applyFill="1" applyBorder="1" applyAlignment="1">
      <alignment horizontal="center" vertical="center" wrapText="1"/>
    </xf>
    <xf numFmtId="0" fontId="52" fillId="29" borderId="34" xfId="0" applyFont="1" applyFill="1" applyBorder="1" applyAlignment="1">
      <alignment horizontal="center" vertical="center" wrapText="1"/>
    </xf>
    <xf numFmtId="0" fontId="72" fillId="28" borderId="32" xfId="0" applyFont="1" applyFill="1" applyBorder="1" applyAlignment="1">
      <alignment horizontal="center" vertical="center"/>
    </xf>
    <xf numFmtId="0" fontId="74" fillId="0" borderId="32" xfId="0" applyFont="1" applyBorder="1" applyAlignment="1">
      <alignment horizontal="center" vertical="center"/>
    </xf>
    <xf numFmtId="0" fontId="30" fillId="0" borderId="32" xfId="0" applyFont="1" applyBorder="1" applyAlignment="1">
      <alignment horizontal="center" vertical="center"/>
    </xf>
    <xf numFmtId="176" fontId="73" fillId="0" borderId="12" xfId="95" applyNumberFormat="1" applyFont="1" applyFill="1" applyBorder="1" applyAlignment="1">
      <alignment horizontal="center"/>
    </xf>
    <xf numFmtId="1" fontId="52" fillId="26" borderId="18" xfId="60" applyNumberFormat="1" applyFont="1" applyFill="1" applyBorder="1" applyAlignment="1">
      <alignment horizontal="center" vertical="center"/>
    </xf>
    <xf numFmtId="9" fontId="73" fillId="27" borderId="29" xfId="95" applyFont="1" applyFill="1" applyBorder="1" applyAlignment="1">
      <alignment horizontal="center" vertical="center"/>
    </xf>
    <xf numFmtId="1" fontId="73" fillId="26" borderId="50" xfId="130" applyNumberFormat="1" applyFont="1" applyFill="1" applyBorder="1" applyAlignment="1">
      <alignment horizontal="left" vertical="center" wrapText="1"/>
    </xf>
    <xf numFmtId="183" fontId="52" fillId="26" borderId="44" xfId="60" applyNumberFormat="1" applyFont="1" applyFill="1" applyBorder="1" applyAlignment="1">
      <alignment horizontal="center" vertical="center"/>
    </xf>
    <xf numFmtId="0" fontId="73" fillId="0" borderId="57" xfId="0" applyFont="1" applyBorder="1" applyAlignment="1">
      <alignment vertical="center" wrapText="1"/>
    </xf>
    <xf numFmtId="0" fontId="73" fillId="0" borderId="49" xfId="0" applyFont="1" applyBorder="1" applyAlignment="1">
      <alignment vertical="center" wrapText="1"/>
    </xf>
    <xf numFmtId="167" fontId="73" fillId="0" borderId="0" xfId="62" applyNumberFormat="1" applyFont="1" applyBorder="1" applyAlignment="1">
      <alignment horizontal="right" vertical="center" wrapText="1"/>
    </xf>
    <xf numFmtId="0" fontId="73" fillId="0" borderId="11" xfId="0" applyFont="1" applyBorder="1" applyAlignment="1">
      <alignment vertical="center" wrapText="1"/>
    </xf>
    <xf numFmtId="0" fontId="73" fillId="0" borderId="0" xfId="0" applyFont="1" applyBorder="1" applyAlignment="1">
      <alignment vertical="center" wrapText="1"/>
    </xf>
    <xf numFmtId="0" fontId="30" fillId="26" borderId="50" xfId="130" applyFont="1" applyFill="1" applyBorder="1" applyAlignment="1">
      <alignment horizontal="left" vertical="center" wrapText="1"/>
    </xf>
    <xf numFmtId="183" fontId="42" fillId="26" borderId="44" xfId="60" applyNumberFormat="1" applyFont="1" applyFill="1" applyBorder="1" applyAlignment="1">
      <alignment horizontal="center" vertical="center"/>
    </xf>
    <xf numFmtId="183" fontId="42" fillId="26" borderId="18" xfId="60" applyNumberFormat="1" applyFont="1" applyFill="1" applyBorder="1" applyAlignment="1">
      <alignment horizontal="center" vertical="center"/>
    </xf>
    <xf numFmtId="9" fontId="30" fillId="27" borderId="29" xfId="95" applyFont="1" applyFill="1" applyBorder="1" applyAlignment="1">
      <alignment horizontal="center" vertical="center"/>
    </xf>
    <xf numFmtId="0" fontId="30" fillId="0" borderId="57" xfId="0" applyFont="1" applyBorder="1" applyAlignment="1">
      <alignment vertical="center" wrapText="1"/>
    </xf>
    <xf numFmtId="0" fontId="30" fillId="0" borderId="49" xfId="0" applyFont="1" applyBorder="1" applyAlignment="1">
      <alignment vertical="center" wrapText="1"/>
    </xf>
    <xf numFmtId="167" fontId="30" fillId="0" borderId="0" xfId="62" applyNumberFormat="1" applyFont="1" applyBorder="1" applyAlignment="1">
      <alignment horizontal="right" vertical="center" wrapText="1"/>
    </xf>
    <xf numFmtId="0" fontId="30" fillId="0" borderId="11" xfId="0" applyFont="1" applyBorder="1" applyAlignment="1">
      <alignment vertical="center" wrapText="1"/>
    </xf>
    <xf numFmtId="0" fontId="30" fillId="0" borderId="0" xfId="0" applyFont="1" applyBorder="1" applyAlignment="1">
      <alignment vertical="center" wrapText="1"/>
    </xf>
    <xf numFmtId="0" fontId="66" fillId="0" borderId="31" xfId="130" applyFont="1" applyBorder="1" applyAlignment="1">
      <alignment horizontal="center"/>
    </xf>
    <xf numFmtId="0" fontId="66" fillId="0" borderId="28" xfId="130" applyFont="1" applyBorder="1" applyAlignment="1">
      <alignment horizontal="center"/>
    </xf>
    <xf numFmtId="0" fontId="66" fillId="0" borderId="34" xfId="130" applyFont="1" applyBorder="1" applyAlignment="1">
      <alignment horizontal="center"/>
    </xf>
    <xf numFmtId="0" fontId="63" fillId="0" borderId="84" xfId="0" applyFont="1" applyBorder="1" applyAlignment="1">
      <alignment horizontal="left" wrapText="1"/>
    </xf>
    <xf numFmtId="0" fontId="63" fillId="0" borderId="85" xfId="0" applyFont="1" applyBorder="1" applyAlignment="1">
      <alignment horizontal="left" wrapText="1"/>
    </xf>
    <xf numFmtId="0" fontId="63" fillId="0" borderId="86" xfId="0" applyFont="1" applyBorder="1" applyAlignment="1">
      <alignment horizontal="left" wrapText="1"/>
    </xf>
    <xf numFmtId="0" fontId="62" fillId="0" borderId="81" xfId="89" applyFont="1" applyBorder="1" applyAlignment="1">
      <alignment horizontal="center"/>
    </xf>
    <xf numFmtId="0" fontId="62" fillId="0" borderId="75" xfId="89" applyFont="1" applyBorder="1" applyAlignment="1">
      <alignment horizontal="center"/>
    </xf>
    <xf numFmtId="0" fontId="62" fillId="0" borderId="76" xfId="89" applyFont="1" applyBorder="1" applyAlignment="1">
      <alignment horizontal="center"/>
    </xf>
    <xf numFmtId="0" fontId="62" fillId="0" borderId="32" xfId="130" applyFont="1" applyBorder="1" applyAlignment="1">
      <alignment horizontal="center"/>
    </xf>
    <xf numFmtId="0" fontId="62" fillId="0" borderId="18" xfId="130" applyFont="1" applyBorder="1" applyAlignment="1">
      <alignment horizontal="center"/>
    </xf>
    <xf numFmtId="0" fontId="62" fillId="0" borderId="29" xfId="130" applyFont="1" applyBorder="1" applyAlignment="1">
      <alignment horizontal="center"/>
    </xf>
    <xf numFmtId="0" fontId="64" fillId="27" borderId="32" xfId="89" applyFont="1" applyFill="1" applyBorder="1" applyAlignment="1">
      <alignment horizontal="left" wrapText="1"/>
    </xf>
    <xf numFmtId="0" fontId="64" fillId="27" borderId="18" xfId="89" applyFont="1" applyFill="1" applyBorder="1" applyAlignment="1">
      <alignment horizontal="left" wrapText="1"/>
    </xf>
    <xf numFmtId="0" fontId="64" fillId="27" borderId="29" xfId="89" applyFont="1" applyFill="1" applyBorder="1" applyAlignment="1">
      <alignment horizontal="left" wrapText="1"/>
    </xf>
    <xf numFmtId="0" fontId="63" fillId="0" borderId="82" xfId="0" applyFont="1" applyBorder="1" applyAlignment="1">
      <alignment horizontal="left"/>
    </xf>
    <xf numFmtId="0" fontId="63" fillId="0" borderId="83" xfId="0" applyFont="1" applyBorder="1" applyAlignment="1">
      <alignment horizontal="left"/>
    </xf>
    <xf numFmtId="0" fontId="63" fillId="0" borderId="87" xfId="0" applyFont="1" applyBorder="1" applyAlignment="1">
      <alignment horizontal="left"/>
    </xf>
    <xf numFmtId="0" fontId="64" fillId="26" borderId="88" xfId="89" applyFont="1" applyFill="1" applyBorder="1" applyAlignment="1">
      <alignment horizontal="center" wrapText="1"/>
    </xf>
    <xf numFmtId="0" fontId="64" fillId="26" borderId="71" xfId="89" applyFont="1" applyFill="1" applyBorder="1" applyAlignment="1">
      <alignment horizontal="center" wrapText="1"/>
    </xf>
    <xf numFmtId="0" fontId="64" fillId="26" borderId="70" xfId="89" applyFont="1" applyFill="1" applyBorder="1" applyAlignment="1">
      <alignment horizontal="center" wrapText="1"/>
    </xf>
    <xf numFmtId="0" fontId="67" fillId="0" borderId="50" xfId="79" applyFont="1" applyBorder="1" applyAlignment="1">
      <alignment horizontal="center"/>
    </xf>
    <xf numFmtId="0" fontId="67" fillId="0" borderId="66" xfId="79" applyFont="1" applyBorder="1" applyAlignment="1">
      <alignment horizontal="center"/>
    </xf>
    <xf numFmtId="0" fontId="73" fillId="26" borderId="21" xfId="130" applyFont="1" applyFill="1" applyBorder="1" applyAlignment="1">
      <alignment horizontal="left" vertical="center" wrapText="1"/>
    </xf>
    <xf numFmtId="0" fontId="73" fillId="26" borderId="22" xfId="130" applyFont="1" applyFill="1" applyBorder="1" applyAlignment="1">
      <alignment horizontal="left" vertical="center" wrapText="1"/>
    </xf>
    <xf numFmtId="0" fontId="73" fillId="26" borderId="23" xfId="130" applyFont="1" applyFill="1" applyBorder="1" applyAlignment="1">
      <alignment horizontal="left" vertical="center" wrapText="1"/>
    </xf>
    <xf numFmtId="0" fontId="52" fillId="0" borderId="89" xfId="0" applyFont="1" applyBorder="1" applyAlignment="1">
      <alignment horizontal="center" vertical="center"/>
    </xf>
    <xf numFmtId="0" fontId="52" fillId="0" borderId="20" xfId="0" applyFont="1" applyBorder="1" applyAlignment="1">
      <alignment horizontal="center" vertical="center"/>
    </xf>
    <xf numFmtId="0" fontId="72" fillId="27" borderId="32" xfId="0" applyFont="1" applyFill="1" applyBorder="1" applyAlignment="1">
      <alignment horizontal="center" vertical="center" wrapText="1"/>
    </xf>
    <xf numFmtId="0" fontId="72" fillId="27" borderId="18" xfId="0" applyFont="1" applyFill="1" applyBorder="1" applyAlignment="1">
      <alignment horizontal="center" vertical="center" wrapText="1"/>
    </xf>
    <xf numFmtId="0" fontId="70" fillId="0" borderId="13" xfId="0" applyFont="1" applyBorder="1" applyAlignment="1">
      <alignment horizontal="center" vertical="center" wrapText="1"/>
    </xf>
    <xf numFmtId="0" fontId="70" fillId="0" borderId="14" xfId="0" applyFont="1" applyBorder="1" applyAlignment="1">
      <alignment horizontal="center" vertical="center" wrapText="1"/>
    </xf>
    <xf numFmtId="0" fontId="70" fillId="0" borderId="15" xfId="0" applyFont="1" applyBorder="1" applyAlignment="1">
      <alignment horizontal="center" vertical="center" wrapText="1"/>
    </xf>
    <xf numFmtId="0" fontId="55" fillId="27" borderId="32" xfId="89" applyFont="1" applyFill="1" applyBorder="1" applyAlignment="1">
      <alignment horizontal="left" wrapText="1"/>
    </xf>
    <xf numFmtId="0" fontId="55" fillId="27" borderId="18" xfId="89" applyFont="1" applyFill="1" applyBorder="1" applyAlignment="1">
      <alignment horizontal="left" wrapText="1"/>
    </xf>
    <xf numFmtId="0" fontId="55" fillId="27" borderId="29" xfId="89" applyFont="1" applyFill="1" applyBorder="1" applyAlignment="1">
      <alignment horizontal="left" wrapText="1"/>
    </xf>
    <xf numFmtId="0" fontId="56" fillId="0" borderId="81" xfId="89" applyFont="1" applyBorder="1" applyAlignment="1">
      <alignment horizontal="center"/>
    </xf>
    <xf numFmtId="0" fontId="56" fillId="0" borderId="75" xfId="89" applyFont="1" applyBorder="1" applyAlignment="1">
      <alignment horizontal="center"/>
    </xf>
    <xf numFmtId="0" fontId="56" fillId="0" borderId="76" xfId="89" applyFont="1" applyBorder="1" applyAlignment="1">
      <alignment horizontal="center"/>
    </xf>
    <xf numFmtId="0" fontId="57" fillId="0" borderId="84" xfId="0" applyFont="1" applyBorder="1" applyAlignment="1">
      <alignment horizontal="left" wrapText="1"/>
    </xf>
    <xf numFmtId="0" fontId="57" fillId="0" borderId="85" xfId="0" applyFont="1" applyBorder="1" applyAlignment="1">
      <alignment horizontal="left" wrapText="1"/>
    </xf>
    <xf numFmtId="0" fontId="57" fillId="0" borderId="86" xfId="0" applyFont="1" applyBorder="1" applyAlignment="1">
      <alignment horizontal="left" wrapText="1"/>
    </xf>
    <xf numFmtId="0" fontId="57" fillId="0" borderId="82" xfId="0" applyFont="1" applyBorder="1" applyAlignment="1">
      <alignment horizontal="left"/>
    </xf>
    <xf numFmtId="0" fontId="57" fillId="0" borderId="83" xfId="0" applyFont="1" applyBorder="1" applyAlignment="1">
      <alignment horizontal="left"/>
    </xf>
    <xf numFmtId="0" fontId="57" fillId="0" borderId="87" xfId="0" applyFont="1" applyBorder="1" applyAlignment="1">
      <alignment horizontal="left"/>
    </xf>
    <xf numFmtId="0" fontId="60" fillId="0" borderId="31" xfId="130" applyFont="1" applyBorder="1" applyAlignment="1">
      <alignment horizontal="center"/>
    </xf>
    <xf numFmtId="0" fontId="60" fillId="0" borderId="28" xfId="130" applyFont="1" applyBorder="1" applyAlignment="1">
      <alignment horizontal="center"/>
    </xf>
    <xf numFmtId="0" fontId="60" fillId="0" borderId="34" xfId="130" applyFont="1" applyBorder="1" applyAlignment="1">
      <alignment horizontal="center"/>
    </xf>
    <xf numFmtId="0" fontId="56" fillId="0" borderId="32" xfId="130" applyFont="1" applyBorder="1" applyAlignment="1">
      <alignment horizontal="center"/>
    </xf>
    <xf numFmtId="0" fontId="56" fillId="0" borderId="18" xfId="130" applyFont="1" applyBorder="1" applyAlignment="1">
      <alignment horizontal="center"/>
    </xf>
    <xf numFmtId="0" fontId="56" fillId="0" borderId="29" xfId="130" applyFont="1" applyBorder="1" applyAlignment="1">
      <alignment horizontal="center"/>
    </xf>
    <xf numFmtId="0" fontId="55" fillId="26" borderId="32" xfId="89" applyFont="1" applyFill="1" applyBorder="1" applyAlignment="1">
      <alignment horizontal="center" wrapText="1"/>
    </xf>
    <xf numFmtId="0" fontId="55" fillId="26" borderId="18" xfId="89" applyFont="1" applyFill="1" applyBorder="1" applyAlignment="1">
      <alignment horizontal="center" wrapText="1"/>
    </xf>
    <xf numFmtId="0" fontId="55" fillId="26" borderId="29" xfId="89" applyFont="1" applyFill="1" applyBorder="1" applyAlignment="1">
      <alignment horizontal="center" wrapText="1"/>
    </xf>
    <xf numFmtId="0" fontId="43" fillId="0" borderId="13" xfId="0" applyFont="1" applyBorder="1" applyAlignment="1">
      <alignment horizontal="center" vertical="center" wrapText="1"/>
    </xf>
    <xf numFmtId="0" fontId="43" fillId="0" borderId="14" xfId="0" applyFont="1" applyBorder="1" applyAlignment="1">
      <alignment horizontal="center" vertical="center" wrapText="1"/>
    </xf>
    <xf numFmtId="0" fontId="43" fillId="0" borderId="15" xfId="0" applyFont="1" applyBorder="1" applyAlignment="1">
      <alignment horizontal="center" vertical="center" wrapText="1"/>
    </xf>
    <xf numFmtId="0" fontId="29" fillId="0" borderId="16" xfId="79" applyFont="1" applyBorder="1" applyAlignment="1">
      <alignment horizontal="center"/>
    </xf>
    <xf numFmtId="0" fontId="29" fillId="0" borderId="25" xfId="79" applyFont="1" applyBorder="1" applyAlignment="1">
      <alignment horizontal="center"/>
    </xf>
    <xf numFmtId="0" fontId="30" fillId="26" borderId="21" xfId="130" applyFont="1" applyFill="1" applyBorder="1" applyAlignment="1">
      <alignment horizontal="left" vertical="center" wrapText="1"/>
    </xf>
    <xf numFmtId="0" fontId="30" fillId="26" borderId="22" xfId="130" applyFont="1" applyFill="1" applyBorder="1" applyAlignment="1">
      <alignment horizontal="left" vertical="center" wrapText="1"/>
    </xf>
    <xf numFmtId="0" fontId="30" fillId="26" borderId="23" xfId="130" applyFont="1" applyFill="1" applyBorder="1" applyAlignment="1">
      <alignment horizontal="left" vertical="center" wrapText="1"/>
    </xf>
    <xf numFmtId="0" fontId="53" fillId="0" borderId="84" xfId="0" applyFont="1" applyBorder="1" applyAlignment="1">
      <alignment horizontal="center" wrapText="1"/>
    </xf>
    <xf numFmtId="0" fontId="53" fillId="0" borderId="85" xfId="0" applyFont="1" applyBorder="1" applyAlignment="1">
      <alignment horizontal="center" wrapText="1"/>
    </xf>
    <xf numFmtId="0" fontId="53" fillId="0" borderId="86" xfId="0" applyFont="1" applyBorder="1" applyAlignment="1">
      <alignment horizontal="center" wrapText="1"/>
    </xf>
    <xf numFmtId="0" fontId="50" fillId="0" borderId="81" xfId="0" applyFont="1" applyBorder="1" applyAlignment="1">
      <alignment horizontal="center"/>
    </xf>
    <xf numFmtId="0" fontId="50" fillId="0" borderId="75" xfId="0" applyFont="1" applyBorder="1" applyAlignment="1">
      <alignment horizontal="center"/>
    </xf>
    <xf numFmtId="0" fontId="50" fillId="0" borderId="76" xfId="0" applyFont="1" applyBorder="1" applyAlignment="1">
      <alignment horizontal="center"/>
    </xf>
    <xf numFmtId="0" fontId="31" fillId="0" borderId="0" xfId="0" applyFont="1" applyAlignment="1">
      <alignment horizontal="right"/>
    </xf>
    <xf numFmtId="0" fontId="31" fillId="0" borderId="12" xfId="0" applyFont="1" applyBorder="1" applyAlignment="1">
      <alignment horizontal="right"/>
    </xf>
    <xf numFmtId="0" fontId="31" fillId="0" borderId="14" xfId="0" applyFont="1" applyBorder="1" applyAlignment="1">
      <alignment horizontal="right"/>
    </xf>
    <xf numFmtId="0" fontId="31" fillId="0" borderId="15" xfId="0" applyFont="1" applyBorder="1" applyAlignment="1">
      <alignment horizontal="right"/>
    </xf>
    <xf numFmtId="0" fontId="40" fillId="0" borderId="13" xfId="0" applyFont="1" applyBorder="1" applyAlignment="1">
      <alignment horizontal="left"/>
    </xf>
    <xf numFmtId="0" fontId="40" fillId="0" borderId="14" xfId="0" applyFont="1" applyBorder="1" applyAlignment="1">
      <alignment horizontal="left"/>
    </xf>
    <xf numFmtId="0" fontId="41" fillId="0" borderId="11" xfId="0" applyFont="1" applyBorder="1" applyAlignment="1">
      <alignment horizontal="right" vertical="center"/>
    </xf>
    <xf numFmtId="0" fontId="41" fillId="0" borderId="0" xfId="0" applyFont="1" applyAlignment="1">
      <alignment horizontal="right" vertical="center"/>
    </xf>
    <xf numFmtId="0" fontId="41" fillId="0" borderId="11" xfId="0" applyFont="1" applyBorder="1" applyAlignment="1">
      <alignment wrapText="1"/>
    </xf>
    <xf numFmtId="0" fontId="41" fillId="0" borderId="0" xfId="0" applyFont="1" applyAlignment="1">
      <alignment wrapText="1"/>
    </xf>
    <xf numFmtId="0" fontId="41" fillId="0" borderId="12" xfId="0" applyFont="1" applyBorder="1" applyAlignment="1">
      <alignment wrapText="1"/>
    </xf>
    <xf numFmtId="0" fontId="29" fillId="0" borderId="21" xfId="0" applyFont="1" applyBorder="1" applyAlignment="1">
      <alignment horizontal="center"/>
    </xf>
    <xf numFmtId="0" fontId="29" fillId="0" borderId="22" xfId="0" applyFont="1" applyBorder="1" applyAlignment="1">
      <alignment horizontal="center"/>
    </xf>
    <xf numFmtId="0" fontId="29" fillId="0" borderId="51" xfId="0" applyFont="1" applyBorder="1" applyAlignment="1">
      <alignment horizontal="center"/>
    </xf>
    <xf numFmtId="0" fontId="29" fillId="0" borderId="21" xfId="0" applyFont="1" applyBorder="1"/>
    <xf numFmtId="0" fontId="29" fillId="0" borderId="22" xfId="0" applyFont="1" applyBorder="1"/>
    <xf numFmtId="43" fontId="29" fillId="0" borderId="19" xfId="34" applyNumberFormat="1" applyFont="1" applyBorder="1" applyAlignment="1">
      <alignment horizontal="center"/>
    </xf>
    <xf numFmtId="43" fontId="29" fillId="0" borderId="23" xfId="34" applyNumberFormat="1" applyFont="1" applyBorder="1" applyAlignment="1">
      <alignment horizontal="center"/>
    </xf>
    <xf numFmtId="43" fontId="29" fillId="0" borderId="56" xfId="34" applyNumberFormat="1" applyFont="1" applyBorder="1" applyAlignment="1">
      <alignment horizontal="center"/>
    </xf>
    <xf numFmtId="43" fontId="29" fillId="0" borderId="27" xfId="34" applyNumberFormat="1" applyFont="1" applyBorder="1" applyAlignment="1">
      <alignment horizontal="center"/>
    </xf>
    <xf numFmtId="0" fontId="42" fillId="0" borderId="38" xfId="0" applyFont="1" applyBorder="1" applyAlignment="1">
      <alignment horizontal="right"/>
    </xf>
    <xf numFmtId="0" fontId="42" fillId="0" borderId="40" xfId="0" applyFont="1" applyBorder="1" applyAlignment="1">
      <alignment horizontal="right"/>
    </xf>
    <xf numFmtId="0" fontId="42" fillId="0" borderId="41" xfId="0" applyFont="1" applyBorder="1" applyAlignment="1">
      <alignment horizontal="right"/>
    </xf>
    <xf numFmtId="0" fontId="43" fillId="24" borderId="38" xfId="0" applyFont="1" applyFill="1" applyBorder="1" applyAlignment="1">
      <alignment horizontal="right"/>
    </xf>
    <xf numFmtId="0" fontId="43" fillId="24" borderId="40" xfId="0" applyFont="1" applyFill="1" applyBorder="1" applyAlignment="1">
      <alignment horizontal="right"/>
    </xf>
    <xf numFmtId="0" fontId="43" fillId="24" borderId="41" xfId="0" applyFont="1" applyFill="1" applyBorder="1" applyAlignment="1">
      <alignment horizontal="right"/>
    </xf>
    <xf numFmtId="0" fontId="29" fillId="0" borderId="26" xfId="0" applyFont="1" applyBorder="1"/>
    <xf numFmtId="0" fontId="29" fillId="0" borderId="30" xfId="0" applyFont="1" applyBorder="1"/>
    <xf numFmtId="0" fontId="29" fillId="0" borderId="56" xfId="0" applyFont="1" applyBorder="1" applyAlignment="1">
      <alignment horizontal="center"/>
    </xf>
    <xf numFmtId="0" fontId="29" fillId="0" borderId="27" xfId="0" applyFont="1" applyBorder="1" applyAlignment="1">
      <alignment horizontal="center"/>
    </xf>
    <xf numFmtId="0" fontId="42" fillId="24" borderId="33" xfId="0" applyFont="1" applyFill="1" applyBorder="1" applyAlignment="1">
      <alignment horizontal="center"/>
    </xf>
    <xf numFmtId="0" fontId="42" fillId="24" borderId="16" xfId="0" applyFont="1" applyFill="1" applyBorder="1" applyAlignment="1">
      <alignment horizontal="center"/>
    </xf>
    <xf numFmtId="0" fontId="42" fillId="24" borderId="43" xfId="0" applyFont="1" applyFill="1" applyBorder="1" applyAlignment="1">
      <alignment horizontal="center" wrapText="1"/>
    </xf>
    <xf numFmtId="0" fontId="42" fillId="24" borderId="17" xfId="0" applyFont="1" applyFill="1" applyBorder="1" applyAlignment="1">
      <alignment horizontal="center" wrapText="1"/>
    </xf>
    <xf numFmtId="2" fontId="29" fillId="0" borderId="19" xfId="0" applyNumberFormat="1" applyFont="1" applyBorder="1" applyAlignment="1">
      <alignment horizontal="center"/>
    </xf>
    <xf numFmtId="2" fontId="29" fillId="0" borderId="23" xfId="0" applyNumberFormat="1" applyFont="1" applyBorder="1" applyAlignment="1">
      <alignment horizontal="center"/>
    </xf>
    <xf numFmtId="0" fontId="42" fillId="24" borderId="43" xfId="0" applyFont="1" applyFill="1" applyBorder="1" applyAlignment="1">
      <alignment horizontal="center"/>
    </xf>
    <xf numFmtId="0" fontId="42" fillId="24" borderId="17" xfId="0" applyFont="1" applyFill="1" applyBorder="1" applyAlignment="1">
      <alignment horizontal="center"/>
    </xf>
    <xf numFmtId="2" fontId="29" fillId="0" borderId="19" xfId="0" applyNumberFormat="1" applyFont="1" applyBorder="1" applyAlignment="1">
      <alignment horizontal="center" wrapText="1"/>
    </xf>
    <xf numFmtId="2" fontId="29" fillId="0" borderId="23" xfId="0" applyNumberFormat="1" applyFont="1" applyBorder="1" applyAlignment="1">
      <alignment horizontal="center" wrapText="1"/>
    </xf>
    <xf numFmtId="0" fontId="42" fillId="24" borderId="62" xfId="0" applyFont="1" applyFill="1" applyBorder="1" applyAlignment="1">
      <alignment horizontal="center"/>
    </xf>
    <xf numFmtId="0" fontId="42" fillId="24" borderId="61" xfId="0" applyFont="1" applyFill="1" applyBorder="1" applyAlignment="1">
      <alignment horizontal="center"/>
    </xf>
    <xf numFmtId="0" fontId="29" fillId="24" borderId="26" xfId="0" applyFont="1" applyFill="1" applyBorder="1" applyAlignment="1">
      <alignment horizontal="center" vertical="center"/>
    </xf>
    <xf numFmtId="0" fontId="29" fillId="24" borderId="30" xfId="0" applyFont="1" applyFill="1" applyBorder="1" applyAlignment="1">
      <alignment horizontal="center" vertical="center"/>
    </xf>
    <xf numFmtId="0" fontId="29" fillId="24" borderId="64" xfId="0" applyFont="1" applyFill="1" applyBorder="1" applyAlignment="1">
      <alignment horizontal="center" vertical="center"/>
    </xf>
    <xf numFmtId="0" fontId="42" fillId="0" borderId="54" xfId="0" applyFont="1" applyBorder="1" applyAlignment="1">
      <alignment horizontal="left" vertical="center"/>
    </xf>
    <xf numFmtId="0" fontId="42" fillId="0" borderId="53" xfId="0" applyFont="1" applyBorder="1" applyAlignment="1">
      <alignment horizontal="left" vertical="center"/>
    </xf>
    <xf numFmtId="0" fontId="42" fillId="0" borderId="52"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29" fillId="0" borderId="27" xfId="0" applyFont="1" applyBorder="1"/>
    <xf numFmtId="0" fontId="29" fillId="0" borderId="56" xfId="0" applyFont="1" applyBorder="1"/>
    <xf numFmtId="2" fontId="29" fillId="0" borderId="56" xfId="0" applyNumberFormat="1" applyFont="1" applyBorder="1" applyAlignment="1">
      <alignment horizontal="center"/>
    </xf>
    <xf numFmtId="2" fontId="29" fillId="0" borderId="27" xfId="0" applyNumberFormat="1" applyFont="1" applyBorder="1" applyAlignment="1">
      <alignment horizontal="center"/>
    </xf>
    <xf numFmtId="0" fontId="29" fillId="0" borderId="19" xfId="0" applyFont="1" applyBorder="1" applyAlignment="1">
      <alignment horizontal="center"/>
    </xf>
    <xf numFmtId="0" fontId="29" fillId="0" borderId="23" xfId="0" applyFont="1" applyBorder="1" applyAlignment="1">
      <alignment horizontal="center"/>
    </xf>
    <xf numFmtId="0" fontId="29" fillId="0" borderId="23" xfId="0" applyFont="1" applyBorder="1"/>
    <xf numFmtId="0" fontId="48" fillId="0" borderId="74" xfId="255" applyFont="1" applyBorder="1" applyAlignment="1" applyProtection="1">
      <alignment horizontal="center"/>
    </xf>
    <xf numFmtId="0" fontId="48" fillId="0" borderId="47" xfId="255" applyFont="1" applyBorder="1" applyAlignment="1" applyProtection="1">
      <alignment horizontal="center"/>
    </xf>
    <xf numFmtId="0" fontId="49" fillId="0" borderId="72" xfId="0" applyFont="1" applyBorder="1" applyAlignment="1">
      <alignment horizontal="center"/>
    </xf>
    <xf numFmtId="0" fontId="49" fillId="0" borderId="53" xfId="0" applyFont="1" applyBorder="1" applyAlignment="1">
      <alignment horizontal="center"/>
    </xf>
    <xf numFmtId="0" fontId="49" fillId="0" borderId="73" xfId="0" applyFont="1" applyBorder="1" applyAlignment="1">
      <alignment horizontal="center"/>
    </xf>
    <xf numFmtId="0" fontId="43" fillId="0" borderId="69" xfId="0" applyFont="1" applyBorder="1" applyAlignment="1">
      <alignment horizontal="center"/>
    </xf>
    <xf numFmtId="0" fontId="43" fillId="0" borderId="0" xfId="0" applyFont="1" applyAlignment="1">
      <alignment horizontal="center"/>
    </xf>
    <xf numFmtId="0" fontId="43" fillId="0" borderId="42" xfId="0" applyFont="1" applyBorder="1" applyAlignment="1">
      <alignment horizontal="center"/>
    </xf>
    <xf numFmtId="0" fontId="42" fillId="0" borderId="69" xfId="0" applyFont="1" applyBorder="1" applyAlignment="1">
      <alignment horizontal="center"/>
    </xf>
    <xf numFmtId="0" fontId="42" fillId="0" borderId="0" xfId="0" applyFont="1" applyAlignment="1">
      <alignment horizontal="center"/>
    </xf>
    <xf numFmtId="0" fontId="42" fillId="0" borderId="42" xfId="0" applyFont="1" applyBorder="1" applyAlignment="1">
      <alignment horizontal="center"/>
    </xf>
    <xf numFmtId="0" fontId="45" fillId="0" borderId="71" xfId="254" applyFont="1" applyBorder="1" applyAlignment="1">
      <alignment horizontal="center" vertical="center"/>
    </xf>
    <xf numFmtId="0" fontId="45" fillId="0" borderId="24" xfId="0" applyFont="1" applyBorder="1" applyAlignment="1">
      <alignment horizontal="center" vertical="center"/>
    </xf>
    <xf numFmtId="0" fontId="52" fillId="24" borderId="33"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5" xfId="0" applyFont="1" applyFill="1" applyBorder="1" applyAlignment="1">
      <alignment horizontal="center" vertical="center" wrapText="1"/>
    </xf>
    <xf numFmtId="0" fontId="45" fillId="0" borderId="70" xfId="254" applyFont="1" applyBorder="1" applyAlignment="1">
      <alignment horizontal="center" vertical="center"/>
    </xf>
    <xf numFmtId="0" fontId="45" fillId="0" borderId="46" xfId="254" applyFont="1" applyBorder="1" applyAlignment="1">
      <alignment horizontal="center" vertical="center"/>
    </xf>
    <xf numFmtId="0" fontId="45" fillId="0" borderId="72" xfId="254" applyFont="1" applyBorder="1" applyAlignment="1">
      <alignment horizontal="center" vertical="center"/>
    </xf>
    <xf numFmtId="0" fontId="45" fillId="0" borderId="53" xfId="254" applyFont="1" applyBorder="1" applyAlignment="1">
      <alignment horizontal="center" vertical="center"/>
    </xf>
    <xf numFmtId="0" fontId="45" fillId="0" borderId="52" xfId="254" applyFont="1" applyBorder="1" applyAlignment="1">
      <alignment horizontal="center" vertical="center"/>
    </xf>
    <xf numFmtId="0" fontId="45" fillId="0" borderId="62" xfId="254" applyFont="1" applyBorder="1" applyAlignment="1">
      <alignment horizontal="center" vertical="center"/>
    </xf>
    <xf numFmtId="0" fontId="45" fillId="0" borderId="50" xfId="254" applyFont="1" applyBorder="1" applyAlignment="1">
      <alignment horizontal="center" vertical="center"/>
    </xf>
    <xf numFmtId="0" fontId="45" fillId="0" borderId="66" xfId="254" applyFont="1" applyBorder="1" applyAlignment="1">
      <alignment horizontal="center" vertical="center"/>
    </xf>
    <xf numFmtId="0" fontId="45" fillId="0" borderId="60" xfId="254" applyFont="1" applyBorder="1" applyAlignment="1">
      <alignment horizontal="center" vertical="center"/>
    </xf>
    <xf numFmtId="0" fontId="45" fillId="0" borderId="49" xfId="254" applyFont="1" applyBorder="1" applyAlignment="1">
      <alignment horizontal="center" vertical="center"/>
    </xf>
    <xf numFmtId="0" fontId="45" fillId="0" borderId="68" xfId="254" applyFont="1" applyBorder="1" applyAlignment="1">
      <alignment horizontal="center" vertical="center"/>
    </xf>
    <xf numFmtId="0" fontId="45" fillId="0" borderId="62" xfId="0" applyFont="1" applyBorder="1" applyAlignment="1">
      <alignment horizontal="center" vertical="center"/>
    </xf>
    <xf numFmtId="0" fontId="45" fillId="0" borderId="50" xfId="0" applyFont="1" applyBorder="1" applyAlignment="1">
      <alignment horizontal="center" vertical="center"/>
    </xf>
    <xf numFmtId="0" fontId="45" fillId="0" borderId="66" xfId="0" applyFont="1" applyBorder="1" applyAlignment="1">
      <alignment horizontal="center" vertical="center"/>
    </xf>
    <xf numFmtId="0" fontId="45" fillId="0" borderId="45" xfId="254" applyFont="1" applyBorder="1" applyAlignment="1">
      <alignment horizontal="center" vertical="center"/>
    </xf>
    <xf numFmtId="173" fontId="29" fillId="0" borderId="19" xfId="34" applyFont="1" applyBorder="1" applyAlignment="1">
      <alignment horizontal="center"/>
    </xf>
    <xf numFmtId="173" fontId="29" fillId="0" borderId="23" xfId="34" applyFont="1" applyBorder="1" applyAlignment="1">
      <alignment horizontal="center"/>
    </xf>
    <xf numFmtId="0" fontId="29" fillId="24" borderId="16" xfId="0" applyFont="1" applyFill="1" applyBorder="1" applyAlignment="1">
      <alignment horizontal="center"/>
    </xf>
    <xf numFmtId="0" fontId="29" fillId="24" borderId="17" xfId="0" applyFont="1" applyFill="1" applyBorder="1" applyAlignment="1">
      <alignment horizontal="center"/>
    </xf>
    <xf numFmtId="0" fontId="31" fillId="27" borderId="18" xfId="0" applyFont="1" applyFill="1" applyBorder="1" applyAlignment="1">
      <alignment horizontal="center" wrapText="1"/>
    </xf>
    <xf numFmtId="0" fontId="43" fillId="0" borderId="69" xfId="0" applyFont="1" applyBorder="1" applyAlignment="1">
      <alignment horizontal="center" vertical="center" wrapText="1"/>
    </xf>
    <xf numFmtId="0" fontId="43" fillId="0" borderId="0" xfId="0" applyFont="1" applyAlignment="1">
      <alignment horizontal="center" vertical="center" wrapText="1"/>
    </xf>
    <xf numFmtId="0" fontId="43" fillId="0" borderId="42" xfId="0" applyFont="1" applyBorder="1" applyAlignment="1">
      <alignment horizontal="center" vertical="center" wrapText="1"/>
    </xf>
    <xf numFmtId="0" fontId="52" fillId="24" borderId="33" xfId="0" applyFont="1" applyFill="1" applyBorder="1" applyAlignment="1">
      <alignment horizontal="center" vertical="center"/>
    </xf>
    <xf numFmtId="0" fontId="52" fillId="24" borderId="25" xfId="0" applyFont="1" applyFill="1" applyBorder="1" applyAlignment="1">
      <alignment horizontal="center" vertical="center"/>
    </xf>
    <xf numFmtId="0" fontId="42" fillId="0" borderId="54" xfId="0" applyFont="1" applyBorder="1" applyAlignment="1" applyProtection="1">
      <alignment horizontal="center"/>
      <protection locked="0"/>
    </xf>
    <xf numFmtId="0" fontId="42" fillId="0" borderId="53" xfId="0" applyFont="1" applyBorder="1" applyAlignment="1" applyProtection="1">
      <alignment horizontal="center"/>
      <protection locked="0"/>
    </xf>
    <xf numFmtId="0" fontId="42" fillId="0" borderId="52" xfId="0" applyFont="1" applyBorder="1" applyAlignment="1" applyProtection="1">
      <alignment horizontal="center"/>
      <protection locked="0"/>
    </xf>
    <xf numFmtId="0" fontId="29" fillId="0" borderId="19" xfId="0" applyFont="1" applyBorder="1"/>
  </cellXfs>
  <cellStyles count="256">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170"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5"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34"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3"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4"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2"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1" xr:uid="{00000000-0005-0000-0000-0000CD000000}"/>
    <cellStyle name="Normal_modelo ACTA OBRA y MODIFICACION" xfId="254" xr:uid="{00000000-0005-0000-0000-0000CE000000}"/>
    <cellStyle name="Notas 2" xfId="93" xr:uid="{00000000-0005-0000-0000-0000D0000000}"/>
    <cellStyle name="Notas 3" xfId="238" xr:uid="{00000000-0005-0000-0000-0000D1000000}"/>
    <cellStyle name="Percent" xfId="239" xr:uid="{00000000-0005-0000-0000-0000D2000000}"/>
    <cellStyle name="Porcentaje" xfId="95" builtinId="5"/>
    <cellStyle name="Porcentaje 2" xfId="240" xr:uid="{00000000-0005-0000-0000-0000D4000000}"/>
    <cellStyle name="Porcentaje 3" xfId="94" xr:uid="{00000000-0005-0000-0000-0000D5000000}"/>
    <cellStyle name="Porcentaje 4" xfId="241" xr:uid="{00000000-0005-0000-0000-0000D6000000}"/>
    <cellStyle name="Porcentaje 5" xfId="242" xr:uid="{00000000-0005-0000-0000-0000D7000000}"/>
    <cellStyle name="Porcentaje 5 2" xfId="243"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4"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5" xr:uid="{00000000-0005-0000-0000-0000EF000000}"/>
    <cellStyle name="Salida 2" xfId="116" xr:uid="{00000000-0005-0000-0000-0000F0000000}"/>
    <cellStyle name="Salida 3" xfId="246" xr:uid="{00000000-0005-0000-0000-0000F1000000}"/>
    <cellStyle name="Texto de advertencia 2" xfId="117" xr:uid="{00000000-0005-0000-0000-0000F2000000}"/>
    <cellStyle name="Texto de advertencia 3" xfId="247" xr:uid="{00000000-0005-0000-0000-0000F3000000}"/>
    <cellStyle name="Texto explicativo 2" xfId="118" xr:uid="{00000000-0005-0000-0000-0000F4000000}"/>
    <cellStyle name="Texto explicativo 3" xfId="248" xr:uid="{00000000-0005-0000-0000-0000F5000000}"/>
    <cellStyle name="Título 1 2" xfId="119" xr:uid="{00000000-0005-0000-0000-0000F6000000}"/>
    <cellStyle name="Título 1 3" xfId="249" xr:uid="{00000000-0005-0000-0000-0000F7000000}"/>
    <cellStyle name="Título 2 2" xfId="120" xr:uid="{00000000-0005-0000-0000-0000F8000000}"/>
    <cellStyle name="Título 2 3" xfId="250" xr:uid="{00000000-0005-0000-0000-0000F9000000}"/>
    <cellStyle name="Título 3 2" xfId="121" xr:uid="{00000000-0005-0000-0000-0000FA000000}"/>
    <cellStyle name="Título 3 3" xfId="251" xr:uid="{00000000-0005-0000-0000-0000FB000000}"/>
    <cellStyle name="Título 4" xfId="122" xr:uid="{00000000-0005-0000-0000-0000FC000000}"/>
    <cellStyle name="Título 5" xfId="252" xr:uid="{00000000-0005-0000-0000-0000FD000000}"/>
    <cellStyle name="Total" xfId="123" builtinId="25" customBuiltin="1"/>
    <cellStyle name="Total 2" xfId="124" xr:uid="{00000000-0005-0000-0000-0000FF000000}"/>
    <cellStyle name="Total 3" xfId="253"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QUIPOS"/>
      <sheetName val="MANO DE OBRA"/>
      <sheetName val="TRANSPORTE"/>
      <sheetName val="CANT OBRA"/>
      <sheetName val="\Users\ANDRES FELIPE MUÑOZ\Down"/>
      <sheetName val="MAT"/>
      <sheetName val="HER"/>
      <sheetName val="PER"/>
      <sheetName val="TRAN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Hoja2"/>
      <sheetName val="G.G"/>
      <sheetName val="MURO PR25+221-235"/>
      <sheetName val="MURO PR25+261-267"/>
      <sheetName val="_aCCIDENTES_DE_1995___1996_xl_2"/>
      <sheetName val="//ccefici"/>
      <sheetName val="HISTORICOS FUEL OIL EXP"/>
      <sheetName val="\Nuevos APU Córdoba\a  aaInform"/>
      <sheetName val="\E\Nuevos APU Córdoba\a  aaInfo"/>
      <sheetName val="\Users\JoseGabriel\Documents\Mi"/>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LISTADO "/>
      <sheetName val="M.O."/>
      <sheetName val="ACTA No.1 "/>
      <sheetName val="ACTA No.5"/>
      <sheetName val="ACTA MAYORES - GENERAL"/>
      <sheetName val="//d.docs.live.net/a  aaInformac"/>
      <sheetName val="_aCCIDENTES_DE_1995___1996_xl_4"/>
      <sheetName val="_aCCIDENTES_DE_1995___1996_xl_3"/>
      <sheetName val="_aCCIDENTES_DE_1995___1996_xl_5"/>
      <sheetName val="_aCCIDENTES_DE_1995___1996_xl_6"/>
      <sheetName val="_aCCIDENTES_DE_1995___1996_xl_7"/>
      <sheetName val="_aCCIDENTES_DE_1995___1996_xl_9"/>
      <sheetName val="_aCCIDENTES_DE_1995___1996_xl_8"/>
      <sheetName val="_aCCIDENTES_DE_1995___1996_x_10"/>
      <sheetName val="_aCCIDENTES_DE_1995___1996_x_11"/>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ERIAL"/>
      <sheetName val="\E\a  aaInformación GRUPO 4\A M"/>
      <sheetName val="_aCCIDENTES_DE_1995___1996_x_12"/>
      <sheetName val="_aCCIDENTES_DE_1995___1996_x_15"/>
      <sheetName val="_aCCIDENTES_DE_1995___1996_x_13"/>
      <sheetName val="_aCCIDENTES_DE_1995___1996_x_14"/>
      <sheetName val="_aCCIDENTES_DE_1995___1996_x_16"/>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COSTOS UNITARIOS"/>
      <sheetName val="CA-2909"/>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NALISIS RESUMIDOS"/>
      <sheetName val="DUB-823"/>
      <sheetName val="GPI 526"/>
      <sheetName val="SKJ452"/>
      <sheetName val="ITA878"/>
      <sheetName val="AEA-944"/>
      <sheetName val="XXJ617"/>
      <sheetName val="SNG_855"/>
      <sheetName val="VEA 374"/>
      <sheetName val="HFB024"/>
      <sheetName val="PAJ825"/>
      <sheetName val="AC2-AG96"/>
      <sheetName val=" ACTA FINAL + MODIFICATORIA "/>
      <sheetName val="INDICE"/>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7"/>
      <sheetName val="_aCCIDENTES_DE_1995___1996_x_18"/>
      <sheetName val="INTERVENCION"/>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19"/>
      <sheetName val="PU (2)"/>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GENERALIDADES"/>
      <sheetName val="analisis costo horario"/>
      <sheetName val="Lista Base"/>
      <sheetName val="aactividad"/>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Progra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aCCIDENTES_DE_1995_-_1996_xls]"/>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BASE"/>
      <sheetName val="Tabla CONPES 3714"/>
      <sheetName val="_aCCIDENTES_DE_1995___1996_x_21"/>
      <sheetName val="_aCCIDENTES_DE_1995___1996_x_20"/>
      <sheetName val="_aCCIDENTES_DE_1995___1996_x_51"/>
      <sheetName val="MANO_DE_OBRA"/>
      <sheetName val="//cceficiente_sharepoint_com/a_"/>
      <sheetName val="//d_docs_live_net/a__aaInformac"/>
      <sheetName val="_aCCIDENTES_DE_1995___1996_x_26"/>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49"/>
      <sheetName val="_aCCIDENTES_DE_1995___1996_x_50"/>
      <sheetName val="_aCCIDENTES_DE_1995___1996_x_52"/>
      <sheetName val="_aCCIDENTES_DE_1995___1996_x_53"/>
      <sheetName val="_aCCIDENTES_DE_1995___1996_x_63"/>
      <sheetName val="_aCCIDENTES_DE_1995___1996_x_62"/>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8_Aparato"/>
      <sheetName val="2_3_Cimentación_Est.Met"/>
      <sheetName val="9_Cubierta"/>
      <sheetName val="12_Elect_GA"/>
      <sheetName val="6_Hidro (2)"/>
      <sheetName val="6_Hidro"/>
      <sheetName val="4_Mampost"/>
      <sheetName val="11_Pintura_13"/>
      <sheetName val="5_Pisos"/>
      <sheetName val="7_Enchapes"/>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Equipo_Trans "/>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DIRECTAS AMO I"/>
      <sheetName val="DIRECTAS AMO II"/>
      <sheetName val="gp05"/>
      <sheetName val="GP06"/>
      <sheetName val="CRONOGRAMA INICIAL"/>
      <sheetName val="informe sem no.1"/>
      <sheetName val="informe sem no.2"/>
      <sheetName val="informe sem no.3"/>
      <sheetName val="informe sem no.4"/>
      <sheetName val="REPROGRAMACION 2"/>
      <sheetName val="PRECIOS"/>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aCCIDENTES_DE_1995_-_199646"/>
      <sheetName val="aCCIDENTES_DE_1995_-_1996_xls21"/>
      <sheetName val="ACTA_DE_MODIFICACION__(2)10"/>
      <sheetName val="\a__aaInformación_GRUPO_4\A_M10"/>
      <sheetName val="Datos_Básicos10"/>
      <sheetName val="SUB_APU10"/>
      <sheetName val="CANT_OBRA"/>
      <sheetName val="\Users\ANDRES_FELIPE_MUÑOZ\Down"/>
      <sheetName val="HISTORICOS_FUEL_OIL_EXP"/>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MURO_PR25+221-235"/>
      <sheetName val="MURO_PR25+261-267"/>
      <sheetName val="LISTADO_"/>
      <sheetName val="M_O_"/>
      <sheetName val="ACTA_No_1_"/>
      <sheetName val="ACTA_No_5"/>
      <sheetName val="ACTA_MAYORES_-_GENERAL"/>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_ACTA_FINAL_+_MODIFICATORIA_"/>
      <sheetName val="COSTOS_UNITARIOS"/>
      <sheetName val="GPI_526"/>
      <sheetName val="VEA_374"/>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C\A\a__aaInformación_GRUPO_4\A"/>
      <sheetName val="\G\a__aaInformación_GRUPO_4\A_M"/>
      <sheetName val="\C\G\a__aaInformación_GRUPO_4\A"/>
      <sheetName val="\C\K\a__aaInformación_GRUPO_4\A"/>
      <sheetName val="\E\a__aaInformación_GRUPO_4\A_M"/>
      <sheetName val="\C\E\a__aaInformación_GRUPO_4\A"/>
      <sheetName val="Tabla_CONPES_3714"/>
      <sheetName val="PLAN_DE_INVERSION_ANTICIPO"/>
      <sheetName val="inv_mensual"/>
      <sheetName val="borrador_flujo_inv"/>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EST2"/>
      <sheetName val="BASES"/>
      <sheetName val="/a  aaInformación GRUPO 4/A MI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liquidacion"/>
      <sheetName val="ESTADO_VÍA-CRIT_TECNICO1"/>
      <sheetName val="ESTADO_VÍA-CRIT_TECNICO2"/>
      <sheetName val="Formulario_N°_43"/>
      <sheetName val="Base_Muestras3"/>
      <sheetName val="\AMV___no_borrar\PRESUPUESTOS\3"/>
      <sheetName val="\I\AMV___no_borrar\PRESUPUESTO3"/>
      <sheetName val="\A\a__aaInformación_GRUPO_4\A_3"/>
      <sheetName val="[aCCIDENTES_DE_1995_-_1996_xls3"/>
      <sheetName val="\\Escritorio\amv_2011\a__aaInf3"/>
      <sheetName val="\G\I\AMV___no_borrar\PRESUPUES3"/>
      <sheetName val="\G\A\a__aaInformación_GRUPO_4\3"/>
      <sheetName val="ESTADO_VÍA-CRIT_TECNICO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Lista_obra3"/>
      <sheetName val="\Mini_HP_Enero_2015\Proyectos_3"/>
      <sheetName val="\Volumes\USB_PIOLIN\Escritorio3"/>
      <sheetName val="\\Sistemas_serv1\xx\Documents_3"/>
      <sheetName val="Formulario_N°_44"/>
      <sheetName val="Base_Muestras4"/>
      <sheetName val="\AMV___no_borrar\PRESUPUESTOS\4"/>
      <sheetName val="\I\AMV___no_borrar\PRESUPUESTO4"/>
      <sheetName val="\A\a__aaInformación_GRUPO_4\A_4"/>
      <sheetName val="[aCCIDENTES_DE_1995_-_1996_xls4"/>
      <sheetName val="\\Escritorio\amv_2011\a__aaInf4"/>
      <sheetName val="\G\I\AMV___no_borrar\PRESUPUES4"/>
      <sheetName val="\G\A\a__aaInformación_GRUPO_4\4"/>
      <sheetName val="ESTADO_VÍA-CRIT_TECNICO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Lista_obra4"/>
      <sheetName val="\Mini_HP_Enero_2015\Proyectos_4"/>
      <sheetName val="\Volumes\USB_PIOLIN\Escritorio4"/>
      <sheetName val="\\Sistemas_serv1\xx\Documents_4"/>
      <sheetName val="Formulario_N°_45"/>
      <sheetName val="Base_Muestras5"/>
      <sheetName val="\AMV___no_borrar\PRESUPUESTOS\5"/>
      <sheetName val="\I\AMV___no_borrar\PRESUPUESTO5"/>
      <sheetName val="\A\a__aaInformación_GRUPO_4\A_5"/>
      <sheetName val="[aCCIDENTES_DE_1995_-_1996_xls5"/>
      <sheetName val="\\Escritorio\amv_2011\a__aaInf5"/>
      <sheetName val="\G\I\AMV___no_borrar\PRESUPUES5"/>
      <sheetName val="\G\A\a__aaInformación_GRUPO_4\5"/>
      <sheetName val="ESTADO_VÍA-CRIT_TECNICO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Lista_obra5"/>
      <sheetName val="\Mini_HP_Enero_2015\Proyectos_5"/>
      <sheetName val="\Volumes\USB_PIOLIN\Escritorio5"/>
      <sheetName val="\\Sistemas_serv1\xx\Documents_5"/>
      <sheetName val="Formulario_N°_46"/>
      <sheetName val="Base_Muestras6"/>
      <sheetName val="\AMV___no_borrar\PRESUPUESTOS\6"/>
      <sheetName val="\I\AMV___no_borrar\PRESUPUESTO6"/>
      <sheetName val="\A\a__aaInformación_GRUPO_4\A_6"/>
      <sheetName val="[aCCIDENTES_DE_1995_-_1996_xls6"/>
      <sheetName val="\\Escritorio\amv_2011\a__aaInf6"/>
      <sheetName val="\G\I\AMV___no_borrar\PRESUPUES6"/>
      <sheetName val="\G\A\a__aaInformación_GRUPO_4\6"/>
      <sheetName val="ESTADO_VÍA-CRIT_TECNICO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Mini_HP_Enero_2015\Proyectos_6"/>
      <sheetName val="\Volumes\USB_PIOLIN\Escritorio6"/>
      <sheetName val="\\Sistemas_serv1\xx\Documents_6"/>
      <sheetName val="aCCIDENTES_DE_1995_-_199647"/>
      <sheetName val="aCCIDENTES_DE_1995_-_1996_xls23"/>
      <sheetName val="ACTA_DE_MODIFICACION__(2)12"/>
      <sheetName val="\a__aaInformación_GRUPO_4\A_M12"/>
      <sheetName val="SUB_APU12"/>
      <sheetName val="Datos_Básicos12"/>
      <sheetName val="Formulario_N°_48"/>
      <sheetName val="Base_Muestras8"/>
      <sheetName val="\AMV___no_borrar\PRESUPUESTOS\8"/>
      <sheetName val="\I\AMV___no_borrar\PRESUPUESTO8"/>
      <sheetName val="\A\a__aaInformación_GRUPO_4\A_8"/>
      <sheetName val="[aCCIDENTES_DE_1995_-_1996_xls8"/>
      <sheetName val="\\Escritorio\amv_2011\a__aaInf8"/>
      <sheetName val="\G\I\AMV___no_borrar\PRESUPUES8"/>
      <sheetName val="\G\A\a__aaInformación_GRUPO_4\8"/>
      <sheetName val="ESTADO_VÍA-CRIT_TECNICO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Mini_HP_Enero_2015\Proyectos_8"/>
      <sheetName val="\Volumes\USB_PIOLIN\Escritorio8"/>
      <sheetName val="\\Sistemas_serv1\xx\Documents_8"/>
      <sheetName val="aCCIDENTES_DE_1995_-_1996_xls22"/>
      <sheetName val="ACTA_DE_MODIFICACION__(2)11"/>
      <sheetName val="\a__aaInformación_GRUPO_4\A_M11"/>
      <sheetName val="SUB_APU11"/>
      <sheetName val="Datos_Básicos11"/>
      <sheetName val="Formulario_N°_47"/>
      <sheetName val="Base_Muestras7"/>
      <sheetName val="\AMV___no_borrar\PRESUPUESTOS\7"/>
      <sheetName val="\I\AMV___no_borrar\PRESUPUESTO7"/>
      <sheetName val="\A\a__aaInformación_GRUPO_4\A_7"/>
      <sheetName val="[aCCIDENTES_DE_1995_-_1996_xls7"/>
      <sheetName val="\\Escritorio\amv_2011\a__aaInf7"/>
      <sheetName val="\G\I\AMV___no_borrar\PRESUPUES7"/>
      <sheetName val="\G\A\a__aaInformación_GRUPO_4\7"/>
      <sheetName val="ESTADO_VÍA-CRIT_TECNICO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Mini_HP_Enero_2015\Proyectos_7"/>
      <sheetName val="\Volumes\USB_PIOLIN\Escritorio7"/>
      <sheetName val="\\Sistemas_serv1\xx\Documents_7"/>
      <sheetName val="REQUISITOS INF INTERVENTORÍA"/>
      <sheetName val="\Users\rosalym\Desktop\BALANCE "/>
      <sheetName val="_aCCIDENTES_DE_1995___1996_x_67"/>
      <sheetName val="2007 Databas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sheetData sheetId="350"/>
      <sheetData sheetId="351"/>
      <sheetData sheetId="352"/>
      <sheetData sheetId="353"/>
      <sheetData sheetId="354"/>
      <sheetData sheetId="355"/>
      <sheetData sheetId="356"/>
      <sheetData sheetId="357"/>
      <sheetData sheetId="358"/>
      <sheetData sheetId="359"/>
      <sheetData sheetId="360"/>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efreshError="1"/>
      <sheetData sheetId="409" refreshError="1"/>
      <sheetData sheetId="410"/>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sheetData sheetId="741" refreshError="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sheetData sheetId="874"/>
      <sheetData sheetId="875"/>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refreshError="1"/>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refreshError="1"/>
      <sheetData sheetId="1106" refreshError="1"/>
      <sheetData sheetId="1107" refreshError="1"/>
      <sheetData sheetId="1108" refreshError="1"/>
      <sheetData sheetId="1109" refreshError="1"/>
      <sheetData sheetId="1110"/>
      <sheetData sheetId="1111"/>
      <sheetData sheetId="1112"/>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refreshError="1"/>
      <sheetData sheetId="1610" refreshError="1"/>
      <sheetData sheetId="1611" refreshError="1"/>
      <sheetData sheetId="1612" refreshError="1"/>
      <sheetData sheetId="1613"/>
      <sheetData sheetId="1614"/>
      <sheetData sheetId="1615"/>
      <sheetData sheetId="1616"/>
      <sheetData sheetId="1617"/>
      <sheetData sheetId="1618"/>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refreshError="1"/>
      <sheetData sheetId="1982" refreshError="1"/>
      <sheetData sheetId="1983" refreshError="1"/>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refreshError="1"/>
      <sheetData sheetId="2155" refreshError="1"/>
      <sheetData sheetId="215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Materiales"/>
      <sheetName val="Cuadrillas"/>
      <sheetName val="Concretos y morteros"/>
      <sheetName val="Equipo"/>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Formulario N° 4"/>
      <sheetName val="CONT_ADI"/>
      <sheetName val="Dato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a  aaInformación]__cceficien_2"/>
      <sheetName val="HER"/>
      <sheetName val="MAT"/>
      <sheetName val="PER"/>
      <sheetName val="TRANS"/>
      <sheetName val="M.O."/>
      <sheetName val="precios-básicos2002"/>
      <sheetName val="[a  aaInformación]__cceficien_4"/>
      <sheetName val="[a  aaInformación]__cceficien_3"/>
      <sheetName val="[a  aaInformación]__cceficien_5"/>
      <sheetName val="[a  aaInformación]__cceficien_6"/>
      <sheetName val="[a  aaInformación]__cceficien_7"/>
      <sheetName val="PANEL"/>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cceficien_8"/>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ITEMS"/>
      <sheetName val="Emboquillar"/>
      <sheetName val="Acometidacobrerígido"/>
      <sheetName val="Acometidatoma"/>
      <sheetName val="Acometidahasta1&quot;"/>
      <sheetName val="[a  aaInformación]//cceficiente"/>
      <sheetName val="[a  aaInformación]__cceficie_11"/>
      <sheetName val="\MANTENIMIENTO_RUTA_1001_MARZO_"/>
      <sheetName val="ANEXO_IX"/>
      <sheetName val="\I\MANTENIMIENTO_RUTA_1001_MARZ"/>
      <sheetName val="\F\MANTENIMIENTO_RUTA_1001_MARZ"/>
      <sheetName val="[a  aaInformación]__cceficie_12"/>
      <sheetName val="INFORME SEMANAL"/>
      <sheetName val="AVANCE SEMANAL"/>
      <sheetName val="CLIMA mes"/>
      <sheetName val="REG FOTO"/>
      <sheetName val="SISOMA"/>
      <sheetName val="[a  aaInformación]__cceficie_13"/>
      <sheetName val="_MANTENIMIENTO RUTA 1001_MARZO "/>
      <sheetName val="_I_MANTENIMIENTO RUTA 1001_MARZ"/>
      <sheetName val="[a  aaInformación]__cceficie_15"/>
      <sheetName val="[a  aaInformación]__cceficie_14"/>
      <sheetName val="\Users\LENOVO\Downloads\Users\A"/>
      <sheetName val="Res-Accide-10"/>
      <sheetName val="[a  aaInformación]__cceficie_22"/>
      <sheetName val="[a  aaInformación]__cceficie_16"/>
      <sheetName val="[a  aaInformación]__cceficie_17"/>
      <sheetName val="[a  aaInformación]__cceficie_18"/>
      <sheetName val="[a  aaInformación]__cceficie_21"/>
      <sheetName val="[a  aaInformación]__cceficie_19"/>
      <sheetName val="[a  aaInformación]__cceficie_20"/>
      <sheetName val="CrudosA"/>
      <sheetName val="casosWTI"/>
      <sheetName val="Base Datos"/>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46W9"/>
      <sheetName val="Presentacion"/>
      <sheetName val="AJIZAL 3335"/>
      <sheetName val="SABANETA 3335"/>
      <sheetName val="Datos Generales"/>
      <sheetName val="Formulario_N°_4"/>
      <sheetName val="\G\I\MANTENIMIENTO_RUTA_1001_MA"/>
      <sheetName val="\D\MANTENIMIENTO_RUTA_1001_MARZ"/>
      <sheetName val="\G\D\MANTENIMIENTO_RUTA_1001_MA"/>
      <sheetName val="Fornato_6"/>
      <sheetName val="\I\I\MANTENIMIENTO_RUTA_1001_MA"/>
      <sheetName val="[a  aaInformación]__invias_my_3"/>
      <sheetName val="[a  aaInformación]__invias_my_4"/>
      <sheetName val="[a  aaInformación]__invias_my_2"/>
      <sheetName val="[a  aaInformación]__cceficie_57"/>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_F_MANTENIMIENTO RUTA 1001_MARZ"/>
      <sheetName val="__SERVIDOR_Public2_MANTENIMIENT"/>
      <sheetName val="_Users_USUARIO_Downloads_MANTEN"/>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I_I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a  aaInformación]__cceficie_58"/>
      <sheetName val="//cceficiente_sharepoint_com/MA"/>
      <sheetName val="[a  aaInformación]__cceficie_62"/>
      <sheetName val="[a  aaInformación]__cceficie_61"/>
      <sheetName val="[a  aaInformación]__cceficie_59"/>
      <sheetName val="[a  aaInformación]__cceficie_60"/>
      <sheetName val="[a  aaInformación]__cceficie_63"/>
      <sheetName val="[a  aaInformación]__cceficie_64"/>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a  aaInformación]__cceficie_88"/>
      <sheetName val="[a  aaInformación]__cceficie_92"/>
      <sheetName val="[a  aaInformación]__cceficie_89"/>
      <sheetName val="[a  aaInformación]__cceficie_90"/>
      <sheetName val="[a  aaInformación]__cceficie_91"/>
      <sheetName val="[a  aaInformación]__cceficie_93"/>
      <sheetName val="[a  aaInformación]__cceficie_95"/>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5"/>
      <sheetName val="[a  aaInformación]__ccefici_102"/>
      <sheetName val="[a  aaInformación]__ccefici_103"/>
      <sheetName val="[a  aaInformación]__ccefici_104"/>
      <sheetName val="PRECIOS"/>
      <sheetName val="M_O_"/>
      <sheetName val="a__aaInformación11"/>
      <sheetName val="a__aaInformación7"/>
      <sheetName val="a__aaInformación8"/>
      <sheetName val="a__aaInformación9"/>
      <sheetName val="a__aaInformación10"/>
      <sheetName val="a__aaInformación12"/>
      <sheetName val="a__aaInformación13"/>
      <sheetName val="\MANTENIMIENTO_RUTA_1001_MARZO1"/>
      <sheetName val="ANEXO_IX1"/>
      <sheetName val="\I\MANTENIMIENTO_RUTA_1001_MAR1"/>
      <sheetName val="\F\MANTENIMIENTO_RUTA_1001_MAR1"/>
      <sheetName val="a__aaInformación14"/>
      <sheetName val="a__aaInformación15"/>
      <sheetName val="a__aaInformación16"/>
      <sheetName val="aCCIDENTES_DE_1995_-_19964"/>
      <sheetName val="Concretos_y_morteros"/>
      <sheetName val="Datos_iniciales_"/>
      <sheetName val="[a__aaInformación][a__aaInforma"/>
      <sheetName val="PRESTACIONES_SOCIALES"/>
      <sheetName val="[a__aaInformación]__cceficien_4"/>
      <sheetName val="[a__aaInformación]__cceficien_3"/>
      <sheetName val="[a__aaInformación]//cceficiente"/>
      <sheetName val="[a__aaInformación]__cceficien_2"/>
      <sheetName val="[a__aaInformación]__192_168_0_3"/>
      <sheetName val="a__aaInformaci%C3%B3n"/>
      <sheetName val="[a__aaInformación]__192_168_0_2"/>
      <sheetName val="[a__aaInformación]__192_168_0_4"/>
      <sheetName val="CRA_MODI"/>
      <sheetName val="[a__aaInformación]__192_168_0_5"/>
      <sheetName val="[a__aaInformación]__192_168_0_6"/>
      <sheetName val="[a__aaInformación]__192_168_0_7"/>
      <sheetName val="[a__aaInformación]__192_168_0_8"/>
      <sheetName val="[a__aaInformación]__cceficien_8"/>
      <sheetName val="[a__aaInformación]__cceficien_6"/>
      <sheetName val="[a__aaInformación]__cceficien_5"/>
      <sheetName val="[a__aaInformación]__cceficien_7"/>
      <sheetName val="[a__aaInformación]__cceficie_10"/>
      <sheetName val="[a__aaInformación]__cceficien_9"/>
      <sheetName val="[a__aaInformación]__192_168_0_9"/>
      <sheetName val="[a__aaInformación]__192_168__10"/>
      <sheetName val="[a__aaInformación]\\192_168_0_4"/>
      <sheetName val="[a__aaInformación]__192_168__11"/>
      <sheetName val="[a__aaInformación]__192_168__12"/>
      <sheetName val="[a__aaInformación]__192_168__13"/>
      <sheetName val="[a__aaInformación]__192_168__14"/>
      <sheetName val="[a__aaInformación]__192_168__16"/>
      <sheetName val="[a__aaInformación]__192_168__15"/>
      <sheetName val="[a__aaInformación]__192_168__17"/>
      <sheetName val="[a__aaInformación]__192_168__18"/>
      <sheetName val="\MANTENIMIENTO%20RUTA%201001_MA"/>
      <sheetName val="aCCIDENTES_DE_1995_-_19965"/>
      <sheetName val="\MANTENIMIENTO_RUTA_1001_MARZO2"/>
      <sheetName val="\I\MANTENIMIENTO_RUTA_1001_MAR2"/>
      <sheetName val="\F\MANTENIMIENTO_RUTA_1001_MAR2"/>
      <sheetName val="ANEXO_IX2"/>
      <sheetName val="[a__aaInformación][a__aaInform1"/>
      <sheetName val="PRESTACIONES_SOCIALES1"/>
      <sheetName val="Formulario_N°_42"/>
      <sheetName val="Concretos_y_morteros1"/>
      <sheetName val="Datos_iniciales_1"/>
      <sheetName val="Fornato_62"/>
      <sheetName val="\I\I\MANTENIMIENTO_RUTA_1001_M2"/>
      <sheetName val="\G\I\MANTENIMIENTO_RUTA_1001_M2"/>
      <sheetName val="\D\MANTENIMIENTO_RUTA_1001_MAR2"/>
      <sheetName val="\G\D\MANTENIMIENTO_RUTA_1001_M2"/>
      <sheetName val="[a__aaInformación]__cceficien_1"/>
      <sheetName val="M_O_1"/>
      <sheetName val="[a__aaInformación]__cceficien10"/>
      <sheetName val="[a__aaInformación]__cceficien11"/>
      <sheetName val="[a__aaInformación]__cceficien12"/>
      <sheetName val="[a__aaInformación]__cceficien13"/>
      <sheetName val="[a__aaInformación]__cceficien14"/>
      <sheetName val="[a__aaInformación]//cceficient1"/>
      <sheetName val="[a__aaInformación]__192_168_0_1"/>
      <sheetName val="a__aaInformaci%C3%B3n1"/>
      <sheetName val="[a__aaInformación]__192_168_010"/>
      <sheetName val="[a__aaInformación]__192_168_011"/>
      <sheetName val="CRA_MODI1"/>
      <sheetName val="[a__aaInformación]__192_168_012"/>
      <sheetName val="[a__aaInformación]__192_168_013"/>
      <sheetName val="[a__aaInformación]__cceficien15"/>
      <sheetName val="[a__aaInformación]__cceficie_67"/>
      <sheetName val="[a__aaInformación]__cceficien16"/>
      <sheetName val="[a__aaInformación]__192_168_014"/>
      <sheetName val="[a__aaInformación]__192_168_015"/>
      <sheetName val="[a__aaInformación]__192_168_016"/>
      <sheetName val="[a__aaInformación]__cceficie_68"/>
      <sheetName val="[a__aaInformación]__cceficie_69"/>
      <sheetName val="[a__aaInformación]__cceficie_70"/>
      <sheetName val="[a__aaInformación]__cceficie_71"/>
      <sheetName val="[a__aaInformación]__cceficie_72"/>
      <sheetName val="[a__aaInformación]__cceficie_73"/>
      <sheetName val="[a__aaInformación]__cceficie_74"/>
      <sheetName val="[a__aaInformación]__cceficie_75"/>
      <sheetName val="[a__aaInformación]__cceficie_76"/>
      <sheetName val="[a__aaInformación]__cceficie_77"/>
      <sheetName val="[a__aaInformación]__cceficie_78"/>
      <sheetName val="[a__aaInformación]__cceficie_79"/>
      <sheetName val="[a__aaInformación]__cceficie_80"/>
      <sheetName val="[a__aaInformación]__cceficie_81"/>
      <sheetName val="[a__aaInformación]__cceficie_82"/>
      <sheetName val="[a__aaInformación]__cceficie_83"/>
      <sheetName val="[a__aaInformación]__cceficie_84"/>
      <sheetName val="[a__aaInformación]__cceficie_85"/>
      <sheetName val="[a__aaInformación]__cceficie_86"/>
      <sheetName val="Itemes_Renovación1"/>
      <sheetName val="STA_ROSA1"/>
      <sheetName val="[a__aaInformación]__cceficie_87"/>
      <sheetName val="[a__aaInformación]__192_168__19"/>
      <sheetName val="[a__aaInformación]\\192_168_0_1"/>
      <sheetName val="[a__aaInformación]__192_168__20"/>
      <sheetName val="[a__aaInformación]__192_168__21"/>
      <sheetName val="[a__aaInformación]__192_168__22"/>
      <sheetName val="[a__aaInformación]__192_168__23"/>
      <sheetName val="[a__aaInformación]__cceficie_88"/>
      <sheetName val="[a__aaInformación]__cceficie_89"/>
      <sheetName val="[a__aaInformación]__cceficie_90"/>
      <sheetName val="días_habiles_20151"/>
      <sheetName val="[a__aaInformación]__cceficie_91"/>
      <sheetName val="[a__aaInformación]__cceficie_92"/>
      <sheetName val="[a__aaInformación]__cceficie_93"/>
      <sheetName val="[a__aaInformación]__cceficie_94"/>
      <sheetName val="[a__aaInformación]__cceficie_95"/>
      <sheetName val="[a__aaInformación]__cceficie_96"/>
      <sheetName val="Ppto_Rev__A1"/>
      <sheetName val="[a__aaInformación]__cceficie_97"/>
      <sheetName val="\G\MANTENIMIENTO_RUTA_1001_MAR1"/>
      <sheetName val="AJIZAL_33351"/>
      <sheetName val="SABANETA_33351"/>
      <sheetName val="Datos_Generales1"/>
      <sheetName val="_MANTENIMIENTO_RUTA_1001_MARZO1"/>
      <sheetName val="_I_MANTENIMIENTO_RUTA_1001_MAR1"/>
      <sheetName val="_F_MANTENIMIENTO_RUTA_1001_MAR1"/>
      <sheetName val="Formulario_N°_41"/>
      <sheetName val="Fornato_61"/>
      <sheetName val="\G\I\MANTENIMIENTO_RUTA_1001_M1"/>
      <sheetName val="\D\MANTENIMIENTO_RUTA_1001_MAR1"/>
      <sheetName val="\G\D\MANTENIMIENTO_RUTA_1001_M1"/>
      <sheetName val="\I\I\MANTENIMIENTO_RUTA_1001_M1"/>
      <sheetName val="[a__aaInformación]__cceficie_11"/>
      <sheetName val="[a__aaInformación]__cceficie_12"/>
      <sheetName val="[a__aaInformación]__cceficie_16"/>
      <sheetName val="[a__aaInformación]__cceficie_14"/>
      <sheetName val="[a__aaInformación]__cceficie_13"/>
      <sheetName val="[a__aaInformación]__cceficie_15"/>
      <sheetName val="[a__aaInformación]__cceficie_17"/>
      <sheetName val="[a__aaInformación]__cceficie_51"/>
      <sheetName val="[a__aaInformación]__cceficie_18"/>
      <sheetName val="[a__aaInformación]__cceficie_19"/>
      <sheetName val="[a__aaInformación]__cceficie_26"/>
      <sheetName val="[a__aaInformación]__cceficie_20"/>
      <sheetName val="[a__aaInformación]__cceficie_21"/>
      <sheetName val="[a__aaInformación]__cceficie_22"/>
      <sheetName val="[a__aaInformación]__cceficie_23"/>
      <sheetName val="[a__aaInformación]__cceficie_25"/>
      <sheetName val="[a__aaInformación]__cceficie_24"/>
      <sheetName val="[a__aaInformación]__cceficie_28"/>
      <sheetName val="[a__aaInformación]__cceficie_27"/>
      <sheetName val="[a__aaInformación]__cceficie_29"/>
      <sheetName val="[a__aaInformación]__cceficie_32"/>
      <sheetName val="[a__aaInformación]__cceficie_30"/>
      <sheetName val="[a__aaInformación]__cceficie_31"/>
      <sheetName val="[a__aaInformación]__cceficie_33"/>
      <sheetName val="[a__aaInformación]__cceficie_35"/>
      <sheetName val="[a__aaInformación]__cceficie_34"/>
      <sheetName val="[a__aaInformación]__cceficie_36"/>
      <sheetName val="[a__aaInformación]__cceficie_37"/>
      <sheetName val="[a__aaInformación]__cceficie_47"/>
      <sheetName val="[a__aaInformación]__cceficie_40"/>
      <sheetName val="[a__aaInformación]__cceficie_38"/>
      <sheetName val="[a__aaInformación]__cceficie_39"/>
      <sheetName val="[a__aaInformación]__cceficie_41"/>
      <sheetName val="[a__aaInformación]__cceficie_45"/>
      <sheetName val="[a__aaInformación]__cceficie_42"/>
      <sheetName val="[a__aaInformación]__cceficie_43"/>
      <sheetName val="[a__aaInformación]__cceficie_44"/>
      <sheetName val="[a__aaInformación]__cceficie_46"/>
      <sheetName val="[a__aaInformación]__cceficie_48"/>
      <sheetName val="[a__aaInformación]__cceficie_49"/>
      <sheetName val="[a__aaInformación]__cceficie_50"/>
      <sheetName val="[a__aaInformación]__cceficie_52"/>
      <sheetName val="[a__aaInformación]__cceficie_53"/>
      <sheetName val="[a__aaInformación]__cceficie_62"/>
      <sheetName val="[a__aaInformación]__cceficie_61"/>
      <sheetName val="[a__aaInformación]__cceficie_58"/>
      <sheetName val="[a__aaInformación]__cceficie_54"/>
      <sheetName val="[a__aaInformación]__cceficie_55"/>
      <sheetName val="[a__aaInformación]__cceficie_56"/>
      <sheetName val="[a__aaInformación]__cceficie_57"/>
      <sheetName val="[a__aaInformación]__cceficie_59"/>
      <sheetName val="[a__aaInformación]__cceficie_60"/>
      <sheetName val="[a__aaInformación]__cceficie_63"/>
      <sheetName val="[a__aaInformación]__cceficie_64"/>
      <sheetName val="[a__aaInformación]__cceficie_65"/>
      <sheetName val="Itemes_Renovación"/>
      <sheetName val="STA_ROSA"/>
      <sheetName val="días_habiles_2015"/>
      <sheetName val="Ppto_Rev__A"/>
      <sheetName val="\G\MANTENIMIENTO_RUTA_1001_MARZ"/>
      <sheetName val="AJIZAL_3335"/>
      <sheetName val="SABANETA_3335"/>
      <sheetName val="Datos_Generales"/>
      <sheetName val="_MANTENIMIENTO_RUTA_1001_MARZO_"/>
      <sheetName val="_I_MANTENIMIENTO_RUTA_1001_MARZ"/>
      <sheetName val="_F_MANTENIMIENTO_RUTA_1001_MARZ"/>
      <sheetName val="INFORME_SEMANAL"/>
      <sheetName val="AVANCE_SEMANAL"/>
      <sheetName val="CLIMA_mes"/>
      <sheetName val="REG_FOTO"/>
      <sheetName val="[a__aaInformación]__cceficie_66"/>
      <sheetName val="[a  aaInformación]__ccefici_106"/>
      <sheetName val="\\Pc2\amv1-real\MANTENIMIENTO R"/>
      <sheetName val="[a  aaInformación]__ccefici_114"/>
      <sheetName val="[a  aaInformación]__ccefici_107"/>
      <sheetName val="[a  aaInformación]__ccefici_108"/>
      <sheetName val="[a  aaInformación]__ccefici_111"/>
      <sheetName val="[a  aaInformación]__ccefici_109"/>
      <sheetName val="[a  aaInformación]__ccefici_110"/>
      <sheetName val="[a  aaInformación]__ccefici_112"/>
      <sheetName val="[a  aaInformación]__ccefici_113"/>
      <sheetName val="Hoja 1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refreshError="1"/>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sheetData sheetId="174"/>
      <sheetData sheetId="175"/>
      <sheetData sheetId="176"/>
      <sheetData sheetId="177"/>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refreshError="1"/>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Pc1\E\AMV-3005-2005\ADMON GRU"/>
      <sheetName val="FLUJOS"/>
      <sheetName val="PRESUPUESTO "/>
      <sheetName val="Cuadrillas"/>
      <sheetName val="Equ"/>
      <sheetName val="Trans"/>
      <sheetName val="Mat"/>
      <sheetName val="Salarios"/>
      <sheetName val="Anal"/>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APU"/>
      <sheetName val="PRECIOS"/>
      <sheetName val="COSTOS OFICINA"/>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nalisis Precios Unitarios"/>
      <sheetName val="A__P__U_2"/>
      <sheetName val="ESTADO_RED"/>
      <sheetName val="GENERALIDADES_"/>
      <sheetName val="A__P__U_3"/>
      <sheetName val="ESTADO_RED1"/>
      <sheetName val="GENERALIDADES_1"/>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 val="CALIDAD"/>
      <sheetName val="TARIFAS EQUIPOS"/>
      <sheetName val="Propiedad"/>
      <sheetName val="Reparación"/>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AUTOMATICA"/>
      <sheetName val="4. Ficha tecnica por actividad"/>
      <sheetName val="Listas"/>
      <sheetName val="3. Mediciones"/>
      <sheetName val="0. Tareas"/>
      <sheetName val="1. Estructura WBS"/>
      <sheetName val="FORMATO"/>
      <sheetName val="VDATA"/>
      <sheetName val="VDATA (2)"/>
      <sheetName val="MAT-MO"/>
      <sheetName val="IDATA"/>
      <sheetName val="FORM 101"/>
      <sheetName val="FORM 102"/>
      <sheetName val="FORM 103"/>
      <sheetName val="FORM 104"/>
      <sheetName val="FORM 105"/>
      <sheetName val="FORM 106"/>
      <sheetName val="FORM 107"/>
      <sheetName val="FORM 108"/>
      <sheetName val="FORM 109"/>
      <sheetName val="FORM 110"/>
      <sheetName val="FORM 111"/>
      <sheetName val="FORM 201"/>
      <sheetName val="FORM 202"/>
      <sheetName val="FORM 203"/>
      <sheetName val="FORM 204"/>
      <sheetName val="FORM 205"/>
      <sheetName val="FORM 301"/>
      <sheetName val="FORM 302"/>
      <sheetName val="FORM 303"/>
      <sheetName val="FORM 304"/>
      <sheetName val="FORM 305"/>
      <sheetName val="FORM 306"/>
      <sheetName val="FORM 307"/>
      <sheetName val="FORM 308"/>
      <sheetName val="FORM 309"/>
      <sheetName val="FORM 310"/>
      <sheetName val="FORM 311"/>
      <sheetName val="FORM 312"/>
      <sheetName val="FORM 313"/>
      <sheetName val="FORM 314"/>
      <sheetName val="FORM 315"/>
      <sheetName val="FORM 316"/>
      <sheetName val="FORM 401"/>
      <sheetName val="FORM 402"/>
      <sheetName val="FORM 403"/>
      <sheetName val="FORM 404"/>
      <sheetName val="FORM 405"/>
      <sheetName val="FORM 501"/>
      <sheetName val="FORM 502"/>
      <sheetName val="FORM 503"/>
      <sheetName val="FORM 504"/>
      <sheetName val="FORM 505"/>
      <sheetName val="FORM 506"/>
      <sheetName val="FORM 507"/>
      <sheetName val="FORM 508"/>
      <sheetName val="FORM 509"/>
      <sheetName val="FORM 510"/>
      <sheetName val="FORM 511"/>
      <sheetName val="FORM 512"/>
      <sheetName val="FORM 513"/>
      <sheetName val="FORM 514"/>
      <sheetName val="FORM 515"/>
      <sheetName val="FORM 516"/>
      <sheetName val="FORM 517"/>
      <sheetName val="FORM 601"/>
      <sheetName val="FORM 602"/>
      <sheetName val="FORM 603"/>
      <sheetName val="FORM 604"/>
      <sheetName val="FORM 605"/>
      <sheetName val="FORM 606"/>
      <sheetName val="FORM 607"/>
      <sheetName val="FORM 608"/>
      <sheetName val="FORM 609"/>
      <sheetName val="FORM 610"/>
      <sheetName val="FORM 611"/>
      <sheetName val="FORM 612"/>
      <sheetName val="FORM 613"/>
      <sheetName val="FORM 701"/>
      <sheetName val="FORM 702"/>
      <sheetName val="FORM 703"/>
      <sheetName val="FORM 704"/>
      <sheetName val="FORM 705"/>
      <sheetName val="FORM 706"/>
      <sheetName val="FORM 707"/>
      <sheetName val="FORM 708"/>
      <sheetName val="FORM 709"/>
      <sheetName val="FORM 710"/>
      <sheetName val="FORM 711"/>
      <sheetName val="FORM 712"/>
      <sheetName val="FORM 801"/>
      <sheetName val="FORM 802"/>
      <sheetName val="FORM 803"/>
      <sheetName val="FORM 804"/>
      <sheetName val="FORM 805"/>
      <sheetName val="FORM 806"/>
      <sheetName val="FORM 807"/>
      <sheetName val="FORM 808"/>
      <sheetName val="FORM 901"/>
      <sheetName val="FORM 902"/>
      <sheetName val="FORM 903"/>
      <sheetName val="FORM 904"/>
      <sheetName val="FORM 905"/>
      <sheetName val="FORM 906"/>
      <sheetName val="FORM 907"/>
      <sheetName val="FORM 908"/>
      <sheetName val="FORM 909"/>
      <sheetName val="FORM 910"/>
      <sheetName val="FORM 1001"/>
      <sheetName val="FORM 1002"/>
      <sheetName val="FORM 1011"/>
      <sheetName val="FORM 1012"/>
      <sheetName val="FORM 1003"/>
      <sheetName val="FORM 1004"/>
      <sheetName val="FORM 1005"/>
      <sheetName val="FORM 1006"/>
      <sheetName val="FORM 1007"/>
      <sheetName val="FORM 1008"/>
      <sheetName val="FORM 1009"/>
      <sheetName val="FORM 1010"/>
      <sheetName val="FORM 1046"/>
      <sheetName val="FORM 1013"/>
      <sheetName val="FORM 1014"/>
      <sheetName val="FORM 1015"/>
      <sheetName val="FORM 1016"/>
      <sheetName val="FORM 1017"/>
      <sheetName val="FORM 1018"/>
      <sheetName val="FORM 1019"/>
      <sheetName val="FORM 1020"/>
      <sheetName val="FORM 1021"/>
      <sheetName val="FORM 1022"/>
      <sheetName val="FORM 1023"/>
      <sheetName val="FORM 1024"/>
      <sheetName val="FORM 1025"/>
      <sheetName val="FORM 1026"/>
      <sheetName val="FORM 1027"/>
      <sheetName val="FORM 1028"/>
      <sheetName val="FORM 1029"/>
      <sheetName val="FORM 1030"/>
      <sheetName val="FORM 1031"/>
      <sheetName val="FORM 1032"/>
      <sheetName val="FORM 1033"/>
      <sheetName val="FORM 1034"/>
      <sheetName val="FORM 1035"/>
      <sheetName val="FORM 1036"/>
      <sheetName val="FORM 1037"/>
      <sheetName val="FORM 1038"/>
      <sheetName val="FORM 1039"/>
      <sheetName val="FORM 1040"/>
      <sheetName val="FORM 1041"/>
      <sheetName val="FORM 1042"/>
      <sheetName val="FORM 1043"/>
      <sheetName val="FORM 1044"/>
      <sheetName val="FORM 1045"/>
      <sheetName val="FORM 1048"/>
      <sheetName val="FORM 1049"/>
      <sheetName val="FORM 1050"/>
      <sheetName val="FORM 1050 (2)"/>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HH"/>
      <sheetName val="Sheet3"/>
      <sheetName val="Histogramas"/>
      <sheetName val="Modelo"/>
      <sheetName val="Datos entrada"/>
      <sheetName val="Comunicaciones y computadores"/>
      <sheetName val="Indirectos"/>
      <sheetName val="Vehículos"/>
      <sheetName val="Horas laborables Mes"/>
      <sheetName val="FACTOR PRESTACIONAL"/>
      <sheetName val="Informacion"/>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refreshError="1"/>
      <sheetData sheetId="729" refreshError="1"/>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refreshError="1"/>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refreshError="1"/>
      <sheetData sheetId="4128" refreshError="1"/>
      <sheetData sheetId="4129" refreshError="1"/>
      <sheetData sheetId="4130" refreshError="1"/>
      <sheetData sheetId="4131"/>
      <sheetData sheetId="4132"/>
      <sheetData sheetId="4133">
        <row r="3">
          <cell r="B3">
            <v>0</v>
          </cell>
        </row>
      </sheetData>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sheetData sheetId="4359" refreshError="1"/>
      <sheetData sheetId="4360" refreshError="1"/>
      <sheetData sheetId="4361" refreshError="1"/>
      <sheetData sheetId="4362" refreshError="1"/>
      <sheetData sheetId="4363"/>
      <sheetData sheetId="4364" refreshError="1"/>
      <sheetData sheetId="4365" refreshError="1"/>
      <sheetData sheetId="4366" refreshError="1"/>
      <sheetData sheetId="4367"/>
      <sheetData sheetId="4368"/>
      <sheetData sheetId="4369"/>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sheetData sheetId="10" refreshError="1"/>
      <sheetData sheetId="11"/>
      <sheetData sheetId="12" refreshError="1"/>
      <sheetData sheetId="13" refreshError="1"/>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Hoja1"/>
      <sheetName val="PR 1"/>
      <sheetName val="items"/>
      <sheetName val="ESTADO RED TEC"/>
      <sheetName val="A-HOR"/>
      <sheetName val="INSUMOS"/>
      <sheetName val="BANCOS"/>
      <sheetName val="CARGOS"/>
      <sheetName val="EPS"/>
      <sheetName val="PENSIONES"/>
      <sheetName val="PREACTA 10"/>
      <sheetName val="DATOS"/>
      <sheetName val="PREACTA 9"/>
      <sheetName val="Res-Accide-10"/>
      <sheetName val="LISTA DE PRECIOS"/>
      <sheetName val="062"/>
      <sheetName val="TARIFAS"/>
      <sheetName val="Listado"/>
      <sheetName val="Insum"/>
      <sheetName val="FINANC"/>
      <sheetName val="TODAS"/>
      <sheetName val="TRANSPORTE"/>
      <sheetName val="PRECIOS"/>
      <sheetName val="PREACTA 6"/>
      <sheetName val="TABLA 2008"/>
      <sheetName val="PRESUPUESTO"/>
      <sheetName val="ESTADO VÍA-CRIT.TECNICO"/>
      <sheetName val="Listas"/>
      <sheetName val="Excavación Mat. Común Estacione"/>
      <sheetName val="Demolición Pavimento"/>
      <sheetName val="SUB APU"/>
      <sheetName val="CLASIFICACION"/>
      <sheetName val="Equipo"/>
      <sheetName val="PUNITARIOS%20PARA%20241201%202S"/>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RELACION MES"/>
      <sheetName val="GCB2000"/>
      <sheetName val="A. P. U."/>
      <sheetName val="5. ELECTRICO"/>
      <sheetName val="A.P.U"/>
      <sheetName val="FORMULA"/>
      <sheetName val="REC-COD,"/>
      <sheetName val="Presup_Cancha"/>
      <sheetName val="CRA.MODI"/>
      <sheetName val="K16+000 AL K18+500"/>
      <sheetName val="K23+200 AL K24+700"/>
      <sheetName val="k18+500 AL K23+050"/>
      <sheetName val="Presupuesto PUENTE"/>
      <sheetName val="VOLUMENES (4)"/>
      <sheetName val="VOLUMENES (4SA)"/>
      <sheetName val="c2.5y2.6"/>
      <sheetName val=" Liquidacion de Obra por Tramos"/>
      <sheetName val="SALARIOS"/>
      <sheetName val="Lp"/>
      <sheetName val="PUNITARIOS_PARA_241201_2S10"/>
      <sheetName val="PR_110"/>
      <sheetName val="ESTADO_RED_TEC10"/>
      <sheetName val="PREACTA_1010"/>
      <sheetName val="PREACTA_910"/>
      <sheetName val="TRAPMO"/>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7.1.8.1.1"/>
      <sheetName val="2,2,6,1 Pilotes 0,30"/>
      <sheetName val="TABLA_2008"/>
      <sheetName val="ESTADO_VÍA-CRIT_TECNICO"/>
      <sheetName val="PERSONAL"/>
      <sheetName val="Tarifa MT"/>
      <sheetName val="Bajadas"/>
      <sheetName val="NARIÑO"/>
      <sheetName val="costos oficina"/>
      <sheetName val="costos campamento"/>
      <sheetName val="días habiles 2015"/>
      <sheetName val="Cuadr."/>
      <sheetName val="c2_5y2_6"/>
      <sheetName val="c2_5y2_62"/>
      <sheetName val="c2_5y2_61"/>
      <sheetName val="c2_5y2_63"/>
      <sheetName val="c2_5y2_65"/>
      <sheetName val="c2_5y2_64"/>
      <sheetName val="c2_5y2_66"/>
      <sheetName val="c2_5y2_67"/>
      <sheetName val="c2_5y2_68"/>
      <sheetName val="c2_5y2_69"/>
      <sheetName val="c2_5y2_610"/>
      <sheetName val="OCTUBRE"/>
      <sheetName val="PUNITARIOS PARA 241201 2S.xls"/>
      <sheetName val="OBRAS SES"/>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skj452"/>
      <sheetName val="ita878"/>
      <sheetName val="aea-944"/>
      <sheetName val="dub-823"/>
      <sheetName val="gpi 526"/>
      <sheetName val="xxj617"/>
      <sheetName val="sng_855"/>
      <sheetName val="vea 374"/>
      <sheetName val="hfb024"/>
      <sheetName val="paj825"/>
      <sheetName val="Summary"/>
      <sheetName val="CODCONST"/>
      <sheetName val="BALANCE"/>
      <sheetName val="ITEMS NO REVISTOS"/>
      <sheetName val="APU ELECTRICOS"/>
      <sheetName val="APU NO PREVISTO"/>
      <sheetName val="PPTA (3)"/>
      <sheetName val="PPTA (2)"/>
      <sheetName val="PPTA"/>
      <sheetName val="Requisición1"/>
      <sheetName val="Hoja2"/>
      <sheetName val="PREACTA Y CONTRATISTAS"/>
      <sheetName val="c2_5y2_613"/>
      <sheetName val="PREACTA_62"/>
      <sheetName val="TABLA_20082"/>
      <sheetName val="c2_5y2_612"/>
      <sheetName val="PREACTA_61"/>
      <sheetName val="TABLA_20081"/>
      <sheetName val="c2_5y2_611"/>
      <sheetName val="PLAN DE INVERSION ANTICIPO"/>
      <sheetName val="inv mensual"/>
      <sheetName val="borrador flujo inv"/>
      <sheetName val="social-ambiental"/>
      <sheetName val="AU"/>
      <sheetName val="inst"/>
      <sheetName val="TABLAS"/>
      <sheetName val="A_P_U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materiales"/>
      <sheetName val="otros"/>
      <sheetName val="CONT_ADI"/>
      <sheetName val="ACTA MODIFICACIÓN CIVIL"/>
      <sheetName val="glvc"/>
      <sheetName val="c2_5y2_614"/>
      <sheetName val="Proveedores y acreedores"/>
      <sheetName val="mdo"/>
      <sheetName val="equip"/>
      <sheetName val="mat"/>
      <sheetName val="CIRCUITOS CODENSA"/>
      <sheetName val="APU"/>
      <sheetName val="CHINCHINA FINAL . A CEROS"/>
      <sheetName val="Memoria de calculo"/>
      <sheetName val="7_1_8_1_1"/>
      <sheetName val="2,2,6,1_Pilotes_0,30"/>
      <sheetName val="5__ELECTRICO"/>
      <sheetName val="APU_NO_PREVISTO"/>
      <sheetName val="PPTA_(3)"/>
      <sheetName val="PPTA_(2)"/>
      <sheetName val="Cuadr_"/>
      <sheetName val="PUNITARIOS_PARA_241201_2S_xls"/>
      <sheetName val="OBRAS_SES"/>
      <sheetName val="gpi_526"/>
      <sheetName val="vea_374"/>
      <sheetName val="Tarifa_MT"/>
      <sheetName val="PREACTA_Y_CONTRATISTAS"/>
      <sheetName val="Proveedores_y_acreedores"/>
      <sheetName val="BASE"/>
      <sheetName val="Viabilidad"/>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refreshError="1"/>
      <sheetData sheetId="122"/>
      <sheetData sheetId="123" refreshError="1"/>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sheetData sheetId="14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refreshError="1"/>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ow r="48">
          <cell r="E48">
            <v>0</v>
          </cell>
        </row>
      </sheetData>
      <sheetData sheetId="183"/>
      <sheetData sheetId="184"/>
      <sheetData sheetId="185"/>
      <sheetData sheetId="186">
        <row r="48">
          <cell r="E48">
            <v>0</v>
          </cell>
        </row>
      </sheetData>
      <sheetData sheetId="187"/>
      <sheetData sheetId="188"/>
      <sheetData sheetId="189" refreshError="1"/>
      <sheetData sheetId="190" refreshError="1"/>
      <sheetData sheetId="191" refreshError="1"/>
      <sheetData sheetId="192"/>
      <sheetData sheetId="193"/>
      <sheetData sheetId="194"/>
      <sheetData sheetId="195"/>
      <sheetData sheetId="196"/>
      <sheetData sheetId="197"/>
      <sheetData sheetId="198">
        <row r="48">
          <cell r="E48">
            <v>0</v>
          </cell>
        </row>
      </sheetData>
      <sheetData sheetId="199" refreshError="1"/>
      <sheetData sheetId="200" refreshError="1"/>
      <sheetData sheetId="201" refreshError="1"/>
      <sheetData sheetId="202"/>
      <sheetData sheetId="203"/>
      <sheetData sheetId="204" refreshError="1"/>
      <sheetData sheetId="205" refreshError="1"/>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refreshError="1"/>
      <sheetData sheetId="301" refreshError="1"/>
      <sheetData sheetId="302" refreshError="1"/>
      <sheetData sheetId="303" refreshError="1"/>
      <sheetData sheetId="304" refreshError="1"/>
      <sheetData sheetId="305"/>
      <sheetData sheetId="306"/>
      <sheetData sheetId="307" refreshError="1"/>
      <sheetData sheetId="308" refreshError="1"/>
      <sheetData sheetId="309" refreshError="1"/>
      <sheetData sheetId="310" refreshError="1"/>
      <sheetData sheetId="311" refreshError="1"/>
      <sheetData sheetId="312" refreshError="1"/>
      <sheetData sheetId="313"/>
      <sheetData sheetId="314"/>
      <sheetData sheetId="315"/>
      <sheetData sheetId="316"/>
      <sheetData sheetId="317"/>
      <sheetData sheetId="318"/>
      <sheetData sheetId="319">
        <row r="48">
          <cell r="E48">
            <v>0</v>
          </cell>
        </row>
      </sheetData>
      <sheetData sheetId="320"/>
      <sheetData sheetId="321"/>
      <sheetData sheetId="322"/>
      <sheetData sheetId="323"/>
      <sheetData sheetId="324"/>
      <sheetData sheetId="325"/>
      <sheetData sheetId="326"/>
      <sheetData sheetId="327"/>
      <sheetData sheetId="328"/>
      <sheetData sheetId="329" refreshError="1"/>
      <sheetData sheetId="33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Listas"/>
      <sheetName val="AASHTO"/>
      <sheetName val="INV"/>
      <sheetName val="Presup_Cancha"/>
      <sheetName val="CRA.MODI"/>
      <sheetName val="1,01"/>
      <sheetName val="Cuadro p. Capital Vs estimado"/>
      <sheetName val="UNIT."/>
      <sheetName val="glvc"/>
      <sheetName val="PROGR_2"/>
      <sheetName val="PROGR_3"/>
      <sheetName val="TARIFAS"/>
      <sheetName val="A__P__U_"/>
      <sheetName val="ACTA_DE_MODIFICACION__(2)"/>
      <sheetName val="Lista APU"/>
      <sheetName val="A__P__U_1"/>
      <sheetName val="ACTA_DE_MODIFICACION__(2)1"/>
      <sheetName val="PROGR_5"/>
      <sheetName val="PROGR_4"/>
      <sheetName val="PROGR_6"/>
      <sheetName val="PROGR_7"/>
      <sheetName val="PROGR_8"/>
      <sheetName val="A__P__U_2"/>
      <sheetName val="ACTA_DE_MODIFICACION__(2)2"/>
      <sheetName val="CRA_MODI"/>
      <sheetName val="PROGR_9"/>
      <sheetName val="A__P__U_3"/>
      <sheetName val="ACTA_DE_MODIFICACION__(2)3"/>
      <sheetName val="CRA_MODI1"/>
      <sheetName val="PROGR_12"/>
      <sheetName val="A__P__U_6"/>
      <sheetName val="ACTA_DE_MODIFICACION__(2)6"/>
      <sheetName val="CRA_MODI4"/>
      <sheetName val="PROGR_10"/>
      <sheetName val="A__P__U_4"/>
      <sheetName val="ACTA_DE_MODIFICACION__(2)4"/>
      <sheetName val="CRA_MODI2"/>
      <sheetName val="PROGR_11"/>
      <sheetName val="A__P__U_5"/>
      <sheetName val="ACTA_DE_MODIFICACION__(2)5"/>
      <sheetName val="CRA_MODI3"/>
      <sheetName val="PROGR_13"/>
      <sheetName val="A__P__U_7"/>
      <sheetName val="ACTA_DE_MODIFICACION__(2)7"/>
      <sheetName val="CRA_MODI5"/>
      <sheetName val="EQUIPO"/>
      <sheetName val="ELECTRICO"/>
      <sheetName val="Vuelta"/>
      <sheetName val="c2.5y2.6"/>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refreshError="1"/>
      <sheetData sheetId="36"/>
      <sheetData sheetId="37">
        <row r="6">
          <cell r="A6" t="str">
            <v>UNIDAD ADMINISTRATIVA ESPECIAL DE LA AERONAUTICA CIVIL</v>
          </cell>
        </row>
      </sheetData>
      <sheetData sheetId="38" refreshError="1"/>
      <sheetData sheetId="39"/>
      <sheetData sheetId="40">
        <row r="6">
          <cell r="A6" t="str">
            <v>UNIDAD ADMINISTRATIVA ESPECIAL DE LA AERONAUTICA CIVIL</v>
          </cell>
        </row>
      </sheetData>
      <sheetData sheetId="41"/>
      <sheetData sheetId="42"/>
      <sheetData sheetId="43"/>
      <sheetData sheetId="44"/>
      <sheetData sheetId="45"/>
      <sheetData sheetId="46"/>
      <sheetData sheetId="47">
        <row r="6">
          <cell r="A6" t="str">
            <v>UNIDAD ADMINISTRATIVA ESPECIAL DE LA AERONAUTICA CIVIL</v>
          </cell>
        </row>
      </sheetData>
      <sheetData sheetId="48"/>
      <sheetData sheetId="49"/>
      <sheetData sheetId="50"/>
      <sheetData sheetId="51">
        <row r="6">
          <cell r="A6" t="str">
            <v>UNIDAD ADMINISTRATIVA ESPECIAL DE LA AERONAUTICA CIVIL</v>
          </cell>
        </row>
      </sheetData>
      <sheetData sheetId="52"/>
      <sheetData sheetId="53"/>
      <sheetData sheetId="54"/>
      <sheetData sheetId="55">
        <row r="6">
          <cell r="A6" t="str">
            <v>UNIDAD ADMINISTRATIVA ESPECIAL DE LA AERONAUTICA CIVIL</v>
          </cell>
        </row>
      </sheetData>
      <sheetData sheetId="56"/>
      <sheetData sheetId="57"/>
      <sheetData sheetId="58"/>
      <sheetData sheetId="59">
        <row r="6">
          <cell r="A6" t="str">
            <v>UNIDAD ADMINISTRATIVA ESPECIAL DE LA AERONAUTICA CIVIL</v>
          </cell>
        </row>
      </sheetData>
      <sheetData sheetId="60"/>
      <sheetData sheetId="61"/>
      <sheetData sheetId="62"/>
      <sheetData sheetId="63">
        <row r="6">
          <cell r="A6" t="str">
            <v>UNIDAD ADMINISTRATIVA ESPECIAL DE LA AERONAUTICA CIVIL</v>
          </cell>
        </row>
      </sheetData>
      <sheetData sheetId="64"/>
      <sheetData sheetId="65"/>
      <sheetData sheetId="66"/>
      <sheetData sheetId="67">
        <row r="6">
          <cell r="A6" t="str">
            <v>UNIDAD ADMINISTRATIVA ESPECIAL DE LA AERONAUTICA CIVIL</v>
          </cell>
        </row>
      </sheetData>
      <sheetData sheetId="68"/>
      <sheetData sheetId="69" refreshError="1"/>
      <sheetData sheetId="70" refreshError="1"/>
      <sheetData sheetId="71" refreshError="1"/>
      <sheetData sheetId="7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K106"/>
  <sheetViews>
    <sheetView showGridLines="0" tabSelected="1" view="pageBreakPreview" topLeftCell="A89" zoomScale="130" zoomScaleNormal="55" zoomScaleSheetLayoutView="130" zoomScalePageLayoutView="70" workbookViewId="0">
      <selection activeCell="D102" sqref="D102"/>
    </sheetView>
  </sheetViews>
  <sheetFormatPr baseColWidth="10" defaultColWidth="11.44140625" defaultRowHeight="13.8"/>
  <cols>
    <col min="1" max="2" width="4.44140625" style="130" customWidth="1"/>
    <col min="3" max="3" width="5.77734375" style="130" bestFit="1" customWidth="1"/>
    <col min="4" max="4" width="56.5546875" style="130" bestFit="1" customWidth="1"/>
    <col min="5" max="5" width="7.21875" style="155" bestFit="1" customWidth="1"/>
    <col min="6" max="6" width="5.33203125" style="130" customWidth="1"/>
    <col min="7" max="7" width="9" style="130" hidden="1" customWidth="1"/>
    <col min="8" max="8" width="9" style="156" bestFit="1" customWidth="1"/>
    <col min="9" max="9" width="12.33203125" style="130" bestFit="1" customWidth="1"/>
    <col min="10" max="11" width="4.44140625" style="130" customWidth="1"/>
    <col min="12" max="16384" width="11.44140625" style="130"/>
  </cols>
  <sheetData>
    <row r="1" spans="1:11" ht="15.6" thickBot="1">
      <c r="A1" s="126"/>
      <c r="B1" s="127"/>
      <c r="C1" s="128"/>
      <c r="D1" s="127"/>
      <c r="E1" s="128"/>
      <c r="F1" s="126"/>
      <c r="G1" s="126"/>
      <c r="H1" s="129"/>
      <c r="I1" s="126"/>
      <c r="J1" s="126"/>
      <c r="K1" s="126"/>
    </row>
    <row r="2" spans="1:11" ht="15.6" thickTop="1">
      <c r="A2" s="126"/>
      <c r="B2" s="209"/>
      <c r="C2" s="210"/>
      <c r="D2" s="210"/>
      <c r="E2" s="210"/>
      <c r="F2" s="210"/>
      <c r="G2" s="210"/>
      <c r="H2" s="210"/>
      <c r="I2" s="210"/>
      <c r="J2" s="211"/>
      <c r="K2" s="126"/>
    </row>
    <row r="3" spans="1:11" ht="15">
      <c r="A3" s="126"/>
      <c r="B3" s="131"/>
      <c r="C3" s="206" t="s">
        <v>74</v>
      </c>
      <c r="D3" s="207"/>
      <c r="E3" s="207"/>
      <c r="F3" s="208"/>
      <c r="G3" s="126"/>
      <c r="H3" s="129"/>
      <c r="I3" s="126"/>
      <c r="J3" s="132"/>
      <c r="K3" s="126"/>
    </row>
    <row r="4" spans="1:11" ht="15">
      <c r="A4" s="126"/>
      <c r="B4" s="131"/>
      <c r="C4" s="218" t="s">
        <v>71</v>
      </c>
      <c r="D4" s="219"/>
      <c r="E4" s="219"/>
      <c r="F4" s="220"/>
      <c r="G4" s="126"/>
      <c r="H4" s="129"/>
      <c r="I4" s="126"/>
      <c r="J4" s="132"/>
      <c r="K4" s="126"/>
    </row>
    <row r="5" spans="1:11" ht="15.6" thickBot="1">
      <c r="A5" s="126"/>
      <c r="B5" s="131"/>
      <c r="C5" s="127"/>
      <c r="D5" s="128"/>
      <c r="E5" s="127"/>
      <c r="F5" s="128"/>
      <c r="G5" s="126"/>
      <c r="H5" s="129"/>
      <c r="I5" s="126"/>
      <c r="J5" s="132"/>
      <c r="K5" s="126"/>
    </row>
    <row r="6" spans="1:11" ht="31.5" customHeight="1">
      <c r="A6" s="126"/>
      <c r="B6" s="131"/>
      <c r="C6" s="203" t="s">
        <v>3</v>
      </c>
      <c r="D6" s="204"/>
      <c r="E6" s="204"/>
      <c r="F6" s="204"/>
      <c r="G6" s="204"/>
      <c r="H6" s="204"/>
      <c r="I6" s="205"/>
      <c r="J6" s="132"/>
      <c r="K6" s="126"/>
    </row>
    <row r="7" spans="1:11" ht="15">
      <c r="A7" s="126"/>
      <c r="B7" s="131"/>
      <c r="C7" s="212" t="s">
        <v>4</v>
      </c>
      <c r="D7" s="213"/>
      <c r="E7" s="213"/>
      <c r="F7" s="213"/>
      <c r="G7" s="213"/>
      <c r="H7" s="213"/>
      <c r="I7" s="214"/>
      <c r="J7" s="132"/>
      <c r="K7" s="126"/>
    </row>
    <row r="8" spans="1:11" s="136" customFormat="1" ht="19.8" customHeight="1">
      <c r="A8" s="133"/>
      <c r="B8" s="134"/>
      <c r="C8" s="215" t="s">
        <v>145</v>
      </c>
      <c r="D8" s="216"/>
      <c r="E8" s="216"/>
      <c r="F8" s="216"/>
      <c r="G8" s="216"/>
      <c r="H8" s="216"/>
      <c r="I8" s="217"/>
      <c r="J8" s="135"/>
      <c r="K8" s="133"/>
    </row>
    <row r="9" spans="1:11" ht="42" customHeight="1" thickBot="1">
      <c r="A9" s="126"/>
      <c r="B9" s="131"/>
      <c r="C9" s="221" t="s">
        <v>5</v>
      </c>
      <c r="D9" s="222"/>
      <c r="E9" s="222"/>
      <c r="F9" s="222"/>
      <c r="G9" s="222"/>
      <c r="H9" s="222"/>
      <c r="I9" s="223"/>
      <c r="J9" s="132"/>
      <c r="K9" s="126"/>
    </row>
    <row r="10" spans="1:11" ht="15">
      <c r="A10" s="126"/>
      <c r="B10" s="131"/>
      <c r="C10" s="178" t="s">
        <v>88</v>
      </c>
      <c r="D10" s="179" t="s">
        <v>76</v>
      </c>
      <c r="E10" s="179" t="s">
        <v>89</v>
      </c>
      <c r="F10" s="179" t="s">
        <v>90</v>
      </c>
      <c r="G10" s="179" t="s">
        <v>91</v>
      </c>
      <c r="H10" s="179" t="s">
        <v>91</v>
      </c>
      <c r="I10" s="180" t="s">
        <v>146</v>
      </c>
      <c r="J10" s="132"/>
      <c r="K10" s="126"/>
    </row>
    <row r="11" spans="1:11" ht="17.399999999999999" customHeight="1">
      <c r="A11" s="126"/>
      <c r="B11" s="131"/>
      <c r="C11" s="231" t="s">
        <v>92</v>
      </c>
      <c r="D11" s="232"/>
      <c r="E11" s="232"/>
      <c r="F11" s="232"/>
      <c r="G11" s="232"/>
      <c r="H11" s="161"/>
      <c r="I11" s="162"/>
      <c r="J11" s="132"/>
      <c r="K11" s="126"/>
    </row>
    <row r="12" spans="1:11" ht="15">
      <c r="A12" s="126"/>
      <c r="B12" s="131"/>
      <c r="C12" s="181">
        <v>1</v>
      </c>
      <c r="D12" s="165" t="s">
        <v>93</v>
      </c>
      <c r="E12" s="166"/>
      <c r="F12" s="166"/>
      <c r="G12" s="167"/>
      <c r="H12" s="163"/>
      <c r="I12" s="164"/>
      <c r="J12" s="132"/>
      <c r="K12" s="126"/>
    </row>
    <row r="13" spans="1:11" ht="15">
      <c r="A13" s="126"/>
      <c r="B13" s="131"/>
      <c r="C13" s="182" t="s">
        <v>77</v>
      </c>
      <c r="D13" s="168" t="s">
        <v>94</v>
      </c>
      <c r="E13" s="169" t="s">
        <v>78</v>
      </c>
      <c r="F13" s="169">
        <v>232</v>
      </c>
      <c r="G13" s="170">
        <v>28464</v>
      </c>
      <c r="H13" s="157">
        <f>G13*1.3</f>
        <v>37003.200000000004</v>
      </c>
      <c r="I13" s="158">
        <f>H13*F13</f>
        <v>8584742.4000000004</v>
      </c>
      <c r="J13" s="132"/>
      <c r="K13" s="126"/>
    </row>
    <row r="14" spans="1:11" ht="15">
      <c r="A14" s="126"/>
      <c r="B14" s="131"/>
      <c r="C14" s="182" t="s">
        <v>79</v>
      </c>
      <c r="D14" s="168" t="s">
        <v>95</v>
      </c>
      <c r="E14" s="169" t="s">
        <v>78</v>
      </c>
      <c r="F14" s="169">
        <v>9.6</v>
      </c>
      <c r="G14" s="170">
        <v>28464</v>
      </c>
      <c r="H14" s="157">
        <f t="shared" ref="H14:H16" si="0">G14*1.3</f>
        <v>37003.200000000004</v>
      </c>
      <c r="I14" s="158">
        <f t="shared" ref="I14:I16" si="1">H14*F14</f>
        <v>355230.72000000003</v>
      </c>
      <c r="J14" s="132"/>
      <c r="K14" s="126"/>
    </row>
    <row r="15" spans="1:11" ht="15">
      <c r="A15" s="126"/>
      <c r="B15" s="131"/>
      <c r="C15" s="182" t="s">
        <v>81</v>
      </c>
      <c r="D15" s="168" t="s">
        <v>96</v>
      </c>
      <c r="E15" s="169" t="s">
        <v>83</v>
      </c>
      <c r="F15" s="169">
        <v>26.6</v>
      </c>
      <c r="G15" s="170">
        <v>41727</v>
      </c>
      <c r="H15" s="157">
        <f t="shared" si="0"/>
        <v>54245.1</v>
      </c>
      <c r="I15" s="158">
        <f t="shared" si="1"/>
        <v>1442919.6600000001</v>
      </c>
      <c r="J15" s="132"/>
      <c r="K15" s="126"/>
    </row>
    <row r="16" spans="1:11" ht="15">
      <c r="A16" s="126"/>
      <c r="B16" s="131"/>
      <c r="C16" s="182" t="s">
        <v>82</v>
      </c>
      <c r="D16" s="168" t="s">
        <v>97</v>
      </c>
      <c r="E16" s="169" t="s">
        <v>78</v>
      </c>
      <c r="F16" s="169">
        <v>259.83999999999997</v>
      </c>
      <c r="G16" s="170">
        <v>10899</v>
      </c>
      <c r="H16" s="157">
        <f t="shared" si="0"/>
        <v>14168.7</v>
      </c>
      <c r="I16" s="158">
        <f t="shared" si="1"/>
        <v>3681595.0079999999</v>
      </c>
      <c r="J16" s="132"/>
      <c r="K16" s="126"/>
    </row>
    <row r="17" spans="1:11" ht="15" customHeight="1">
      <c r="A17" s="126"/>
      <c r="B17" s="131"/>
      <c r="C17" s="181">
        <v>2</v>
      </c>
      <c r="D17" s="165" t="s">
        <v>98</v>
      </c>
      <c r="E17" s="166"/>
      <c r="F17" s="166"/>
      <c r="G17" s="167"/>
      <c r="H17" s="163"/>
      <c r="I17" s="164"/>
      <c r="J17" s="132"/>
      <c r="K17" s="126"/>
    </row>
    <row r="18" spans="1:11" ht="15">
      <c r="A18" s="126"/>
      <c r="B18" s="131"/>
      <c r="C18" s="182" t="s">
        <v>84</v>
      </c>
      <c r="D18" s="168" t="s">
        <v>99</v>
      </c>
      <c r="E18" s="169" t="s">
        <v>78</v>
      </c>
      <c r="F18" s="169">
        <v>232</v>
      </c>
      <c r="G18" s="170">
        <v>74470</v>
      </c>
      <c r="H18" s="157">
        <f t="shared" ref="H18:H20" si="2">G18*1.3</f>
        <v>96811</v>
      </c>
      <c r="I18" s="158">
        <f t="shared" ref="I18:I20" si="3">H18*F18</f>
        <v>22460152</v>
      </c>
      <c r="J18" s="132"/>
      <c r="K18" s="126"/>
    </row>
    <row r="19" spans="1:11" ht="15">
      <c r="A19" s="126"/>
      <c r="B19" s="131"/>
      <c r="C19" s="182">
        <v>2.2000000000000002</v>
      </c>
      <c r="D19" s="168" t="s">
        <v>100</v>
      </c>
      <c r="E19" s="169" t="s">
        <v>101</v>
      </c>
      <c r="F19" s="169">
        <v>23.2</v>
      </c>
      <c r="G19" s="170">
        <v>151863</v>
      </c>
      <c r="H19" s="157">
        <f t="shared" si="2"/>
        <v>197421.9</v>
      </c>
      <c r="I19" s="158">
        <f t="shared" si="3"/>
        <v>4580188.08</v>
      </c>
      <c r="J19" s="132"/>
      <c r="K19" s="126"/>
    </row>
    <row r="20" spans="1:11" ht="15">
      <c r="A20" s="126"/>
      <c r="B20" s="131"/>
      <c r="C20" s="182">
        <v>2.2999999999999998</v>
      </c>
      <c r="D20" s="168" t="s">
        <v>102</v>
      </c>
      <c r="E20" s="169" t="s">
        <v>78</v>
      </c>
      <c r="F20" s="169">
        <v>232</v>
      </c>
      <c r="G20" s="170">
        <v>85076</v>
      </c>
      <c r="H20" s="157">
        <f t="shared" si="2"/>
        <v>110598.8</v>
      </c>
      <c r="I20" s="158">
        <f t="shared" si="3"/>
        <v>25658921.600000001</v>
      </c>
      <c r="J20" s="132"/>
      <c r="K20" s="126"/>
    </row>
    <row r="21" spans="1:11" ht="15">
      <c r="A21" s="126"/>
      <c r="B21" s="131"/>
      <c r="C21" s="181">
        <v>3</v>
      </c>
      <c r="D21" s="165" t="s">
        <v>87</v>
      </c>
      <c r="E21" s="166"/>
      <c r="F21" s="166"/>
      <c r="G21" s="167"/>
      <c r="H21" s="163"/>
      <c r="I21" s="164"/>
      <c r="J21" s="132"/>
      <c r="K21" s="126"/>
    </row>
    <row r="22" spans="1:11" ht="15">
      <c r="A22" s="126"/>
      <c r="B22" s="131"/>
      <c r="C22" s="182">
        <v>3.1</v>
      </c>
      <c r="D22" s="168" t="s">
        <v>103</v>
      </c>
      <c r="E22" s="169" t="s">
        <v>78</v>
      </c>
      <c r="F22" s="169">
        <v>380</v>
      </c>
      <c r="G22" s="170">
        <v>2590</v>
      </c>
      <c r="H22" s="157">
        <f t="shared" ref="H22:H25" si="4">G22*1.3</f>
        <v>3367</v>
      </c>
      <c r="I22" s="158">
        <f t="shared" ref="I22:I25" si="5">H22*F22</f>
        <v>1279460</v>
      </c>
      <c r="J22" s="132"/>
      <c r="K22" s="126"/>
    </row>
    <row r="23" spans="1:11" ht="15">
      <c r="A23" s="126"/>
      <c r="B23" s="131"/>
      <c r="C23" s="182">
        <v>3.2</v>
      </c>
      <c r="D23" s="168" t="s">
        <v>104</v>
      </c>
      <c r="E23" s="169" t="s">
        <v>78</v>
      </c>
      <c r="F23" s="169">
        <v>380</v>
      </c>
      <c r="G23" s="170">
        <v>39350</v>
      </c>
      <c r="H23" s="157">
        <f t="shared" si="4"/>
        <v>51155</v>
      </c>
      <c r="I23" s="158">
        <f t="shared" si="5"/>
        <v>19438900</v>
      </c>
      <c r="J23" s="132"/>
      <c r="K23" s="126"/>
    </row>
    <row r="24" spans="1:11" ht="20.399999999999999">
      <c r="A24" s="126"/>
      <c r="B24" s="131"/>
      <c r="C24" s="182">
        <v>3.3</v>
      </c>
      <c r="D24" s="168" t="s">
        <v>105</v>
      </c>
      <c r="E24" s="169" t="s">
        <v>78</v>
      </c>
      <c r="F24" s="169">
        <v>380</v>
      </c>
      <c r="G24" s="170">
        <v>29303</v>
      </c>
      <c r="H24" s="157">
        <f t="shared" si="4"/>
        <v>38093.9</v>
      </c>
      <c r="I24" s="158">
        <f t="shared" si="5"/>
        <v>14475682</v>
      </c>
      <c r="J24" s="132"/>
      <c r="K24" s="126"/>
    </row>
    <row r="25" spans="1:11" ht="15">
      <c r="A25" s="126"/>
      <c r="B25" s="131"/>
      <c r="C25" s="182">
        <v>3.4</v>
      </c>
      <c r="D25" s="168" t="s">
        <v>106</v>
      </c>
      <c r="E25" s="169" t="s">
        <v>78</v>
      </c>
      <c r="F25" s="169">
        <v>184.95</v>
      </c>
      <c r="G25" s="170">
        <v>52399.199999999997</v>
      </c>
      <c r="H25" s="157">
        <f t="shared" si="4"/>
        <v>68118.959999999992</v>
      </c>
      <c r="I25" s="158">
        <f t="shared" si="5"/>
        <v>12598601.651999997</v>
      </c>
      <c r="J25" s="132"/>
      <c r="K25" s="126"/>
    </row>
    <row r="26" spans="1:11" ht="15">
      <c r="A26" s="126"/>
      <c r="B26" s="131"/>
      <c r="C26" s="181">
        <v>4</v>
      </c>
      <c r="D26" s="165" t="s">
        <v>107</v>
      </c>
      <c r="E26" s="166"/>
      <c r="F26" s="166"/>
      <c r="G26" s="167"/>
      <c r="H26" s="163"/>
      <c r="I26" s="164"/>
      <c r="J26" s="132"/>
      <c r="K26" s="126"/>
    </row>
    <row r="27" spans="1:11" ht="20.399999999999999">
      <c r="A27" s="126"/>
      <c r="B27" s="131"/>
      <c r="C27" s="182">
        <v>4.0999999999999996</v>
      </c>
      <c r="D27" s="168" t="s">
        <v>108</v>
      </c>
      <c r="E27" s="169" t="s">
        <v>78</v>
      </c>
      <c r="F27" s="169">
        <v>9.6</v>
      </c>
      <c r="G27" s="170">
        <v>274495</v>
      </c>
      <c r="H27" s="157">
        <f t="shared" ref="H27:H28" si="6">G27*1.3</f>
        <v>356843.5</v>
      </c>
      <c r="I27" s="158">
        <f t="shared" ref="I27:I28" si="7">H27*F27</f>
        <v>3425697.6</v>
      </c>
      <c r="J27" s="132"/>
      <c r="K27" s="126"/>
    </row>
    <row r="28" spans="1:11" ht="15">
      <c r="A28" s="126"/>
      <c r="B28" s="131"/>
      <c r="C28" s="182">
        <v>4.2</v>
      </c>
      <c r="D28" s="168" t="s">
        <v>109</v>
      </c>
      <c r="E28" s="169" t="s">
        <v>78</v>
      </c>
      <c r="F28" s="169">
        <v>9.6</v>
      </c>
      <c r="G28" s="170">
        <v>1087022</v>
      </c>
      <c r="H28" s="157">
        <f t="shared" si="6"/>
        <v>1413128.6</v>
      </c>
      <c r="I28" s="158">
        <f t="shared" si="7"/>
        <v>13566034.560000001</v>
      </c>
      <c r="J28" s="132"/>
      <c r="K28" s="126"/>
    </row>
    <row r="29" spans="1:11" ht="15">
      <c r="A29" s="126"/>
      <c r="B29" s="131"/>
      <c r="C29" s="181">
        <v>5</v>
      </c>
      <c r="D29" s="165" t="s">
        <v>110</v>
      </c>
      <c r="E29" s="166"/>
      <c r="F29" s="166"/>
      <c r="G29" s="167"/>
      <c r="H29" s="163"/>
      <c r="I29" s="164"/>
      <c r="J29" s="132"/>
      <c r="K29" s="126"/>
    </row>
    <row r="30" spans="1:11" ht="15">
      <c r="A30" s="126"/>
      <c r="B30" s="131"/>
      <c r="C30" s="182" t="s">
        <v>111</v>
      </c>
      <c r="D30" s="168" t="s">
        <v>112</v>
      </c>
      <c r="E30" s="169" t="s">
        <v>78</v>
      </c>
      <c r="F30" s="169">
        <v>259.83999999999997</v>
      </c>
      <c r="G30" s="170">
        <v>57589</v>
      </c>
      <c r="H30" s="157">
        <f t="shared" ref="H30:H31" si="8">G30*1.3</f>
        <v>74865.7</v>
      </c>
      <c r="I30" s="158">
        <f t="shared" ref="I30:I31" si="9">H30*F30</f>
        <v>19453103.487999998</v>
      </c>
      <c r="J30" s="132"/>
      <c r="K30" s="126"/>
    </row>
    <row r="31" spans="1:11" ht="20.399999999999999">
      <c r="A31" s="126"/>
      <c r="B31" s="131"/>
      <c r="C31" s="182" t="s">
        <v>113</v>
      </c>
      <c r="D31" s="168" t="s">
        <v>114</v>
      </c>
      <c r="E31" s="169" t="s">
        <v>78</v>
      </c>
      <c r="F31" s="169">
        <v>232</v>
      </c>
      <c r="G31" s="170">
        <v>104922</v>
      </c>
      <c r="H31" s="157">
        <f t="shared" si="8"/>
        <v>136398.6</v>
      </c>
      <c r="I31" s="158">
        <f t="shared" si="9"/>
        <v>31644475.200000003</v>
      </c>
      <c r="J31" s="132"/>
      <c r="K31" s="126"/>
    </row>
    <row r="32" spans="1:11" ht="15">
      <c r="A32" s="126"/>
      <c r="B32" s="131"/>
      <c r="C32" s="231" t="s">
        <v>115</v>
      </c>
      <c r="D32" s="232"/>
      <c r="E32" s="232"/>
      <c r="F32" s="232"/>
      <c r="G32" s="232"/>
      <c r="H32" s="161"/>
      <c r="I32" s="162"/>
      <c r="J32" s="132"/>
      <c r="K32" s="126"/>
    </row>
    <row r="33" spans="1:11" ht="15">
      <c r="A33" s="126"/>
      <c r="B33" s="131"/>
      <c r="C33" s="181">
        <v>6</v>
      </c>
      <c r="D33" s="165" t="s">
        <v>93</v>
      </c>
      <c r="E33" s="166"/>
      <c r="F33" s="166"/>
      <c r="G33" s="167"/>
      <c r="H33" s="163"/>
      <c r="I33" s="164"/>
      <c r="J33" s="132"/>
      <c r="K33" s="126"/>
    </row>
    <row r="34" spans="1:11" ht="15">
      <c r="A34" s="126"/>
      <c r="B34" s="131"/>
      <c r="C34" s="182">
        <v>6.1</v>
      </c>
      <c r="D34" s="168" t="s">
        <v>116</v>
      </c>
      <c r="E34" s="169" t="s">
        <v>78</v>
      </c>
      <c r="F34" s="169">
        <v>30.4</v>
      </c>
      <c r="G34" s="170">
        <v>28464</v>
      </c>
      <c r="H34" s="157">
        <f t="shared" ref="H34:H38" si="10">G34*1.3</f>
        <v>37003.200000000004</v>
      </c>
      <c r="I34" s="158">
        <f t="shared" ref="I34:I38" si="11">H34*F34</f>
        <v>1124897.28</v>
      </c>
      <c r="J34" s="132"/>
      <c r="K34" s="126"/>
    </row>
    <row r="35" spans="1:11" ht="15">
      <c r="A35" s="126"/>
      <c r="B35" s="131"/>
      <c r="C35" s="182">
        <v>6.2</v>
      </c>
      <c r="D35" s="168" t="s">
        <v>95</v>
      </c>
      <c r="E35" s="169" t="s">
        <v>78</v>
      </c>
      <c r="F35" s="169">
        <v>9.6</v>
      </c>
      <c r="G35" s="170">
        <v>28464</v>
      </c>
      <c r="H35" s="157">
        <f t="shared" si="10"/>
        <v>37003.200000000004</v>
      </c>
      <c r="I35" s="158">
        <f t="shared" si="11"/>
        <v>355230.72000000003</v>
      </c>
      <c r="J35" s="132"/>
      <c r="K35" s="126"/>
    </row>
    <row r="36" spans="1:11" ht="15">
      <c r="A36" s="126"/>
      <c r="B36" s="131"/>
      <c r="C36" s="182">
        <v>6.3</v>
      </c>
      <c r="D36" s="168" t="s">
        <v>117</v>
      </c>
      <c r="E36" s="169" t="s">
        <v>118</v>
      </c>
      <c r="F36" s="169">
        <v>4</v>
      </c>
      <c r="G36" s="170">
        <v>101617</v>
      </c>
      <c r="H36" s="157">
        <f t="shared" si="10"/>
        <v>132102.1</v>
      </c>
      <c r="I36" s="158">
        <f t="shared" si="11"/>
        <v>528408.4</v>
      </c>
      <c r="J36" s="132"/>
      <c r="K36" s="126"/>
    </row>
    <row r="37" spans="1:11" ht="15">
      <c r="A37" s="126"/>
      <c r="B37" s="131"/>
      <c r="C37" s="182">
        <v>6.4</v>
      </c>
      <c r="D37" s="168" t="s">
        <v>119</v>
      </c>
      <c r="E37" s="169" t="s">
        <v>78</v>
      </c>
      <c r="F37" s="169">
        <v>50.76</v>
      </c>
      <c r="G37" s="170">
        <v>23806</v>
      </c>
      <c r="H37" s="157">
        <f t="shared" si="10"/>
        <v>30947.8</v>
      </c>
      <c r="I37" s="158">
        <f t="shared" si="11"/>
        <v>1570910.328</v>
      </c>
      <c r="J37" s="132"/>
      <c r="K37" s="126"/>
    </row>
    <row r="38" spans="1:11" ht="15">
      <c r="A38" s="126"/>
      <c r="B38" s="131"/>
      <c r="C38" s="182">
        <v>6.5</v>
      </c>
      <c r="D38" s="168" t="s">
        <v>96</v>
      </c>
      <c r="E38" s="169" t="s">
        <v>83</v>
      </c>
      <c r="F38" s="169">
        <v>8.1199999999999992</v>
      </c>
      <c r="G38" s="170">
        <v>41727</v>
      </c>
      <c r="H38" s="157">
        <f t="shared" si="10"/>
        <v>54245.1</v>
      </c>
      <c r="I38" s="158">
        <f t="shared" si="11"/>
        <v>440470.21199999994</v>
      </c>
      <c r="J38" s="132"/>
      <c r="K38" s="126"/>
    </row>
    <row r="39" spans="1:11" ht="15">
      <c r="A39" s="126"/>
      <c r="B39" s="131"/>
      <c r="C39" s="181">
        <v>7</v>
      </c>
      <c r="D39" s="165" t="s">
        <v>98</v>
      </c>
      <c r="E39" s="166"/>
      <c r="F39" s="166"/>
      <c r="G39" s="167"/>
      <c r="H39" s="163"/>
      <c r="I39" s="164"/>
      <c r="J39" s="132"/>
      <c r="K39" s="126"/>
    </row>
    <row r="40" spans="1:11" ht="15">
      <c r="A40" s="126"/>
      <c r="B40" s="131"/>
      <c r="C40" s="183">
        <v>7.1</v>
      </c>
      <c r="D40" s="172" t="s">
        <v>99</v>
      </c>
      <c r="E40" s="171" t="s">
        <v>78</v>
      </c>
      <c r="F40" s="173">
        <v>30.4</v>
      </c>
      <c r="G40" s="174">
        <v>74470</v>
      </c>
      <c r="H40" s="157">
        <f t="shared" ref="H40:H42" si="12">G40*1.3</f>
        <v>96811</v>
      </c>
      <c r="I40" s="158">
        <f t="shared" ref="I40:I42" si="13">H40*F40</f>
        <v>2943054.4</v>
      </c>
      <c r="J40" s="132"/>
      <c r="K40" s="126"/>
    </row>
    <row r="41" spans="1:11" ht="15" customHeight="1">
      <c r="A41" s="126"/>
      <c r="B41" s="131"/>
      <c r="C41" s="182">
        <v>7.2</v>
      </c>
      <c r="D41" s="168" t="s">
        <v>100</v>
      </c>
      <c r="E41" s="169" t="s">
        <v>83</v>
      </c>
      <c r="F41" s="169">
        <v>3.04</v>
      </c>
      <c r="G41" s="170">
        <v>151863</v>
      </c>
      <c r="H41" s="157">
        <f t="shared" si="12"/>
        <v>197421.9</v>
      </c>
      <c r="I41" s="158">
        <f t="shared" si="13"/>
        <v>600162.576</v>
      </c>
      <c r="J41" s="132"/>
      <c r="K41" s="126"/>
    </row>
    <row r="42" spans="1:11" ht="15">
      <c r="A42" s="126"/>
      <c r="B42" s="131"/>
      <c r="C42" s="183">
        <v>7.3</v>
      </c>
      <c r="D42" s="175" t="s">
        <v>120</v>
      </c>
      <c r="E42" s="171" t="s">
        <v>78</v>
      </c>
      <c r="F42" s="173">
        <v>94.2</v>
      </c>
      <c r="G42" s="174">
        <v>85076</v>
      </c>
      <c r="H42" s="157">
        <f t="shared" si="12"/>
        <v>110598.8</v>
      </c>
      <c r="I42" s="158">
        <f t="shared" si="13"/>
        <v>10418406.960000001</v>
      </c>
      <c r="J42" s="132"/>
      <c r="K42" s="126"/>
    </row>
    <row r="43" spans="1:11" ht="15">
      <c r="A43" s="126"/>
      <c r="B43" s="131"/>
      <c r="C43" s="181">
        <v>8</v>
      </c>
      <c r="D43" s="165" t="s">
        <v>121</v>
      </c>
      <c r="E43" s="166"/>
      <c r="F43" s="166"/>
      <c r="G43" s="167"/>
      <c r="H43" s="163"/>
      <c r="I43" s="164"/>
      <c r="J43" s="132"/>
      <c r="K43" s="126"/>
    </row>
    <row r="44" spans="1:11" ht="15">
      <c r="A44" s="126"/>
      <c r="B44" s="131"/>
      <c r="C44" s="183">
        <v>8.1</v>
      </c>
      <c r="D44" s="175" t="s">
        <v>122</v>
      </c>
      <c r="E44" s="171" t="s">
        <v>118</v>
      </c>
      <c r="F44" s="173">
        <v>4</v>
      </c>
      <c r="G44" s="176">
        <v>328385.95</v>
      </c>
      <c r="H44" s="157">
        <f t="shared" ref="H44:H45" si="14">G44*1.3</f>
        <v>426901.73500000004</v>
      </c>
      <c r="I44" s="158">
        <f t="shared" ref="I44:I45" si="15">H44*F44</f>
        <v>1707606.9400000002</v>
      </c>
      <c r="J44" s="132"/>
      <c r="K44" s="126"/>
    </row>
    <row r="45" spans="1:11" ht="15">
      <c r="A45" s="126"/>
      <c r="B45" s="131"/>
      <c r="C45" s="183">
        <v>8.1999999999999993</v>
      </c>
      <c r="D45" s="175" t="s">
        <v>123</v>
      </c>
      <c r="E45" s="171" t="s">
        <v>118</v>
      </c>
      <c r="F45" s="173">
        <v>12</v>
      </c>
      <c r="G45" s="176">
        <v>43656</v>
      </c>
      <c r="H45" s="157">
        <f t="shared" si="14"/>
        <v>56752.800000000003</v>
      </c>
      <c r="I45" s="158">
        <f t="shared" si="15"/>
        <v>681033.60000000009</v>
      </c>
      <c r="J45" s="132"/>
      <c r="K45" s="126"/>
    </row>
    <row r="46" spans="1:11" ht="15">
      <c r="A46" s="126"/>
      <c r="B46" s="131"/>
      <c r="C46" s="181">
        <v>9</v>
      </c>
      <c r="D46" s="165" t="s">
        <v>87</v>
      </c>
      <c r="E46" s="166"/>
      <c r="F46" s="166"/>
      <c r="G46" s="167"/>
      <c r="H46" s="163"/>
      <c r="I46" s="164"/>
      <c r="J46" s="132"/>
      <c r="K46" s="126"/>
    </row>
    <row r="47" spans="1:11" ht="15" customHeight="1">
      <c r="A47" s="126"/>
      <c r="B47" s="131"/>
      <c r="C47" s="183">
        <v>9.1</v>
      </c>
      <c r="D47" s="175" t="s">
        <v>103</v>
      </c>
      <c r="E47" s="171" t="s">
        <v>78</v>
      </c>
      <c r="F47" s="173">
        <v>33.700000000000003</v>
      </c>
      <c r="G47" s="170">
        <v>2590</v>
      </c>
      <c r="H47" s="157">
        <f t="shared" ref="H47:H50" si="16">G47*1.3</f>
        <v>3367</v>
      </c>
      <c r="I47" s="158">
        <f t="shared" ref="I47:I50" si="17">H47*F47</f>
        <v>113467.90000000001</v>
      </c>
      <c r="J47" s="132"/>
      <c r="K47" s="126"/>
    </row>
    <row r="48" spans="1:11" ht="15">
      <c r="A48" s="126"/>
      <c r="B48" s="131"/>
      <c r="C48" s="183">
        <v>9.1999999999999993</v>
      </c>
      <c r="D48" s="175" t="s">
        <v>104</v>
      </c>
      <c r="E48" s="171" t="s">
        <v>78</v>
      </c>
      <c r="F48" s="173">
        <v>29.12</v>
      </c>
      <c r="G48" s="174">
        <v>39350</v>
      </c>
      <c r="H48" s="157">
        <f t="shared" si="16"/>
        <v>51155</v>
      </c>
      <c r="I48" s="158">
        <f t="shared" si="17"/>
        <v>1489633.6</v>
      </c>
      <c r="J48" s="132"/>
      <c r="K48" s="126"/>
    </row>
    <row r="49" spans="1:11" ht="20.399999999999999">
      <c r="A49" s="126"/>
      <c r="B49" s="131"/>
      <c r="C49" s="183">
        <v>9.3000000000000007</v>
      </c>
      <c r="D49" s="175" t="s">
        <v>105</v>
      </c>
      <c r="E49" s="171" t="s">
        <v>78</v>
      </c>
      <c r="F49" s="173">
        <v>29.12</v>
      </c>
      <c r="G49" s="174">
        <v>29303</v>
      </c>
      <c r="H49" s="157">
        <f t="shared" si="16"/>
        <v>38093.9</v>
      </c>
      <c r="I49" s="158">
        <f t="shared" si="17"/>
        <v>1109294.368</v>
      </c>
      <c r="J49" s="132"/>
      <c r="K49" s="126"/>
    </row>
    <row r="50" spans="1:11" ht="15">
      <c r="A50" s="126"/>
      <c r="B50" s="131"/>
      <c r="C50" s="183">
        <v>9.4</v>
      </c>
      <c r="D50" s="175" t="s">
        <v>106</v>
      </c>
      <c r="E50" s="171" t="s">
        <v>78</v>
      </c>
      <c r="F50" s="173">
        <v>109.5</v>
      </c>
      <c r="G50" s="174">
        <v>52399.199999999997</v>
      </c>
      <c r="H50" s="157">
        <f t="shared" si="16"/>
        <v>68118.959999999992</v>
      </c>
      <c r="I50" s="158">
        <f t="shared" si="17"/>
        <v>7459026.1199999992</v>
      </c>
      <c r="J50" s="132"/>
      <c r="K50" s="126"/>
    </row>
    <row r="51" spans="1:11" ht="15">
      <c r="A51" s="126"/>
      <c r="B51" s="131"/>
      <c r="C51" s="181">
        <v>10</v>
      </c>
      <c r="D51" s="165" t="s">
        <v>107</v>
      </c>
      <c r="E51" s="166"/>
      <c r="F51" s="166"/>
      <c r="G51" s="167"/>
      <c r="H51" s="163"/>
      <c r="I51" s="164"/>
      <c r="J51" s="132"/>
      <c r="K51" s="126"/>
    </row>
    <row r="52" spans="1:11" ht="20.399999999999999">
      <c r="A52" s="126"/>
      <c r="B52" s="131"/>
      <c r="C52" s="183">
        <v>10.1</v>
      </c>
      <c r="D52" s="175" t="s">
        <v>108</v>
      </c>
      <c r="E52" s="171" t="s">
        <v>78</v>
      </c>
      <c r="F52" s="173">
        <v>3.2</v>
      </c>
      <c r="G52" s="174">
        <v>274495</v>
      </c>
      <c r="H52" s="157">
        <f t="shared" ref="H52:H53" si="18">G52*1.3</f>
        <v>356843.5</v>
      </c>
      <c r="I52" s="158">
        <f t="shared" ref="I52:I53" si="19">H52*F52</f>
        <v>1141899.2</v>
      </c>
      <c r="J52" s="132"/>
      <c r="K52" s="126"/>
    </row>
    <row r="53" spans="1:11" ht="15">
      <c r="A53" s="126"/>
      <c r="B53" s="131"/>
      <c r="C53" s="183">
        <v>10.199999999999999</v>
      </c>
      <c r="D53" s="175" t="s">
        <v>109</v>
      </c>
      <c r="E53" s="171" t="s">
        <v>78</v>
      </c>
      <c r="F53" s="173">
        <v>6.4</v>
      </c>
      <c r="G53" s="174">
        <v>1087022</v>
      </c>
      <c r="H53" s="157">
        <f t="shared" si="18"/>
        <v>1413128.6</v>
      </c>
      <c r="I53" s="158">
        <f t="shared" si="19"/>
        <v>9044023.040000001</v>
      </c>
      <c r="J53" s="132"/>
      <c r="K53" s="126"/>
    </row>
    <row r="54" spans="1:11" ht="15">
      <c r="A54" s="126"/>
      <c r="B54" s="131"/>
      <c r="C54" s="181">
        <v>11</v>
      </c>
      <c r="D54" s="165" t="s">
        <v>124</v>
      </c>
      <c r="E54" s="166" t="s">
        <v>125</v>
      </c>
      <c r="F54" s="166" t="s">
        <v>126</v>
      </c>
      <c r="G54" s="167"/>
      <c r="H54" s="163"/>
      <c r="I54" s="164"/>
      <c r="J54" s="132"/>
      <c r="K54" s="126"/>
    </row>
    <row r="55" spans="1:11" ht="15" customHeight="1">
      <c r="A55" s="126"/>
      <c r="B55" s="131"/>
      <c r="C55" s="183">
        <v>11.1</v>
      </c>
      <c r="D55" s="175" t="s">
        <v>127</v>
      </c>
      <c r="E55" s="171" t="s">
        <v>118</v>
      </c>
      <c r="F55" s="173">
        <v>6</v>
      </c>
      <c r="G55" s="174">
        <v>67816</v>
      </c>
      <c r="H55" s="157">
        <f t="shared" ref="H55:H56" si="20">G55*1.3</f>
        <v>88160.8</v>
      </c>
      <c r="I55" s="158">
        <f t="shared" ref="I55:I56" si="21">H55*F55</f>
        <v>528964.80000000005</v>
      </c>
      <c r="J55" s="132"/>
      <c r="K55" s="126"/>
    </row>
    <row r="56" spans="1:11" ht="15">
      <c r="A56" s="126"/>
      <c r="B56" s="131"/>
      <c r="C56" s="183">
        <v>11.2</v>
      </c>
      <c r="D56" s="175" t="s">
        <v>128</v>
      </c>
      <c r="E56" s="171" t="s">
        <v>80</v>
      </c>
      <c r="F56" s="173">
        <v>32.42</v>
      </c>
      <c r="G56" s="174">
        <v>18249.240000000002</v>
      </c>
      <c r="H56" s="157">
        <f t="shared" si="20"/>
        <v>23724.012000000002</v>
      </c>
      <c r="I56" s="158">
        <f t="shared" si="21"/>
        <v>769132.46904000011</v>
      </c>
      <c r="J56" s="132"/>
      <c r="K56" s="126"/>
    </row>
    <row r="57" spans="1:11" ht="15">
      <c r="A57" s="126"/>
      <c r="B57" s="131"/>
      <c r="C57" s="181">
        <v>12</v>
      </c>
      <c r="D57" s="165" t="s">
        <v>129</v>
      </c>
      <c r="E57" s="166" t="s">
        <v>125</v>
      </c>
      <c r="F57" s="177" t="s">
        <v>130</v>
      </c>
      <c r="G57" s="167"/>
      <c r="H57" s="163"/>
      <c r="I57" s="164"/>
      <c r="J57" s="132"/>
      <c r="K57" s="126"/>
    </row>
    <row r="58" spans="1:11" ht="15">
      <c r="A58" s="126"/>
      <c r="B58" s="131"/>
      <c r="C58" s="182">
        <v>12.1</v>
      </c>
      <c r="D58" s="168" t="s">
        <v>131</v>
      </c>
      <c r="E58" s="169" t="s">
        <v>118</v>
      </c>
      <c r="F58" s="169">
        <v>6</v>
      </c>
      <c r="G58" s="170">
        <v>95897</v>
      </c>
      <c r="H58" s="157">
        <f t="shared" ref="H58:H62" si="22">G58*1.3</f>
        <v>124666.1</v>
      </c>
      <c r="I58" s="158">
        <f t="shared" ref="I58:I62" si="23">H58*F58</f>
        <v>747996.60000000009</v>
      </c>
      <c r="J58" s="132"/>
      <c r="K58" s="126"/>
    </row>
    <row r="59" spans="1:11" ht="15">
      <c r="A59" s="126"/>
      <c r="B59" s="131"/>
      <c r="C59" s="182">
        <v>12.2</v>
      </c>
      <c r="D59" s="168" t="s">
        <v>132</v>
      </c>
      <c r="E59" s="169" t="s">
        <v>118</v>
      </c>
      <c r="F59" s="169">
        <v>4</v>
      </c>
      <c r="G59" s="170">
        <v>140919</v>
      </c>
      <c r="H59" s="157">
        <f t="shared" si="22"/>
        <v>183194.7</v>
      </c>
      <c r="I59" s="158">
        <f t="shared" si="23"/>
        <v>732778.8</v>
      </c>
      <c r="J59" s="132"/>
      <c r="K59" s="126"/>
    </row>
    <row r="60" spans="1:11" ht="15">
      <c r="A60" s="126"/>
      <c r="B60" s="131"/>
      <c r="C60" s="182">
        <v>12.3</v>
      </c>
      <c r="D60" s="168" t="s">
        <v>133</v>
      </c>
      <c r="E60" s="169" t="s">
        <v>80</v>
      </c>
      <c r="F60" s="169">
        <v>32</v>
      </c>
      <c r="G60" s="170">
        <v>46534</v>
      </c>
      <c r="H60" s="157">
        <f t="shared" si="22"/>
        <v>60494.200000000004</v>
      </c>
      <c r="I60" s="158">
        <f t="shared" si="23"/>
        <v>1935814.4000000001</v>
      </c>
      <c r="J60" s="132"/>
      <c r="K60" s="126"/>
    </row>
    <row r="61" spans="1:11" ht="15" customHeight="1">
      <c r="A61" s="126"/>
      <c r="B61" s="131"/>
      <c r="C61" s="182">
        <v>12.4</v>
      </c>
      <c r="D61" s="168" t="s">
        <v>134</v>
      </c>
      <c r="E61" s="169" t="s">
        <v>80</v>
      </c>
      <c r="F61" s="169">
        <v>16</v>
      </c>
      <c r="G61" s="170">
        <v>68741</v>
      </c>
      <c r="H61" s="157">
        <f t="shared" si="22"/>
        <v>89363.3</v>
      </c>
      <c r="I61" s="158">
        <f t="shared" si="23"/>
        <v>1429812.8</v>
      </c>
      <c r="J61" s="132"/>
      <c r="K61" s="126"/>
    </row>
    <row r="62" spans="1:11" ht="15">
      <c r="A62" s="126"/>
      <c r="B62" s="131"/>
      <c r="C62" s="182">
        <v>12.5</v>
      </c>
      <c r="D62" s="168" t="s">
        <v>135</v>
      </c>
      <c r="E62" s="169" t="s">
        <v>118</v>
      </c>
      <c r="F62" s="169">
        <v>1</v>
      </c>
      <c r="G62" s="170">
        <v>5911581</v>
      </c>
      <c r="H62" s="157">
        <f t="shared" si="22"/>
        <v>7685055.2999999998</v>
      </c>
      <c r="I62" s="158">
        <f t="shared" si="23"/>
        <v>7685055.2999999998</v>
      </c>
      <c r="J62" s="132"/>
      <c r="K62" s="126"/>
    </row>
    <row r="63" spans="1:11" ht="15">
      <c r="A63" s="126"/>
      <c r="B63" s="131"/>
      <c r="C63" s="181">
        <v>13</v>
      </c>
      <c r="D63" s="165" t="s">
        <v>110</v>
      </c>
      <c r="E63" s="166"/>
      <c r="F63" s="166"/>
      <c r="G63" s="167"/>
      <c r="H63" s="163"/>
      <c r="I63" s="164"/>
      <c r="J63" s="132"/>
      <c r="K63" s="126"/>
    </row>
    <row r="64" spans="1:11" ht="15">
      <c r="A64" s="126"/>
      <c r="B64" s="131"/>
      <c r="C64" s="182">
        <v>13.1</v>
      </c>
      <c r="D64" s="168" t="s">
        <v>112</v>
      </c>
      <c r="E64" s="169" t="s">
        <v>78</v>
      </c>
      <c r="F64" s="169">
        <v>21.8</v>
      </c>
      <c r="G64" s="170">
        <v>57589</v>
      </c>
      <c r="H64" s="157">
        <f t="shared" ref="H64:H65" si="24">G64*1.3</f>
        <v>74865.7</v>
      </c>
      <c r="I64" s="158">
        <f t="shared" ref="I64:I65" si="25">H64*F64</f>
        <v>1632072.26</v>
      </c>
      <c r="J64" s="132"/>
      <c r="K64" s="126"/>
    </row>
    <row r="65" spans="1:11" ht="20.399999999999999">
      <c r="A65" s="126"/>
      <c r="B65" s="131"/>
      <c r="C65" s="182">
        <v>13.2</v>
      </c>
      <c r="D65" s="168" t="s">
        <v>114</v>
      </c>
      <c r="E65" s="169" t="s">
        <v>78</v>
      </c>
      <c r="F65" s="169">
        <v>18.96</v>
      </c>
      <c r="G65" s="170">
        <v>104922</v>
      </c>
      <c r="H65" s="157">
        <f t="shared" si="24"/>
        <v>136398.6</v>
      </c>
      <c r="I65" s="158">
        <f t="shared" si="25"/>
        <v>2586117.4560000002</v>
      </c>
      <c r="J65" s="132"/>
      <c r="K65" s="126"/>
    </row>
    <row r="66" spans="1:11" ht="15">
      <c r="A66" s="126"/>
      <c r="B66" s="131"/>
      <c r="C66" s="231" t="s">
        <v>136</v>
      </c>
      <c r="D66" s="232"/>
      <c r="E66" s="232"/>
      <c r="F66" s="232"/>
      <c r="G66" s="232"/>
      <c r="H66" s="161"/>
      <c r="I66" s="162"/>
      <c r="J66" s="132"/>
      <c r="K66" s="126"/>
    </row>
    <row r="67" spans="1:11" ht="15">
      <c r="A67" s="126"/>
      <c r="B67" s="131"/>
      <c r="C67" s="181">
        <v>14</v>
      </c>
      <c r="D67" s="165" t="s">
        <v>93</v>
      </c>
      <c r="E67" s="166"/>
      <c r="F67" s="166"/>
      <c r="G67" s="167"/>
      <c r="H67" s="163"/>
      <c r="I67" s="164"/>
      <c r="J67" s="132"/>
      <c r="K67" s="126"/>
    </row>
    <row r="68" spans="1:11" ht="15">
      <c r="A68" s="126"/>
      <c r="B68" s="131"/>
      <c r="C68" s="183">
        <v>14.1</v>
      </c>
      <c r="D68" s="175" t="s">
        <v>116</v>
      </c>
      <c r="E68" s="171" t="s">
        <v>78</v>
      </c>
      <c r="F68" s="173">
        <v>49</v>
      </c>
      <c r="G68" s="174">
        <v>28464</v>
      </c>
      <c r="H68" s="157">
        <f t="shared" ref="H68:H70" si="26">G68*1.3</f>
        <v>37003.200000000004</v>
      </c>
      <c r="I68" s="158">
        <f t="shared" ref="I68:I70" si="27">H68*F68</f>
        <v>1813156.8000000003</v>
      </c>
      <c r="J68" s="132"/>
      <c r="K68" s="126"/>
    </row>
    <row r="69" spans="1:11" ht="15">
      <c r="A69" s="126"/>
      <c r="B69" s="131"/>
      <c r="C69" s="183">
        <v>14.2</v>
      </c>
      <c r="D69" s="175" t="s">
        <v>95</v>
      </c>
      <c r="E69" s="171" t="s">
        <v>78</v>
      </c>
      <c r="F69" s="173">
        <v>1.6</v>
      </c>
      <c r="G69" s="174">
        <v>28464</v>
      </c>
      <c r="H69" s="157">
        <f t="shared" si="26"/>
        <v>37003.200000000004</v>
      </c>
      <c r="I69" s="158">
        <f t="shared" si="27"/>
        <v>59205.12000000001</v>
      </c>
      <c r="J69" s="132"/>
      <c r="K69" s="126"/>
    </row>
    <row r="70" spans="1:11" ht="15">
      <c r="A70" s="126"/>
      <c r="B70" s="131"/>
      <c r="C70" s="183">
        <v>14.3</v>
      </c>
      <c r="D70" s="175" t="s">
        <v>96</v>
      </c>
      <c r="E70" s="171" t="s">
        <v>83</v>
      </c>
      <c r="F70" s="173">
        <v>4.9000000000000004</v>
      </c>
      <c r="G70" s="174">
        <v>41727</v>
      </c>
      <c r="H70" s="157">
        <f t="shared" si="26"/>
        <v>54245.1</v>
      </c>
      <c r="I70" s="158">
        <f t="shared" si="27"/>
        <v>265800.99</v>
      </c>
      <c r="J70" s="132"/>
      <c r="K70" s="126"/>
    </row>
    <row r="71" spans="1:11" ht="15">
      <c r="A71" s="126"/>
      <c r="B71" s="131"/>
      <c r="C71" s="181">
        <v>15</v>
      </c>
      <c r="D71" s="165" t="s">
        <v>98</v>
      </c>
      <c r="E71" s="166"/>
      <c r="F71" s="166"/>
      <c r="G71" s="167"/>
      <c r="H71" s="163"/>
      <c r="I71" s="164"/>
      <c r="J71" s="132"/>
      <c r="K71" s="126"/>
    </row>
    <row r="72" spans="1:11" ht="15">
      <c r="A72" s="126"/>
      <c r="B72" s="131"/>
      <c r="C72" s="183">
        <v>15.1</v>
      </c>
      <c r="D72" s="172" t="s">
        <v>99</v>
      </c>
      <c r="E72" s="171" t="s">
        <v>78</v>
      </c>
      <c r="F72" s="173">
        <v>49</v>
      </c>
      <c r="G72" s="174">
        <v>74470</v>
      </c>
      <c r="H72" s="157">
        <f t="shared" ref="H72:H74" si="28">G72*1.3</f>
        <v>96811</v>
      </c>
      <c r="I72" s="158">
        <f t="shared" ref="I72:I74" si="29">H72*F72</f>
        <v>4743739</v>
      </c>
      <c r="J72" s="132"/>
      <c r="K72" s="126"/>
    </row>
    <row r="73" spans="1:11" ht="15">
      <c r="A73" s="126"/>
      <c r="B73" s="131"/>
      <c r="C73" s="183">
        <v>15.2</v>
      </c>
      <c r="D73" s="172" t="s">
        <v>100</v>
      </c>
      <c r="E73" s="171" t="s">
        <v>83</v>
      </c>
      <c r="F73" s="173">
        <v>4.9000000000000004</v>
      </c>
      <c r="G73" s="174">
        <v>151863</v>
      </c>
      <c r="H73" s="157">
        <f t="shared" si="28"/>
        <v>197421.9</v>
      </c>
      <c r="I73" s="158">
        <f t="shared" si="29"/>
        <v>967367.31</v>
      </c>
      <c r="J73" s="132"/>
      <c r="K73" s="126"/>
    </row>
    <row r="74" spans="1:11" ht="15">
      <c r="A74" s="126"/>
      <c r="B74" s="131"/>
      <c r="C74" s="183">
        <v>15.3</v>
      </c>
      <c r="D74" s="175" t="s">
        <v>120</v>
      </c>
      <c r="E74" s="171" t="s">
        <v>78</v>
      </c>
      <c r="F74" s="173">
        <v>49</v>
      </c>
      <c r="G74" s="174">
        <v>85076</v>
      </c>
      <c r="H74" s="157">
        <f t="shared" si="28"/>
        <v>110598.8</v>
      </c>
      <c r="I74" s="158">
        <f t="shared" si="29"/>
        <v>5419341.2000000002</v>
      </c>
      <c r="J74" s="132"/>
      <c r="K74" s="126"/>
    </row>
    <row r="75" spans="1:11" ht="15">
      <c r="A75" s="126"/>
      <c r="B75" s="131"/>
      <c r="C75" s="181">
        <v>16</v>
      </c>
      <c r="D75" s="165" t="s">
        <v>87</v>
      </c>
      <c r="E75" s="166"/>
      <c r="F75" s="166"/>
      <c r="G75" s="167"/>
      <c r="H75" s="163"/>
      <c r="I75" s="164"/>
      <c r="J75" s="132"/>
      <c r="K75" s="126"/>
    </row>
    <row r="76" spans="1:11" ht="15">
      <c r="A76" s="126"/>
      <c r="B76" s="131"/>
      <c r="C76" s="183">
        <v>16.100000000000001</v>
      </c>
      <c r="D76" s="175" t="s">
        <v>103</v>
      </c>
      <c r="E76" s="171" t="s">
        <v>78</v>
      </c>
      <c r="F76" s="173">
        <v>70</v>
      </c>
      <c r="G76" s="170">
        <v>2590</v>
      </c>
      <c r="H76" s="157">
        <f t="shared" ref="H76:H79" si="30">G76*1.3</f>
        <v>3367</v>
      </c>
      <c r="I76" s="158">
        <f t="shared" ref="I76:I79" si="31">H76*F76</f>
        <v>235690</v>
      </c>
      <c r="J76" s="132"/>
      <c r="K76" s="126"/>
    </row>
    <row r="77" spans="1:11" ht="15">
      <c r="A77" s="126"/>
      <c r="B77" s="131"/>
      <c r="C77" s="183">
        <v>16.2</v>
      </c>
      <c r="D77" s="175" t="s">
        <v>104</v>
      </c>
      <c r="E77" s="171" t="s">
        <v>78</v>
      </c>
      <c r="F77" s="173">
        <v>70</v>
      </c>
      <c r="G77" s="174">
        <v>39350</v>
      </c>
      <c r="H77" s="157">
        <f t="shared" si="30"/>
        <v>51155</v>
      </c>
      <c r="I77" s="158">
        <f t="shared" si="31"/>
        <v>3580850</v>
      </c>
      <c r="J77" s="132"/>
      <c r="K77" s="126"/>
    </row>
    <row r="78" spans="1:11" ht="20.399999999999999">
      <c r="A78" s="126"/>
      <c r="B78" s="131"/>
      <c r="C78" s="183">
        <v>16.3</v>
      </c>
      <c r="D78" s="175" t="s">
        <v>105</v>
      </c>
      <c r="E78" s="171" t="s">
        <v>78</v>
      </c>
      <c r="F78" s="173">
        <v>70</v>
      </c>
      <c r="G78" s="174">
        <v>29303</v>
      </c>
      <c r="H78" s="157">
        <f t="shared" si="30"/>
        <v>38093.9</v>
      </c>
      <c r="I78" s="158">
        <f t="shared" si="31"/>
        <v>2666573</v>
      </c>
      <c r="J78" s="132"/>
      <c r="K78" s="126"/>
    </row>
    <row r="79" spans="1:11" ht="15">
      <c r="A79" s="126"/>
      <c r="B79" s="131"/>
      <c r="C79" s="183">
        <v>16.399999999999999</v>
      </c>
      <c r="D79" s="175" t="s">
        <v>106</v>
      </c>
      <c r="E79" s="171" t="s">
        <v>78</v>
      </c>
      <c r="F79" s="173">
        <v>42.9</v>
      </c>
      <c r="G79" s="174">
        <v>52399.199999999997</v>
      </c>
      <c r="H79" s="157">
        <f t="shared" si="30"/>
        <v>68118.959999999992</v>
      </c>
      <c r="I79" s="158">
        <f t="shared" si="31"/>
        <v>2922303.3839999996</v>
      </c>
      <c r="J79" s="132"/>
      <c r="K79" s="126"/>
    </row>
    <row r="80" spans="1:11" ht="15">
      <c r="A80" s="126"/>
      <c r="B80" s="131"/>
      <c r="C80" s="181">
        <v>17</v>
      </c>
      <c r="D80" s="165" t="s">
        <v>107</v>
      </c>
      <c r="E80" s="166"/>
      <c r="F80" s="166"/>
      <c r="G80" s="167"/>
      <c r="H80" s="163"/>
      <c r="I80" s="164"/>
      <c r="J80" s="132"/>
      <c r="K80" s="126"/>
    </row>
    <row r="81" spans="1:11" ht="20.399999999999999">
      <c r="A81" s="126"/>
      <c r="B81" s="131"/>
      <c r="C81" s="183">
        <v>17.100000000000001</v>
      </c>
      <c r="D81" s="175" t="s">
        <v>108</v>
      </c>
      <c r="E81" s="171" t="s">
        <v>78</v>
      </c>
      <c r="F81" s="173">
        <v>1.6</v>
      </c>
      <c r="G81" s="174">
        <v>274495</v>
      </c>
      <c r="H81" s="157">
        <f>G81*1.3</f>
        <v>356843.5</v>
      </c>
      <c r="I81" s="158">
        <f>H81*F81</f>
        <v>570949.6</v>
      </c>
      <c r="J81" s="132"/>
      <c r="K81" s="126"/>
    </row>
    <row r="82" spans="1:11" ht="15">
      <c r="A82" s="126"/>
      <c r="B82" s="131"/>
      <c r="C82" s="181">
        <v>18</v>
      </c>
      <c r="D82" s="165" t="s">
        <v>110</v>
      </c>
      <c r="E82" s="166"/>
      <c r="F82" s="166"/>
      <c r="G82" s="167"/>
      <c r="H82" s="163"/>
      <c r="I82" s="164"/>
      <c r="J82" s="132"/>
      <c r="K82" s="126"/>
    </row>
    <row r="83" spans="1:11" ht="15">
      <c r="A83" s="126"/>
      <c r="B83" s="131"/>
      <c r="C83" s="182">
        <v>18.100000000000001</v>
      </c>
      <c r="D83" s="168" t="s">
        <v>112</v>
      </c>
      <c r="E83" s="169" t="s">
        <v>78</v>
      </c>
      <c r="F83" s="169">
        <v>56.35</v>
      </c>
      <c r="G83" s="170">
        <v>57589</v>
      </c>
      <c r="H83" s="157">
        <f t="shared" ref="H83:H84" si="32">G83*1.3</f>
        <v>74865.7</v>
      </c>
      <c r="I83" s="158">
        <f t="shared" ref="I83:I84" si="33">H83*F83</f>
        <v>4218682.1950000003</v>
      </c>
      <c r="J83" s="132"/>
      <c r="K83" s="126"/>
    </row>
    <row r="84" spans="1:11" ht="20.399999999999999">
      <c r="A84" s="126"/>
      <c r="B84" s="131"/>
      <c r="C84" s="182">
        <v>18.2</v>
      </c>
      <c r="D84" s="168" t="s">
        <v>114</v>
      </c>
      <c r="E84" s="169" t="s">
        <v>78</v>
      </c>
      <c r="F84" s="169">
        <v>49</v>
      </c>
      <c r="G84" s="170">
        <v>104922</v>
      </c>
      <c r="H84" s="157">
        <f t="shared" si="32"/>
        <v>136398.6</v>
      </c>
      <c r="I84" s="158">
        <f t="shared" si="33"/>
        <v>6683531.4000000004</v>
      </c>
      <c r="J84" s="132"/>
      <c r="K84" s="126"/>
    </row>
    <row r="85" spans="1:11" ht="15" customHeight="1">
      <c r="A85" s="126"/>
      <c r="B85" s="131"/>
      <c r="C85" s="231" t="s">
        <v>137</v>
      </c>
      <c r="D85" s="232"/>
      <c r="E85" s="232"/>
      <c r="F85" s="232"/>
      <c r="G85" s="232"/>
      <c r="H85" s="161"/>
      <c r="I85" s="162"/>
      <c r="J85" s="132"/>
      <c r="K85" s="126"/>
    </row>
    <row r="86" spans="1:11" ht="15">
      <c r="A86" s="126"/>
      <c r="B86" s="131"/>
      <c r="C86" s="181">
        <v>19</v>
      </c>
      <c r="D86" s="165" t="s">
        <v>93</v>
      </c>
      <c r="E86" s="166"/>
      <c r="F86" s="166"/>
      <c r="G86" s="167"/>
      <c r="H86" s="163"/>
      <c r="I86" s="164"/>
      <c r="J86" s="132"/>
      <c r="K86" s="126"/>
    </row>
    <row r="87" spans="1:11" ht="15">
      <c r="A87" s="126"/>
      <c r="B87" s="131"/>
      <c r="C87" s="183">
        <v>19.100000000000001</v>
      </c>
      <c r="D87" s="175" t="s">
        <v>138</v>
      </c>
      <c r="E87" s="171" t="s">
        <v>78</v>
      </c>
      <c r="F87" s="173">
        <v>120</v>
      </c>
      <c r="G87" s="174">
        <v>31052</v>
      </c>
      <c r="H87" s="157">
        <f t="shared" ref="H87:H89" si="34">G87*1.3</f>
        <v>40367.599999999999</v>
      </c>
      <c r="I87" s="158">
        <f t="shared" ref="I87:I89" si="35">H87*F87</f>
        <v>4844112</v>
      </c>
      <c r="J87" s="132"/>
      <c r="K87" s="126"/>
    </row>
    <row r="88" spans="1:11" ht="15">
      <c r="A88" s="126"/>
      <c r="B88" s="131"/>
      <c r="C88" s="183">
        <v>19.2</v>
      </c>
      <c r="D88" s="175" t="s">
        <v>139</v>
      </c>
      <c r="E88" s="171" t="s">
        <v>78</v>
      </c>
      <c r="F88" s="173">
        <v>240</v>
      </c>
      <c r="G88" s="174">
        <v>28464</v>
      </c>
      <c r="H88" s="157">
        <f t="shared" si="34"/>
        <v>37003.200000000004</v>
      </c>
      <c r="I88" s="158">
        <f t="shared" si="35"/>
        <v>8880768.0000000019</v>
      </c>
      <c r="J88" s="132"/>
      <c r="K88" s="126"/>
    </row>
    <row r="89" spans="1:11" ht="15">
      <c r="A89" s="126"/>
      <c r="B89" s="131"/>
      <c r="C89" s="183">
        <v>19.3</v>
      </c>
      <c r="D89" s="175" t="s">
        <v>96</v>
      </c>
      <c r="E89" s="171" t="s">
        <v>83</v>
      </c>
      <c r="F89" s="173">
        <v>18</v>
      </c>
      <c r="G89" s="174">
        <v>41727</v>
      </c>
      <c r="H89" s="157">
        <f t="shared" si="34"/>
        <v>54245.1</v>
      </c>
      <c r="I89" s="158">
        <f t="shared" si="35"/>
        <v>976411.79999999993</v>
      </c>
      <c r="J89" s="132"/>
      <c r="K89" s="126"/>
    </row>
    <row r="90" spans="1:11" ht="15">
      <c r="A90" s="126"/>
      <c r="B90" s="131"/>
      <c r="C90" s="181">
        <v>20</v>
      </c>
      <c r="D90" s="165" t="s">
        <v>140</v>
      </c>
      <c r="E90" s="166"/>
      <c r="F90" s="166"/>
      <c r="G90" s="167"/>
      <c r="H90" s="163"/>
      <c r="I90" s="164"/>
      <c r="J90" s="132"/>
      <c r="K90" s="126"/>
    </row>
    <row r="91" spans="1:11" ht="15" customHeight="1">
      <c r="A91" s="126"/>
      <c r="B91" s="131"/>
      <c r="C91" s="183">
        <v>20.100000000000001</v>
      </c>
      <c r="D91" s="175" t="s">
        <v>141</v>
      </c>
      <c r="E91" s="171" t="s">
        <v>83</v>
      </c>
      <c r="F91" s="173">
        <v>18</v>
      </c>
      <c r="G91" s="174">
        <v>1296341</v>
      </c>
      <c r="H91" s="157">
        <f t="shared" ref="H91:H95" si="36">G91*1.3</f>
        <v>1685243.3</v>
      </c>
      <c r="I91" s="158">
        <f t="shared" ref="I91:I95" si="37">H91*F91</f>
        <v>30334379.400000002</v>
      </c>
      <c r="J91" s="132"/>
      <c r="K91" s="126"/>
    </row>
    <row r="92" spans="1:11" ht="20.399999999999999">
      <c r="A92" s="126"/>
      <c r="B92" s="131"/>
      <c r="C92" s="183">
        <v>20.2</v>
      </c>
      <c r="D92" s="175" t="s">
        <v>142</v>
      </c>
      <c r="E92" s="171" t="s">
        <v>78</v>
      </c>
      <c r="F92" s="173">
        <v>80</v>
      </c>
      <c r="G92" s="174">
        <v>211872</v>
      </c>
      <c r="H92" s="157">
        <f t="shared" si="36"/>
        <v>275433.60000000003</v>
      </c>
      <c r="I92" s="158">
        <f t="shared" si="37"/>
        <v>22034688.000000004</v>
      </c>
      <c r="J92" s="132"/>
      <c r="K92" s="126"/>
    </row>
    <row r="93" spans="1:11" ht="81.599999999999994">
      <c r="A93" s="126"/>
      <c r="B93" s="131"/>
      <c r="C93" s="183">
        <v>20.3</v>
      </c>
      <c r="D93" s="175" t="s">
        <v>143</v>
      </c>
      <c r="E93" s="171" t="s">
        <v>78</v>
      </c>
      <c r="F93" s="173">
        <v>400</v>
      </c>
      <c r="G93" s="174">
        <v>245501.26</v>
      </c>
      <c r="H93" s="157">
        <f t="shared" si="36"/>
        <v>319151.63800000004</v>
      </c>
      <c r="I93" s="158">
        <f t="shared" si="37"/>
        <v>127660655.20000002</v>
      </c>
      <c r="J93" s="132"/>
      <c r="K93" s="126"/>
    </row>
    <row r="94" spans="1:11" ht="15">
      <c r="A94" s="126"/>
      <c r="B94" s="131"/>
      <c r="C94" s="183">
        <v>20.399999999999999</v>
      </c>
      <c r="D94" s="175" t="s">
        <v>144</v>
      </c>
      <c r="E94" s="171" t="s">
        <v>80</v>
      </c>
      <c r="F94" s="173">
        <v>200</v>
      </c>
      <c r="G94" s="174">
        <v>45636</v>
      </c>
      <c r="H94" s="157">
        <f t="shared" si="36"/>
        <v>59326.8</v>
      </c>
      <c r="I94" s="158">
        <f t="shared" si="37"/>
        <v>11865360</v>
      </c>
      <c r="J94" s="132"/>
      <c r="K94" s="126"/>
    </row>
    <row r="95" spans="1:11" ht="15">
      <c r="A95" s="126"/>
      <c r="B95" s="131"/>
      <c r="C95" s="183">
        <v>20.5</v>
      </c>
      <c r="D95" s="175" t="s">
        <v>85</v>
      </c>
      <c r="E95" s="171" t="s">
        <v>86</v>
      </c>
      <c r="F95" s="173">
        <v>498</v>
      </c>
      <c r="G95" s="174">
        <v>8583</v>
      </c>
      <c r="H95" s="157">
        <f t="shared" si="36"/>
        <v>11157.9</v>
      </c>
      <c r="I95" s="158">
        <f t="shared" si="37"/>
        <v>5556634.2000000002</v>
      </c>
      <c r="J95" s="132"/>
      <c r="K95" s="126"/>
    </row>
    <row r="96" spans="1:11" ht="15.6" thickBot="1">
      <c r="A96" s="126"/>
      <c r="B96" s="131"/>
      <c r="C96" s="229" t="s">
        <v>72</v>
      </c>
      <c r="D96" s="230"/>
      <c r="E96" s="230"/>
      <c r="F96" s="230"/>
      <c r="G96" s="230"/>
      <c r="H96" s="159"/>
      <c r="I96" s="160">
        <v>487721690</v>
      </c>
      <c r="J96" s="132"/>
      <c r="K96" s="126"/>
    </row>
    <row r="97" spans="1:11" s="141" customFormat="1" ht="15.6">
      <c r="A97" s="137"/>
      <c r="B97" s="138"/>
      <c r="C97" s="139"/>
      <c r="D97" s="224"/>
      <c r="E97" s="224"/>
      <c r="F97" s="224"/>
      <c r="G97" s="224"/>
      <c r="H97" s="224"/>
      <c r="I97" s="225"/>
      <c r="J97" s="140"/>
      <c r="K97" s="137"/>
    </row>
    <row r="98" spans="1:11" s="141" customFormat="1" ht="15">
      <c r="A98" s="137"/>
      <c r="B98" s="138"/>
      <c r="C98" s="226" t="s">
        <v>147</v>
      </c>
      <c r="D98" s="227"/>
      <c r="E98" s="227"/>
      <c r="F98" s="227"/>
      <c r="G98" s="228"/>
      <c r="H98" s="187"/>
      <c r="I98" s="188" t="s">
        <v>7</v>
      </c>
      <c r="J98" s="142"/>
      <c r="K98" s="137"/>
    </row>
    <row r="99" spans="1:11" s="141" customFormat="1" ht="24" customHeight="1">
      <c r="A99" s="137"/>
      <c r="B99" s="138"/>
      <c r="C99" s="226" t="s">
        <v>148</v>
      </c>
      <c r="D99" s="227"/>
      <c r="E99" s="227"/>
      <c r="F99" s="227"/>
      <c r="G99" s="228"/>
      <c r="H99" s="185" t="s">
        <v>9</v>
      </c>
      <c r="I99" s="186">
        <v>0.24</v>
      </c>
      <c r="J99" s="142"/>
      <c r="K99" s="137"/>
    </row>
    <row r="100" spans="1:11" s="141" customFormat="1" ht="15">
      <c r="A100" s="137"/>
      <c r="B100" s="138"/>
      <c r="C100" s="226" t="s">
        <v>149</v>
      </c>
      <c r="D100" s="227"/>
      <c r="E100" s="227"/>
      <c r="F100" s="227"/>
      <c r="G100" s="228"/>
      <c r="H100" s="185" t="s">
        <v>10</v>
      </c>
      <c r="I100" s="186">
        <v>0.01</v>
      </c>
      <c r="J100" s="142"/>
      <c r="K100" s="137"/>
    </row>
    <row r="101" spans="1:11" s="145" customFormat="1" ht="15">
      <c r="A101" s="137"/>
      <c r="B101" s="138"/>
      <c r="C101" s="189"/>
      <c r="D101" s="190"/>
      <c r="E101" s="190"/>
      <c r="F101" s="190"/>
      <c r="G101" s="191"/>
      <c r="H101" s="185" t="s">
        <v>11</v>
      </c>
      <c r="I101" s="186">
        <v>0.05</v>
      </c>
      <c r="J101" s="144"/>
      <c r="K101" s="137"/>
    </row>
    <row r="102" spans="1:11" ht="15">
      <c r="A102" s="126"/>
      <c r="B102" s="131"/>
      <c r="C102" s="192"/>
      <c r="D102" s="193"/>
      <c r="E102" s="193"/>
      <c r="F102" s="193"/>
      <c r="G102" s="191"/>
      <c r="H102" s="185" t="s">
        <v>12</v>
      </c>
      <c r="I102" s="186">
        <f>I99+I100+I101</f>
        <v>0.3</v>
      </c>
      <c r="J102" s="132"/>
      <c r="K102" s="126"/>
    </row>
    <row r="103" spans="1:11" ht="15.6">
      <c r="A103" s="126"/>
      <c r="B103" s="131"/>
      <c r="C103" s="146"/>
      <c r="D103" s="147"/>
      <c r="E103" s="147"/>
      <c r="F103" s="147"/>
      <c r="G103" s="143"/>
      <c r="H103" s="148"/>
      <c r="I103" s="184"/>
      <c r="J103" s="132"/>
      <c r="K103" s="126"/>
    </row>
    <row r="104" spans="1:11" ht="47.25" customHeight="1" thickBot="1">
      <c r="A104" s="126"/>
      <c r="B104" s="131"/>
      <c r="C104" s="233" t="s">
        <v>73</v>
      </c>
      <c r="D104" s="234"/>
      <c r="E104" s="234"/>
      <c r="F104" s="234"/>
      <c r="G104" s="234"/>
      <c r="H104" s="234"/>
      <c r="I104" s="235"/>
      <c r="J104" s="132"/>
      <c r="K104" s="126"/>
    </row>
    <row r="105" spans="1:11" ht="15.6" thickBot="1">
      <c r="A105" s="126"/>
      <c r="B105" s="149"/>
      <c r="C105" s="150"/>
      <c r="D105" s="150"/>
      <c r="E105" s="151"/>
      <c r="F105" s="150"/>
      <c r="G105" s="150"/>
      <c r="H105" s="152"/>
      <c r="I105" s="150"/>
      <c r="J105" s="153"/>
      <c r="K105" s="126"/>
    </row>
    <row r="106" spans="1:11" ht="15.6" thickTop="1">
      <c r="A106" s="126"/>
      <c r="B106" s="126"/>
      <c r="C106" s="126"/>
      <c r="D106" s="126"/>
      <c r="E106" s="154"/>
      <c r="F106" s="126"/>
      <c r="G106" s="126"/>
      <c r="H106" s="129"/>
      <c r="I106" s="126"/>
      <c r="J106" s="126"/>
      <c r="K106" s="126"/>
    </row>
  </sheetData>
  <mergeCells count="17">
    <mergeCell ref="C104:I104"/>
    <mergeCell ref="C9:I9"/>
    <mergeCell ref="D97:I97"/>
    <mergeCell ref="C98:G98"/>
    <mergeCell ref="C99:G99"/>
    <mergeCell ref="C100:G100"/>
    <mergeCell ref="C96:G96"/>
    <mergeCell ref="C11:G11"/>
    <mergeCell ref="C32:G32"/>
    <mergeCell ref="C66:G66"/>
    <mergeCell ref="C85:G85"/>
    <mergeCell ref="C6:I6"/>
    <mergeCell ref="C3:F3"/>
    <mergeCell ref="B2:J2"/>
    <mergeCell ref="C7:I7"/>
    <mergeCell ref="C8:I8"/>
    <mergeCell ref="C4:F4"/>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4B91D5-7FB5-44FE-95A9-FAFD6BE52125}">
  <dimension ref="A1:K106"/>
  <sheetViews>
    <sheetView topLeftCell="A79" workbookViewId="0">
      <selection activeCell="I96" sqref="I96"/>
    </sheetView>
  </sheetViews>
  <sheetFormatPr baseColWidth="10" defaultColWidth="11.44140625" defaultRowHeight="13.8"/>
  <cols>
    <col min="1" max="2" width="4.44140625" style="100" customWidth="1"/>
    <col min="3" max="3" width="5.77734375" style="100" bestFit="1" customWidth="1"/>
    <col min="4" max="4" width="56.77734375" style="100" customWidth="1"/>
    <col min="5" max="5" width="7.21875" style="119" bestFit="1" customWidth="1"/>
    <col min="6" max="6" width="11.109375" style="100" customWidth="1"/>
    <col min="7" max="7" width="9" style="100" hidden="1" customWidth="1"/>
    <col min="8" max="8" width="13.21875" style="100" customWidth="1"/>
    <col min="9" max="9" width="16.88671875" style="100" customWidth="1"/>
    <col min="10" max="11" width="4.44140625" style="100" customWidth="1"/>
    <col min="12" max="16384" width="11.44140625" style="100"/>
  </cols>
  <sheetData>
    <row r="1" spans="1:11" ht="15.6" thickBot="1">
      <c r="A1" s="97"/>
      <c r="B1" s="98"/>
      <c r="C1" s="99"/>
      <c r="D1" s="98"/>
      <c r="E1" s="99"/>
      <c r="F1" s="97"/>
      <c r="G1" s="97"/>
      <c r="H1" s="97"/>
      <c r="I1" s="97"/>
      <c r="J1" s="97"/>
      <c r="K1" s="97"/>
    </row>
    <row r="2" spans="1:11" ht="15.6" thickTop="1">
      <c r="A2" s="97"/>
      <c r="B2" s="239"/>
      <c r="C2" s="240"/>
      <c r="D2" s="240"/>
      <c r="E2" s="240"/>
      <c r="F2" s="240"/>
      <c r="G2" s="240"/>
      <c r="H2" s="240"/>
      <c r="I2" s="240"/>
      <c r="J2" s="241"/>
      <c r="K2" s="97"/>
    </row>
    <row r="3" spans="1:11" ht="15">
      <c r="A3" s="97"/>
      <c r="B3" s="101"/>
      <c r="C3" s="242" t="s">
        <v>70</v>
      </c>
      <c r="D3" s="243"/>
      <c r="E3" s="243"/>
      <c r="F3" s="244"/>
      <c r="G3" s="97"/>
      <c r="H3" s="97"/>
      <c r="I3" s="97"/>
      <c r="J3" s="102"/>
      <c r="K3" s="97"/>
    </row>
    <row r="4" spans="1:11" ht="15">
      <c r="A4" s="97"/>
      <c r="B4" s="101"/>
      <c r="C4" s="245" t="s">
        <v>71</v>
      </c>
      <c r="D4" s="246"/>
      <c r="E4" s="246"/>
      <c r="F4" s="247"/>
      <c r="G4" s="97"/>
      <c r="H4" s="97"/>
      <c r="I4" s="97"/>
      <c r="J4" s="102"/>
      <c r="K4" s="97"/>
    </row>
    <row r="5" spans="1:11" ht="15.6" thickBot="1">
      <c r="A5" s="97"/>
      <c r="B5" s="101"/>
      <c r="C5" s="98"/>
      <c r="D5" s="99"/>
      <c r="E5" s="98"/>
      <c r="F5" s="99"/>
      <c r="G5" s="97"/>
      <c r="H5" s="97"/>
      <c r="I5" s="97"/>
      <c r="J5" s="102"/>
      <c r="K5" s="97"/>
    </row>
    <row r="6" spans="1:11" ht="31.5" customHeight="1">
      <c r="A6" s="97"/>
      <c r="B6" s="101"/>
      <c r="C6" s="248" t="s">
        <v>3</v>
      </c>
      <c r="D6" s="249"/>
      <c r="E6" s="249"/>
      <c r="F6" s="249"/>
      <c r="G6" s="249"/>
      <c r="H6" s="249"/>
      <c r="I6" s="250"/>
      <c r="J6" s="102"/>
      <c r="K6" s="97"/>
    </row>
    <row r="7" spans="1:11" ht="15">
      <c r="A7" s="97"/>
      <c r="B7" s="101"/>
      <c r="C7" s="251" t="s">
        <v>13</v>
      </c>
      <c r="D7" s="252"/>
      <c r="E7" s="252"/>
      <c r="F7" s="252"/>
      <c r="G7" s="252"/>
      <c r="H7" s="252"/>
      <c r="I7" s="253"/>
      <c r="J7" s="102"/>
      <c r="K7" s="97"/>
    </row>
    <row r="8" spans="1:11" s="106" customFormat="1" ht="46.8" customHeight="1">
      <c r="A8" s="103"/>
      <c r="B8" s="104"/>
      <c r="C8" s="236" t="s">
        <v>75</v>
      </c>
      <c r="D8" s="237"/>
      <c r="E8" s="237"/>
      <c r="F8" s="237"/>
      <c r="G8" s="237"/>
      <c r="H8" s="237"/>
      <c r="I8" s="238"/>
      <c r="J8" s="105"/>
      <c r="K8" s="103"/>
    </row>
    <row r="9" spans="1:11" ht="42" customHeight="1" thickBot="1">
      <c r="A9" s="97"/>
      <c r="B9" s="101"/>
      <c r="C9" s="254" t="s">
        <v>5</v>
      </c>
      <c r="D9" s="255"/>
      <c r="E9" s="255"/>
      <c r="F9" s="255"/>
      <c r="G9" s="255"/>
      <c r="H9" s="255"/>
      <c r="I9" s="256"/>
      <c r="J9" s="102"/>
      <c r="K9" s="97"/>
    </row>
    <row r="10" spans="1:11" ht="15">
      <c r="A10" s="97"/>
      <c r="B10" s="101"/>
      <c r="C10" s="178" t="s">
        <v>88</v>
      </c>
      <c r="D10" s="179" t="s">
        <v>76</v>
      </c>
      <c r="E10" s="179" t="s">
        <v>89</v>
      </c>
      <c r="F10" s="179" t="s">
        <v>90</v>
      </c>
      <c r="G10" s="179" t="s">
        <v>91</v>
      </c>
      <c r="H10" s="179" t="s">
        <v>91</v>
      </c>
      <c r="I10" s="180" t="s">
        <v>146</v>
      </c>
      <c r="J10" s="102"/>
      <c r="K10" s="97"/>
    </row>
    <row r="11" spans="1:11" ht="15" customHeight="1">
      <c r="A11" s="97"/>
      <c r="B11" s="101"/>
      <c r="C11" s="231" t="s">
        <v>92</v>
      </c>
      <c r="D11" s="232"/>
      <c r="E11" s="232"/>
      <c r="F11" s="232"/>
      <c r="G11" s="232"/>
      <c r="H11" s="161"/>
      <c r="I11" s="162"/>
      <c r="J11" s="102"/>
      <c r="K11" s="97"/>
    </row>
    <row r="12" spans="1:11" ht="15">
      <c r="A12" s="97"/>
      <c r="B12" s="101"/>
      <c r="C12" s="181">
        <v>1</v>
      </c>
      <c r="D12" s="165" t="s">
        <v>93</v>
      </c>
      <c r="E12" s="166"/>
      <c r="F12" s="166"/>
      <c r="G12" s="167"/>
      <c r="H12" s="163"/>
      <c r="I12" s="164"/>
      <c r="J12" s="102"/>
      <c r="K12" s="97"/>
    </row>
    <row r="13" spans="1:11" ht="15">
      <c r="A13" s="97"/>
      <c r="B13" s="101"/>
      <c r="C13" s="182" t="s">
        <v>77</v>
      </c>
      <c r="D13" s="168" t="s">
        <v>94</v>
      </c>
      <c r="E13" s="169" t="s">
        <v>78</v>
      </c>
      <c r="F13" s="169">
        <v>232</v>
      </c>
      <c r="G13" s="170">
        <v>0</v>
      </c>
      <c r="H13" s="157">
        <f>G13*1.3</f>
        <v>0</v>
      </c>
      <c r="I13" s="158">
        <f>H13*F13</f>
        <v>0</v>
      </c>
      <c r="J13" s="102"/>
      <c r="K13" s="97"/>
    </row>
    <row r="14" spans="1:11" ht="15">
      <c r="A14" s="97"/>
      <c r="B14" s="101"/>
      <c r="C14" s="182" t="s">
        <v>79</v>
      </c>
      <c r="D14" s="168" t="s">
        <v>95</v>
      </c>
      <c r="E14" s="169" t="s">
        <v>78</v>
      </c>
      <c r="F14" s="169">
        <v>9.6</v>
      </c>
      <c r="G14" s="170">
        <v>0</v>
      </c>
      <c r="H14" s="157">
        <f t="shared" ref="H14:H16" si="0">G14*1.3</f>
        <v>0</v>
      </c>
      <c r="I14" s="158">
        <f t="shared" ref="I14:I16" si="1">H14*F14</f>
        <v>0</v>
      </c>
      <c r="J14" s="102"/>
      <c r="K14" s="97"/>
    </row>
    <row r="15" spans="1:11" ht="15">
      <c r="A15" s="97"/>
      <c r="B15" s="101"/>
      <c r="C15" s="182" t="s">
        <v>81</v>
      </c>
      <c r="D15" s="168" t="s">
        <v>96</v>
      </c>
      <c r="E15" s="169" t="s">
        <v>83</v>
      </c>
      <c r="F15" s="169">
        <v>26.6</v>
      </c>
      <c r="G15" s="170">
        <v>0</v>
      </c>
      <c r="H15" s="157">
        <f t="shared" si="0"/>
        <v>0</v>
      </c>
      <c r="I15" s="158">
        <f t="shared" si="1"/>
        <v>0</v>
      </c>
      <c r="J15" s="102"/>
      <c r="K15" s="97"/>
    </row>
    <row r="16" spans="1:11" ht="15">
      <c r="A16" s="97"/>
      <c r="B16" s="101"/>
      <c r="C16" s="182" t="s">
        <v>82</v>
      </c>
      <c r="D16" s="168" t="s">
        <v>97</v>
      </c>
      <c r="E16" s="169" t="s">
        <v>78</v>
      </c>
      <c r="F16" s="169">
        <v>259.83999999999997</v>
      </c>
      <c r="G16" s="170">
        <v>0</v>
      </c>
      <c r="H16" s="157">
        <f t="shared" si="0"/>
        <v>0</v>
      </c>
      <c r="I16" s="158">
        <f t="shared" si="1"/>
        <v>0</v>
      </c>
      <c r="J16" s="102"/>
      <c r="K16" s="97"/>
    </row>
    <row r="17" spans="1:11" ht="15">
      <c r="A17" s="97"/>
      <c r="B17" s="101"/>
      <c r="C17" s="181">
        <v>2</v>
      </c>
      <c r="D17" s="165" t="s">
        <v>98</v>
      </c>
      <c r="E17" s="166"/>
      <c r="F17" s="166"/>
      <c r="G17" s="167"/>
      <c r="H17" s="163"/>
      <c r="I17" s="164"/>
      <c r="J17" s="102"/>
      <c r="K17" s="97"/>
    </row>
    <row r="18" spans="1:11" ht="15">
      <c r="A18" s="97"/>
      <c r="B18" s="101"/>
      <c r="C18" s="182" t="s">
        <v>84</v>
      </c>
      <c r="D18" s="168" t="s">
        <v>99</v>
      </c>
      <c r="E18" s="169" t="s">
        <v>78</v>
      </c>
      <c r="F18" s="169">
        <v>232</v>
      </c>
      <c r="G18" s="170">
        <v>0</v>
      </c>
      <c r="H18" s="157">
        <f t="shared" ref="H18:H20" si="2">G18*1.3</f>
        <v>0</v>
      </c>
      <c r="I18" s="158">
        <f t="shared" ref="I18:I20" si="3">H18*F18</f>
        <v>0</v>
      </c>
      <c r="J18" s="102"/>
      <c r="K18" s="97"/>
    </row>
    <row r="19" spans="1:11" ht="15">
      <c r="A19" s="97"/>
      <c r="B19" s="101"/>
      <c r="C19" s="182">
        <v>2.2000000000000002</v>
      </c>
      <c r="D19" s="168" t="s">
        <v>100</v>
      </c>
      <c r="E19" s="169" t="s">
        <v>101</v>
      </c>
      <c r="F19" s="169">
        <v>23.2</v>
      </c>
      <c r="G19" s="170">
        <v>0</v>
      </c>
      <c r="H19" s="157">
        <f t="shared" si="2"/>
        <v>0</v>
      </c>
      <c r="I19" s="158">
        <f t="shared" si="3"/>
        <v>0</v>
      </c>
      <c r="J19" s="102"/>
      <c r="K19" s="97"/>
    </row>
    <row r="20" spans="1:11" ht="15">
      <c r="A20" s="97"/>
      <c r="B20" s="101"/>
      <c r="C20" s="182">
        <v>2.2999999999999998</v>
      </c>
      <c r="D20" s="168" t="s">
        <v>102</v>
      </c>
      <c r="E20" s="169" t="s">
        <v>78</v>
      </c>
      <c r="F20" s="169">
        <v>232</v>
      </c>
      <c r="G20" s="170">
        <v>0</v>
      </c>
      <c r="H20" s="157">
        <f t="shared" si="2"/>
        <v>0</v>
      </c>
      <c r="I20" s="158">
        <f t="shared" si="3"/>
        <v>0</v>
      </c>
      <c r="J20" s="102"/>
      <c r="K20" s="97"/>
    </row>
    <row r="21" spans="1:11" ht="15">
      <c r="A21" s="97"/>
      <c r="B21" s="101"/>
      <c r="C21" s="181">
        <v>3</v>
      </c>
      <c r="D21" s="165" t="s">
        <v>87</v>
      </c>
      <c r="E21" s="166"/>
      <c r="F21" s="166"/>
      <c r="G21" s="167"/>
      <c r="H21" s="163"/>
      <c r="I21" s="164"/>
      <c r="J21" s="102"/>
      <c r="K21" s="97"/>
    </row>
    <row r="22" spans="1:11" ht="15">
      <c r="A22" s="97"/>
      <c r="B22" s="101"/>
      <c r="C22" s="182">
        <v>3.1</v>
      </c>
      <c r="D22" s="168" t="s">
        <v>103</v>
      </c>
      <c r="E22" s="169" t="s">
        <v>78</v>
      </c>
      <c r="F22" s="169">
        <v>380</v>
      </c>
      <c r="G22" s="170">
        <v>0</v>
      </c>
      <c r="H22" s="157">
        <f t="shared" ref="H22:H25" si="4">G22*1.3</f>
        <v>0</v>
      </c>
      <c r="I22" s="158">
        <f t="shared" ref="I22:I25" si="5">H22*F22</f>
        <v>0</v>
      </c>
      <c r="J22" s="102"/>
      <c r="K22" s="97"/>
    </row>
    <row r="23" spans="1:11" ht="15" customHeight="1">
      <c r="A23" s="97"/>
      <c r="B23" s="101"/>
      <c r="C23" s="182">
        <v>3.2</v>
      </c>
      <c r="D23" s="168" t="s">
        <v>104</v>
      </c>
      <c r="E23" s="169" t="s">
        <v>78</v>
      </c>
      <c r="F23" s="169">
        <v>380</v>
      </c>
      <c r="G23" s="170">
        <v>0</v>
      </c>
      <c r="H23" s="157">
        <f t="shared" si="4"/>
        <v>0</v>
      </c>
      <c r="I23" s="158">
        <f t="shared" si="5"/>
        <v>0</v>
      </c>
      <c r="J23" s="102"/>
      <c r="K23" s="97"/>
    </row>
    <row r="24" spans="1:11" ht="20.399999999999999">
      <c r="A24" s="97"/>
      <c r="B24" s="101"/>
      <c r="C24" s="182">
        <v>3.3</v>
      </c>
      <c r="D24" s="168" t="s">
        <v>105</v>
      </c>
      <c r="E24" s="169" t="s">
        <v>78</v>
      </c>
      <c r="F24" s="169">
        <v>380</v>
      </c>
      <c r="G24" s="170">
        <v>0</v>
      </c>
      <c r="H24" s="157">
        <f t="shared" si="4"/>
        <v>0</v>
      </c>
      <c r="I24" s="158">
        <f t="shared" si="5"/>
        <v>0</v>
      </c>
      <c r="J24" s="102"/>
      <c r="K24" s="97"/>
    </row>
    <row r="25" spans="1:11" ht="15">
      <c r="A25" s="97"/>
      <c r="B25" s="101"/>
      <c r="C25" s="182">
        <v>3.4</v>
      </c>
      <c r="D25" s="168" t="s">
        <v>106</v>
      </c>
      <c r="E25" s="169" t="s">
        <v>78</v>
      </c>
      <c r="F25" s="169">
        <v>184.95</v>
      </c>
      <c r="G25" s="170">
        <v>0</v>
      </c>
      <c r="H25" s="157">
        <f t="shared" si="4"/>
        <v>0</v>
      </c>
      <c r="I25" s="158">
        <f t="shared" si="5"/>
        <v>0</v>
      </c>
      <c r="J25" s="102"/>
      <c r="K25" s="97"/>
    </row>
    <row r="26" spans="1:11" ht="15">
      <c r="A26" s="97"/>
      <c r="B26" s="101"/>
      <c r="C26" s="181">
        <v>4</v>
      </c>
      <c r="D26" s="165" t="s">
        <v>107</v>
      </c>
      <c r="E26" s="166"/>
      <c r="F26" s="166"/>
      <c r="G26" s="167"/>
      <c r="H26" s="163"/>
      <c r="I26" s="164"/>
      <c r="J26" s="102"/>
      <c r="K26" s="97"/>
    </row>
    <row r="27" spans="1:11" ht="20.399999999999999">
      <c r="A27" s="97"/>
      <c r="B27" s="101"/>
      <c r="C27" s="182">
        <v>4.0999999999999996</v>
      </c>
      <c r="D27" s="168" t="s">
        <v>108</v>
      </c>
      <c r="E27" s="169" t="s">
        <v>78</v>
      </c>
      <c r="F27" s="169">
        <v>9.6</v>
      </c>
      <c r="G27" s="170">
        <v>0</v>
      </c>
      <c r="H27" s="157">
        <f t="shared" ref="H27:H28" si="6">G27*1.3</f>
        <v>0</v>
      </c>
      <c r="I27" s="158">
        <f t="shared" ref="I27:I28" si="7">H27*F27</f>
        <v>0</v>
      </c>
      <c r="J27" s="102"/>
      <c r="K27" s="97"/>
    </row>
    <row r="28" spans="1:11" ht="15">
      <c r="A28" s="97"/>
      <c r="B28" s="101"/>
      <c r="C28" s="182">
        <v>4.2</v>
      </c>
      <c r="D28" s="168" t="s">
        <v>109</v>
      </c>
      <c r="E28" s="169" t="s">
        <v>78</v>
      </c>
      <c r="F28" s="169">
        <v>9.6</v>
      </c>
      <c r="G28" s="170">
        <v>0</v>
      </c>
      <c r="H28" s="157">
        <f t="shared" si="6"/>
        <v>0</v>
      </c>
      <c r="I28" s="158">
        <f t="shared" si="7"/>
        <v>0</v>
      </c>
      <c r="J28" s="102"/>
      <c r="K28" s="97"/>
    </row>
    <row r="29" spans="1:11" ht="15">
      <c r="A29" s="97"/>
      <c r="B29" s="101"/>
      <c r="C29" s="181">
        <v>5</v>
      </c>
      <c r="D29" s="165" t="s">
        <v>110</v>
      </c>
      <c r="E29" s="166"/>
      <c r="F29" s="166"/>
      <c r="G29" s="167"/>
      <c r="H29" s="163"/>
      <c r="I29" s="164"/>
      <c r="J29" s="102"/>
      <c r="K29" s="97"/>
    </row>
    <row r="30" spans="1:11" ht="15">
      <c r="A30" s="97"/>
      <c r="B30" s="101"/>
      <c r="C30" s="182" t="s">
        <v>111</v>
      </c>
      <c r="D30" s="168" t="s">
        <v>112</v>
      </c>
      <c r="E30" s="169" t="s">
        <v>78</v>
      </c>
      <c r="F30" s="169">
        <v>259.83999999999997</v>
      </c>
      <c r="G30" s="170">
        <v>0</v>
      </c>
      <c r="H30" s="157">
        <f t="shared" ref="H30:H31" si="8">G30*1.3</f>
        <v>0</v>
      </c>
      <c r="I30" s="158">
        <f t="shared" ref="I30:I31" si="9">H30*F30</f>
        <v>0</v>
      </c>
      <c r="J30" s="102"/>
      <c r="K30" s="97"/>
    </row>
    <row r="31" spans="1:11" ht="20.399999999999999">
      <c r="A31" s="97"/>
      <c r="B31" s="101"/>
      <c r="C31" s="182" t="s">
        <v>113</v>
      </c>
      <c r="D31" s="168" t="s">
        <v>114</v>
      </c>
      <c r="E31" s="169" t="s">
        <v>78</v>
      </c>
      <c r="F31" s="169">
        <v>232</v>
      </c>
      <c r="G31" s="170">
        <v>0</v>
      </c>
      <c r="H31" s="157">
        <f t="shared" si="8"/>
        <v>0</v>
      </c>
      <c r="I31" s="158">
        <f t="shared" si="9"/>
        <v>0</v>
      </c>
      <c r="J31" s="102"/>
      <c r="K31" s="97"/>
    </row>
    <row r="32" spans="1:11" ht="15">
      <c r="A32" s="97"/>
      <c r="B32" s="101"/>
      <c r="C32" s="231" t="s">
        <v>115</v>
      </c>
      <c r="D32" s="232"/>
      <c r="E32" s="232"/>
      <c r="F32" s="232"/>
      <c r="G32" s="232"/>
      <c r="H32" s="161"/>
      <c r="I32" s="162"/>
      <c r="J32" s="102"/>
      <c r="K32" s="97"/>
    </row>
    <row r="33" spans="1:11" ht="15">
      <c r="A33" s="97"/>
      <c r="B33" s="101"/>
      <c r="C33" s="181">
        <v>6</v>
      </c>
      <c r="D33" s="165" t="s">
        <v>93</v>
      </c>
      <c r="E33" s="166"/>
      <c r="F33" s="166"/>
      <c r="G33" s="167"/>
      <c r="H33" s="163"/>
      <c r="I33" s="164"/>
      <c r="J33" s="102"/>
      <c r="K33" s="97"/>
    </row>
    <row r="34" spans="1:11" ht="15">
      <c r="A34" s="97"/>
      <c r="B34" s="101"/>
      <c r="C34" s="182">
        <v>6.1</v>
      </c>
      <c r="D34" s="168" t="s">
        <v>116</v>
      </c>
      <c r="E34" s="169" t="s">
        <v>78</v>
      </c>
      <c r="F34" s="169">
        <v>30.4</v>
      </c>
      <c r="G34" s="170">
        <v>0</v>
      </c>
      <c r="H34" s="157">
        <f t="shared" ref="H34:H38" si="10">G34*1.3</f>
        <v>0</v>
      </c>
      <c r="I34" s="158">
        <f t="shared" ref="I34:I38" si="11">H34*F34</f>
        <v>0</v>
      </c>
      <c r="J34" s="102"/>
      <c r="K34" s="97"/>
    </row>
    <row r="35" spans="1:11" ht="15">
      <c r="A35" s="97"/>
      <c r="B35" s="101"/>
      <c r="C35" s="182">
        <v>6.2</v>
      </c>
      <c r="D35" s="168" t="s">
        <v>95</v>
      </c>
      <c r="E35" s="169" t="s">
        <v>78</v>
      </c>
      <c r="F35" s="169">
        <v>9.6</v>
      </c>
      <c r="G35" s="170">
        <v>0</v>
      </c>
      <c r="H35" s="157">
        <f t="shared" si="10"/>
        <v>0</v>
      </c>
      <c r="I35" s="158">
        <f t="shared" si="11"/>
        <v>0</v>
      </c>
      <c r="J35" s="102"/>
      <c r="K35" s="97"/>
    </row>
    <row r="36" spans="1:11" ht="15">
      <c r="A36" s="97"/>
      <c r="B36" s="101"/>
      <c r="C36" s="182">
        <v>6.3</v>
      </c>
      <c r="D36" s="168" t="s">
        <v>117</v>
      </c>
      <c r="E36" s="169" t="s">
        <v>118</v>
      </c>
      <c r="F36" s="169">
        <v>4</v>
      </c>
      <c r="G36" s="170">
        <v>0</v>
      </c>
      <c r="H36" s="157">
        <f t="shared" si="10"/>
        <v>0</v>
      </c>
      <c r="I36" s="158">
        <f t="shared" si="11"/>
        <v>0</v>
      </c>
      <c r="J36" s="102"/>
      <c r="K36" s="97"/>
    </row>
    <row r="37" spans="1:11" ht="15">
      <c r="A37" s="97"/>
      <c r="B37" s="101"/>
      <c r="C37" s="182">
        <v>6.4</v>
      </c>
      <c r="D37" s="168" t="s">
        <v>119</v>
      </c>
      <c r="E37" s="169" t="s">
        <v>78</v>
      </c>
      <c r="F37" s="169">
        <v>50.76</v>
      </c>
      <c r="G37" s="170">
        <v>0</v>
      </c>
      <c r="H37" s="157">
        <f t="shared" si="10"/>
        <v>0</v>
      </c>
      <c r="I37" s="158">
        <f t="shared" si="11"/>
        <v>0</v>
      </c>
      <c r="J37" s="102"/>
      <c r="K37" s="97"/>
    </row>
    <row r="38" spans="1:11" ht="15">
      <c r="A38" s="97"/>
      <c r="B38" s="101"/>
      <c r="C38" s="182">
        <v>6.5</v>
      </c>
      <c r="D38" s="168" t="s">
        <v>96</v>
      </c>
      <c r="E38" s="169" t="s">
        <v>83</v>
      </c>
      <c r="F38" s="169">
        <v>8.1199999999999992</v>
      </c>
      <c r="G38" s="170">
        <v>0</v>
      </c>
      <c r="H38" s="157">
        <f t="shared" si="10"/>
        <v>0</v>
      </c>
      <c r="I38" s="158">
        <f t="shared" si="11"/>
        <v>0</v>
      </c>
      <c r="J38" s="102"/>
      <c r="K38" s="97"/>
    </row>
    <row r="39" spans="1:11" ht="15">
      <c r="A39" s="97"/>
      <c r="B39" s="101"/>
      <c r="C39" s="181">
        <v>7</v>
      </c>
      <c r="D39" s="165" t="s">
        <v>98</v>
      </c>
      <c r="E39" s="166"/>
      <c r="F39" s="166"/>
      <c r="G39" s="167"/>
      <c r="H39" s="163"/>
      <c r="I39" s="164"/>
      <c r="J39" s="102"/>
      <c r="K39" s="97"/>
    </row>
    <row r="40" spans="1:11" ht="15">
      <c r="A40" s="97"/>
      <c r="B40" s="101"/>
      <c r="C40" s="183">
        <v>7.1</v>
      </c>
      <c r="D40" s="172" t="s">
        <v>99</v>
      </c>
      <c r="E40" s="171" t="s">
        <v>78</v>
      </c>
      <c r="F40" s="173">
        <v>30.4</v>
      </c>
      <c r="G40" s="170">
        <v>0</v>
      </c>
      <c r="H40" s="157">
        <f t="shared" ref="H40:H42" si="12">G40*1.3</f>
        <v>0</v>
      </c>
      <c r="I40" s="158">
        <f t="shared" ref="I40:I42" si="13">H40*F40</f>
        <v>0</v>
      </c>
      <c r="J40" s="102"/>
      <c r="K40" s="97"/>
    </row>
    <row r="41" spans="1:11" ht="15">
      <c r="A41" s="97"/>
      <c r="B41" s="101"/>
      <c r="C41" s="182">
        <v>7.2</v>
      </c>
      <c r="D41" s="168" t="s">
        <v>100</v>
      </c>
      <c r="E41" s="169" t="s">
        <v>83</v>
      </c>
      <c r="F41" s="169">
        <v>3.04</v>
      </c>
      <c r="G41" s="170">
        <v>0</v>
      </c>
      <c r="H41" s="157">
        <f t="shared" si="12"/>
        <v>0</v>
      </c>
      <c r="I41" s="158">
        <f t="shared" si="13"/>
        <v>0</v>
      </c>
      <c r="J41" s="102"/>
      <c r="K41" s="97"/>
    </row>
    <row r="42" spans="1:11" ht="15">
      <c r="A42" s="97"/>
      <c r="B42" s="101"/>
      <c r="C42" s="183">
        <v>7.3</v>
      </c>
      <c r="D42" s="175" t="s">
        <v>120</v>
      </c>
      <c r="E42" s="171" t="s">
        <v>78</v>
      </c>
      <c r="F42" s="173">
        <v>94.2</v>
      </c>
      <c r="G42" s="170">
        <v>0</v>
      </c>
      <c r="H42" s="157">
        <f t="shared" si="12"/>
        <v>0</v>
      </c>
      <c r="I42" s="158">
        <f t="shared" si="13"/>
        <v>0</v>
      </c>
      <c r="J42" s="102"/>
      <c r="K42" s="97"/>
    </row>
    <row r="43" spans="1:11" ht="15">
      <c r="A43" s="97"/>
      <c r="B43" s="101"/>
      <c r="C43" s="181">
        <v>8</v>
      </c>
      <c r="D43" s="165" t="s">
        <v>121</v>
      </c>
      <c r="E43" s="166"/>
      <c r="F43" s="166"/>
      <c r="G43" s="167"/>
      <c r="H43" s="163"/>
      <c r="I43" s="164"/>
      <c r="J43" s="102"/>
      <c r="K43" s="97"/>
    </row>
    <row r="44" spans="1:11" ht="15">
      <c r="A44" s="97"/>
      <c r="B44" s="101"/>
      <c r="C44" s="183">
        <v>8.1</v>
      </c>
      <c r="D44" s="175" t="s">
        <v>122</v>
      </c>
      <c r="E44" s="171" t="s">
        <v>118</v>
      </c>
      <c r="F44" s="173">
        <v>4</v>
      </c>
      <c r="G44" s="170">
        <v>0</v>
      </c>
      <c r="H44" s="157">
        <f t="shared" ref="H44:H45" si="14">G44*1.3</f>
        <v>0</v>
      </c>
      <c r="I44" s="158">
        <f t="shared" ref="I44:I45" si="15">H44*F44</f>
        <v>0</v>
      </c>
      <c r="J44" s="102"/>
      <c r="K44" s="97"/>
    </row>
    <row r="45" spans="1:11" ht="15">
      <c r="A45" s="97"/>
      <c r="B45" s="101"/>
      <c r="C45" s="183">
        <v>8.1999999999999993</v>
      </c>
      <c r="D45" s="175" t="s">
        <v>123</v>
      </c>
      <c r="E45" s="171" t="s">
        <v>118</v>
      </c>
      <c r="F45" s="173">
        <v>12</v>
      </c>
      <c r="G45" s="170">
        <v>0</v>
      </c>
      <c r="H45" s="157">
        <f t="shared" si="14"/>
        <v>0</v>
      </c>
      <c r="I45" s="158">
        <f t="shared" si="15"/>
        <v>0</v>
      </c>
      <c r="J45" s="102"/>
      <c r="K45" s="97"/>
    </row>
    <row r="46" spans="1:11" ht="15">
      <c r="A46" s="97"/>
      <c r="B46" s="101"/>
      <c r="C46" s="181">
        <v>9</v>
      </c>
      <c r="D46" s="165" t="s">
        <v>87</v>
      </c>
      <c r="E46" s="166"/>
      <c r="F46" s="166"/>
      <c r="G46" s="167"/>
      <c r="H46" s="163"/>
      <c r="I46" s="164"/>
      <c r="J46" s="102"/>
      <c r="K46" s="97"/>
    </row>
    <row r="47" spans="1:11" ht="15">
      <c r="A47" s="97"/>
      <c r="B47" s="101"/>
      <c r="C47" s="183">
        <v>9.1</v>
      </c>
      <c r="D47" s="175" t="s">
        <v>103</v>
      </c>
      <c r="E47" s="171" t="s">
        <v>78</v>
      </c>
      <c r="F47" s="173">
        <v>33.700000000000003</v>
      </c>
      <c r="G47" s="170">
        <v>0</v>
      </c>
      <c r="H47" s="157">
        <f t="shared" ref="H47:H50" si="16">G47*1.3</f>
        <v>0</v>
      </c>
      <c r="I47" s="158">
        <f t="shared" ref="I47:I50" si="17">H47*F47</f>
        <v>0</v>
      </c>
      <c r="J47" s="102"/>
      <c r="K47" s="97"/>
    </row>
    <row r="48" spans="1:11" ht="15">
      <c r="A48" s="97"/>
      <c r="B48" s="101"/>
      <c r="C48" s="183">
        <v>9.1999999999999993</v>
      </c>
      <c r="D48" s="175" t="s">
        <v>104</v>
      </c>
      <c r="E48" s="171" t="s">
        <v>78</v>
      </c>
      <c r="F48" s="173">
        <v>29.12</v>
      </c>
      <c r="G48" s="170">
        <v>0</v>
      </c>
      <c r="H48" s="157">
        <f t="shared" si="16"/>
        <v>0</v>
      </c>
      <c r="I48" s="158">
        <f t="shared" si="17"/>
        <v>0</v>
      </c>
      <c r="J48" s="102"/>
      <c r="K48" s="97"/>
    </row>
    <row r="49" spans="1:11" ht="20.399999999999999">
      <c r="A49" s="97"/>
      <c r="B49" s="101"/>
      <c r="C49" s="183">
        <v>9.3000000000000007</v>
      </c>
      <c r="D49" s="175" t="s">
        <v>105</v>
      </c>
      <c r="E49" s="171" t="s">
        <v>78</v>
      </c>
      <c r="F49" s="173">
        <v>29.12</v>
      </c>
      <c r="G49" s="170">
        <v>0</v>
      </c>
      <c r="H49" s="157">
        <f t="shared" si="16"/>
        <v>0</v>
      </c>
      <c r="I49" s="158">
        <f t="shared" si="17"/>
        <v>0</v>
      </c>
      <c r="J49" s="102"/>
      <c r="K49" s="97"/>
    </row>
    <row r="50" spans="1:11" ht="15">
      <c r="A50" s="97"/>
      <c r="B50" s="101"/>
      <c r="C50" s="183">
        <v>9.4</v>
      </c>
      <c r="D50" s="175" t="s">
        <v>106</v>
      </c>
      <c r="E50" s="171" t="s">
        <v>78</v>
      </c>
      <c r="F50" s="173">
        <v>109.5</v>
      </c>
      <c r="G50" s="170">
        <v>0</v>
      </c>
      <c r="H50" s="157">
        <f t="shared" si="16"/>
        <v>0</v>
      </c>
      <c r="I50" s="158">
        <f t="shared" si="17"/>
        <v>0</v>
      </c>
      <c r="J50" s="102"/>
      <c r="K50" s="97"/>
    </row>
    <row r="51" spans="1:11" ht="15">
      <c r="A51" s="97"/>
      <c r="B51" s="101"/>
      <c r="C51" s="181">
        <v>10</v>
      </c>
      <c r="D51" s="165" t="s">
        <v>107</v>
      </c>
      <c r="E51" s="166"/>
      <c r="F51" s="166"/>
      <c r="G51" s="167"/>
      <c r="H51" s="163"/>
      <c r="I51" s="164"/>
      <c r="J51" s="102"/>
      <c r="K51" s="97"/>
    </row>
    <row r="52" spans="1:11" ht="20.399999999999999">
      <c r="A52" s="97"/>
      <c r="B52" s="101"/>
      <c r="C52" s="183">
        <v>10.1</v>
      </c>
      <c r="D52" s="175" t="s">
        <v>108</v>
      </c>
      <c r="E52" s="171" t="s">
        <v>78</v>
      </c>
      <c r="F52" s="173">
        <v>3.2</v>
      </c>
      <c r="G52" s="170">
        <v>0</v>
      </c>
      <c r="H52" s="157">
        <f t="shared" ref="H52:H53" si="18">G52*1.3</f>
        <v>0</v>
      </c>
      <c r="I52" s="158">
        <f t="shared" ref="I52:I53" si="19">H52*F52</f>
        <v>0</v>
      </c>
      <c r="J52" s="102"/>
      <c r="K52" s="97"/>
    </row>
    <row r="53" spans="1:11" ht="15">
      <c r="A53" s="97"/>
      <c r="B53" s="101"/>
      <c r="C53" s="183">
        <v>10.199999999999999</v>
      </c>
      <c r="D53" s="175" t="s">
        <v>109</v>
      </c>
      <c r="E53" s="171" t="s">
        <v>78</v>
      </c>
      <c r="F53" s="173">
        <v>6.4</v>
      </c>
      <c r="G53" s="170">
        <v>0</v>
      </c>
      <c r="H53" s="157">
        <f t="shared" si="18"/>
        <v>0</v>
      </c>
      <c r="I53" s="158">
        <f t="shared" si="19"/>
        <v>0</v>
      </c>
      <c r="J53" s="102"/>
      <c r="K53" s="97"/>
    </row>
    <row r="54" spans="1:11" ht="15">
      <c r="A54" s="97"/>
      <c r="B54" s="101"/>
      <c r="C54" s="181">
        <v>11</v>
      </c>
      <c r="D54" s="165" t="s">
        <v>124</v>
      </c>
      <c r="E54" s="166" t="s">
        <v>125</v>
      </c>
      <c r="F54" s="166" t="s">
        <v>126</v>
      </c>
      <c r="G54" s="167"/>
      <c r="H54" s="163"/>
      <c r="I54" s="164"/>
      <c r="J54" s="102"/>
      <c r="K54" s="97"/>
    </row>
    <row r="55" spans="1:11" ht="15">
      <c r="A55" s="97"/>
      <c r="B55" s="101"/>
      <c r="C55" s="183">
        <v>11.1</v>
      </c>
      <c r="D55" s="175" t="s">
        <v>127</v>
      </c>
      <c r="E55" s="171" t="s">
        <v>118</v>
      </c>
      <c r="F55" s="173">
        <v>6</v>
      </c>
      <c r="G55" s="170">
        <v>0</v>
      </c>
      <c r="H55" s="157">
        <f t="shared" ref="H55:H56" si="20">G55*1.3</f>
        <v>0</v>
      </c>
      <c r="I55" s="158">
        <f t="shared" ref="I55:I56" si="21">H55*F55</f>
        <v>0</v>
      </c>
      <c r="J55" s="102"/>
      <c r="K55" s="97"/>
    </row>
    <row r="56" spans="1:11" ht="15">
      <c r="A56" s="97"/>
      <c r="B56" s="101"/>
      <c r="C56" s="183">
        <v>11.2</v>
      </c>
      <c r="D56" s="175" t="s">
        <v>128</v>
      </c>
      <c r="E56" s="171" t="s">
        <v>80</v>
      </c>
      <c r="F56" s="173">
        <v>32.42</v>
      </c>
      <c r="G56" s="170">
        <v>0</v>
      </c>
      <c r="H56" s="157">
        <f t="shared" si="20"/>
        <v>0</v>
      </c>
      <c r="I56" s="158">
        <f t="shared" si="21"/>
        <v>0</v>
      </c>
      <c r="J56" s="102"/>
      <c r="K56" s="97"/>
    </row>
    <row r="57" spans="1:11" ht="15">
      <c r="A57" s="97"/>
      <c r="B57" s="101"/>
      <c r="C57" s="181">
        <v>12</v>
      </c>
      <c r="D57" s="165" t="s">
        <v>129</v>
      </c>
      <c r="E57" s="166" t="s">
        <v>125</v>
      </c>
      <c r="F57" s="177" t="s">
        <v>130</v>
      </c>
      <c r="G57" s="167"/>
      <c r="H57" s="163"/>
      <c r="I57" s="164"/>
      <c r="J57" s="102"/>
      <c r="K57" s="97"/>
    </row>
    <row r="58" spans="1:11" ht="15">
      <c r="A58" s="97"/>
      <c r="B58" s="101"/>
      <c r="C58" s="182">
        <v>12.1</v>
      </c>
      <c r="D58" s="168" t="s">
        <v>131</v>
      </c>
      <c r="E58" s="169" t="s">
        <v>118</v>
      </c>
      <c r="F58" s="169">
        <v>6</v>
      </c>
      <c r="G58" s="170">
        <v>0</v>
      </c>
      <c r="H58" s="157">
        <f t="shared" ref="H58:H62" si="22">G58*1.3</f>
        <v>0</v>
      </c>
      <c r="I58" s="158">
        <f t="shared" ref="I58:I62" si="23">H58*F58</f>
        <v>0</v>
      </c>
      <c r="J58" s="102"/>
      <c r="K58" s="97"/>
    </row>
    <row r="59" spans="1:11" ht="15">
      <c r="A59" s="97"/>
      <c r="B59" s="101"/>
      <c r="C59" s="182">
        <v>12.2</v>
      </c>
      <c r="D59" s="168" t="s">
        <v>132</v>
      </c>
      <c r="E59" s="169" t="s">
        <v>118</v>
      </c>
      <c r="F59" s="169">
        <v>4</v>
      </c>
      <c r="G59" s="170">
        <v>0</v>
      </c>
      <c r="H59" s="157">
        <f t="shared" si="22"/>
        <v>0</v>
      </c>
      <c r="I59" s="158">
        <f t="shared" si="23"/>
        <v>0</v>
      </c>
      <c r="J59" s="102"/>
      <c r="K59" s="97"/>
    </row>
    <row r="60" spans="1:11" ht="15">
      <c r="A60" s="97"/>
      <c r="B60" s="101"/>
      <c r="C60" s="182">
        <v>12.3</v>
      </c>
      <c r="D60" s="168" t="s">
        <v>133</v>
      </c>
      <c r="E60" s="169" t="s">
        <v>80</v>
      </c>
      <c r="F60" s="169">
        <v>32</v>
      </c>
      <c r="G60" s="170">
        <v>0</v>
      </c>
      <c r="H60" s="157">
        <f t="shared" si="22"/>
        <v>0</v>
      </c>
      <c r="I60" s="158">
        <f t="shared" si="23"/>
        <v>0</v>
      </c>
      <c r="J60" s="102"/>
      <c r="K60" s="97"/>
    </row>
    <row r="61" spans="1:11" ht="15">
      <c r="A61" s="97"/>
      <c r="B61" s="101"/>
      <c r="C61" s="182">
        <v>12.4</v>
      </c>
      <c r="D61" s="168" t="s">
        <v>134</v>
      </c>
      <c r="E61" s="169" t="s">
        <v>80</v>
      </c>
      <c r="F61" s="169">
        <v>16</v>
      </c>
      <c r="G61" s="170">
        <v>0</v>
      </c>
      <c r="H61" s="157">
        <f t="shared" si="22"/>
        <v>0</v>
      </c>
      <c r="I61" s="158">
        <f t="shared" si="23"/>
        <v>0</v>
      </c>
      <c r="J61" s="102"/>
      <c r="K61" s="97"/>
    </row>
    <row r="62" spans="1:11" ht="15">
      <c r="A62" s="97"/>
      <c r="B62" s="101"/>
      <c r="C62" s="182">
        <v>12.5</v>
      </c>
      <c r="D62" s="168" t="s">
        <v>135</v>
      </c>
      <c r="E62" s="169" t="s">
        <v>118</v>
      </c>
      <c r="F62" s="169">
        <v>1</v>
      </c>
      <c r="G62" s="170">
        <v>0</v>
      </c>
      <c r="H62" s="157">
        <f t="shared" si="22"/>
        <v>0</v>
      </c>
      <c r="I62" s="158">
        <f t="shared" si="23"/>
        <v>0</v>
      </c>
      <c r="J62" s="102"/>
      <c r="K62" s="97"/>
    </row>
    <row r="63" spans="1:11" ht="15">
      <c r="A63" s="97"/>
      <c r="B63" s="101"/>
      <c r="C63" s="181">
        <v>13</v>
      </c>
      <c r="D63" s="165" t="s">
        <v>110</v>
      </c>
      <c r="E63" s="166"/>
      <c r="F63" s="166"/>
      <c r="G63" s="167"/>
      <c r="H63" s="163"/>
      <c r="I63" s="164"/>
      <c r="J63" s="102"/>
      <c r="K63" s="97"/>
    </row>
    <row r="64" spans="1:11" ht="15">
      <c r="A64" s="97"/>
      <c r="B64" s="101"/>
      <c r="C64" s="182">
        <v>13.1</v>
      </c>
      <c r="D64" s="168" t="s">
        <v>112</v>
      </c>
      <c r="E64" s="169" t="s">
        <v>78</v>
      </c>
      <c r="F64" s="169">
        <v>21.8</v>
      </c>
      <c r="G64" s="170">
        <v>0</v>
      </c>
      <c r="H64" s="157">
        <f t="shared" ref="H64:H65" si="24">G64*1.3</f>
        <v>0</v>
      </c>
      <c r="I64" s="158">
        <f t="shared" ref="I64:I65" si="25">H64*F64</f>
        <v>0</v>
      </c>
      <c r="J64" s="102"/>
      <c r="K64" s="97"/>
    </row>
    <row r="65" spans="1:11" ht="15" customHeight="1">
      <c r="A65" s="97"/>
      <c r="B65" s="101"/>
      <c r="C65" s="182">
        <v>13.2</v>
      </c>
      <c r="D65" s="168" t="s">
        <v>114</v>
      </c>
      <c r="E65" s="169" t="s">
        <v>78</v>
      </c>
      <c r="F65" s="169">
        <v>18.96</v>
      </c>
      <c r="G65" s="170">
        <v>0</v>
      </c>
      <c r="H65" s="157">
        <f t="shared" si="24"/>
        <v>0</v>
      </c>
      <c r="I65" s="158">
        <f t="shared" si="25"/>
        <v>0</v>
      </c>
      <c r="J65" s="102"/>
      <c r="K65" s="97"/>
    </row>
    <row r="66" spans="1:11" ht="15">
      <c r="A66" s="97"/>
      <c r="B66" s="101"/>
      <c r="C66" s="231" t="s">
        <v>136</v>
      </c>
      <c r="D66" s="232"/>
      <c r="E66" s="232"/>
      <c r="F66" s="232"/>
      <c r="G66" s="232"/>
      <c r="H66" s="161"/>
      <c r="I66" s="162"/>
      <c r="J66" s="102"/>
      <c r="K66" s="97"/>
    </row>
    <row r="67" spans="1:11" ht="15">
      <c r="A67" s="97"/>
      <c r="B67" s="101"/>
      <c r="C67" s="181">
        <v>14</v>
      </c>
      <c r="D67" s="165" t="s">
        <v>93</v>
      </c>
      <c r="E67" s="166"/>
      <c r="F67" s="166"/>
      <c r="G67" s="167"/>
      <c r="H67" s="163"/>
      <c r="I67" s="164"/>
      <c r="J67" s="102"/>
      <c r="K67" s="97"/>
    </row>
    <row r="68" spans="1:11" ht="15">
      <c r="A68" s="97"/>
      <c r="B68" s="101"/>
      <c r="C68" s="183">
        <v>14.1</v>
      </c>
      <c r="D68" s="175" t="s">
        <v>116</v>
      </c>
      <c r="E68" s="171" t="s">
        <v>78</v>
      </c>
      <c r="F68" s="173">
        <v>49</v>
      </c>
      <c r="G68" s="170">
        <v>0</v>
      </c>
      <c r="H68" s="157">
        <f t="shared" ref="H68:H70" si="26">G68*1.3</f>
        <v>0</v>
      </c>
      <c r="I68" s="158">
        <f t="shared" ref="I68:I70" si="27">H68*F68</f>
        <v>0</v>
      </c>
      <c r="J68" s="102"/>
      <c r="K68" s="97"/>
    </row>
    <row r="69" spans="1:11" ht="15">
      <c r="A69" s="97"/>
      <c r="B69" s="101"/>
      <c r="C69" s="183">
        <v>14.2</v>
      </c>
      <c r="D69" s="175" t="s">
        <v>95</v>
      </c>
      <c r="E69" s="171" t="s">
        <v>78</v>
      </c>
      <c r="F69" s="173">
        <v>1.6</v>
      </c>
      <c r="G69" s="170">
        <v>0</v>
      </c>
      <c r="H69" s="157">
        <f t="shared" si="26"/>
        <v>0</v>
      </c>
      <c r="I69" s="158">
        <f t="shared" si="27"/>
        <v>0</v>
      </c>
      <c r="J69" s="102"/>
      <c r="K69" s="97"/>
    </row>
    <row r="70" spans="1:11" ht="15">
      <c r="A70" s="97"/>
      <c r="B70" s="101"/>
      <c r="C70" s="183">
        <v>14.3</v>
      </c>
      <c r="D70" s="175" t="s">
        <v>96</v>
      </c>
      <c r="E70" s="171" t="s">
        <v>83</v>
      </c>
      <c r="F70" s="173">
        <v>4.9000000000000004</v>
      </c>
      <c r="G70" s="170">
        <v>0</v>
      </c>
      <c r="H70" s="157">
        <f t="shared" si="26"/>
        <v>0</v>
      </c>
      <c r="I70" s="158">
        <f t="shared" si="27"/>
        <v>0</v>
      </c>
      <c r="J70" s="102"/>
      <c r="K70" s="97"/>
    </row>
    <row r="71" spans="1:11" ht="15">
      <c r="A71" s="97"/>
      <c r="B71" s="101"/>
      <c r="C71" s="181">
        <v>15</v>
      </c>
      <c r="D71" s="165" t="s">
        <v>98</v>
      </c>
      <c r="E71" s="166"/>
      <c r="F71" s="166"/>
      <c r="G71" s="167"/>
      <c r="H71" s="163"/>
      <c r="I71" s="164"/>
      <c r="J71" s="102"/>
      <c r="K71" s="97"/>
    </row>
    <row r="72" spans="1:11" ht="15">
      <c r="A72" s="97"/>
      <c r="B72" s="101"/>
      <c r="C72" s="183">
        <v>15.1</v>
      </c>
      <c r="D72" s="172" t="s">
        <v>99</v>
      </c>
      <c r="E72" s="171" t="s">
        <v>78</v>
      </c>
      <c r="F72" s="173">
        <v>49</v>
      </c>
      <c r="G72" s="170">
        <v>0</v>
      </c>
      <c r="H72" s="157">
        <f t="shared" ref="H72:H74" si="28">G72*1.3</f>
        <v>0</v>
      </c>
      <c r="I72" s="158">
        <f t="shared" ref="I72:I74" si="29">H72*F72</f>
        <v>0</v>
      </c>
      <c r="J72" s="102"/>
      <c r="K72" s="97"/>
    </row>
    <row r="73" spans="1:11" ht="15">
      <c r="A73" s="97"/>
      <c r="B73" s="101"/>
      <c r="C73" s="183">
        <v>15.2</v>
      </c>
      <c r="D73" s="172" t="s">
        <v>100</v>
      </c>
      <c r="E73" s="171" t="s">
        <v>83</v>
      </c>
      <c r="F73" s="173">
        <v>4.9000000000000004</v>
      </c>
      <c r="G73" s="170">
        <v>0</v>
      </c>
      <c r="H73" s="157">
        <f t="shared" si="28"/>
        <v>0</v>
      </c>
      <c r="I73" s="158">
        <f t="shared" si="29"/>
        <v>0</v>
      </c>
      <c r="J73" s="102"/>
      <c r="K73" s="97"/>
    </row>
    <row r="74" spans="1:11" ht="15">
      <c r="A74" s="97"/>
      <c r="B74" s="101"/>
      <c r="C74" s="183">
        <v>15.3</v>
      </c>
      <c r="D74" s="175" t="s">
        <v>120</v>
      </c>
      <c r="E74" s="171" t="s">
        <v>78</v>
      </c>
      <c r="F74" s="173">
        <v>49</v>
      </c>
      <c r="G74" s="170">
        <v>0</v>
      </c>
      <c r="H74" s="157">
        <f t="shared" si="28"/>
        <v>0</v>
      </c>
      <c r="I74" s="158">
        <f t="shared" si="29"/>
        <v>0</v>
      </c>
      <c r="J74" s="102"/>
      <c r="K74" s="97"/>
    </row>
    <row r="75" spans="1:11" ht="15">
      <c r="A75" s="97"/>
      <c r="B75" s="101"/>
      <c r="C75" s="181">
        <v>16</v>
      </c>
      <c r="D75" s="165" t="s">
        <v>87</v>
      </c>
      <c r="E75" s="166"/>
      <c r="F75" s="166"/>
      <c r="G75" s="167"/>
      <c r="H75" s="163"/>
      <c r="I75" s="164"/>
      <c r="J75" s="102"/>
      <c r="K75" s="97"/>
    </row>
    <row r="76" spans="1:11" ht="15">
      <c r="A76" s="97"/>
      <c r="B76" s="101"/>
      <c r="C76" s="183">
        <v>16.100000000000001</v>
      </c>
      <c r="D76" s="175" t="s">
        <v>103</v>
      </c>
      <c r="E76" s="171" t="s">
        <v>78</v>
      </c>
      <c r="F76" s="173">
        <v>70</v>
      </c>
      <c r="G76" s="170">
        <v>0</v>
      </c>
      <c r="H76" s="157">
        <f t="shared" ref="H76:H79" si="30">G76*1.3</f>
        <v>0</v>
      </c>
      <c r="I76" s="158">
        <f t="shared" ref="I76:I79" si="31">H76*F76</f>
        <v>0</v>
      </c>
      <c r="J76" s="102"/>
      <c r="K76" s="97"/>
    </row>
    <row r="77" spans="1:11" ht="15">
      <c r="A77" s="97"/>
      <c r="B77" s="101"/>
      <c r="C77" s="183">
        <v>16.2</v>
      </c>
      <c r="D77" s="175" t="s">
        <v>104</v>
      </c>
      <c r="E77" s="171" t="s">
        <v>78</v>
      </c>
      <c r="F77" s="173">
        <v>70</v>
      </c>
      <c r="G77" s="170">
        <v>0</v>
      </c>
      <c r="H77" s="157">
        <f t="shared" si="30"/>
        <v>0</v>
      </c>
      <c r="I77" s="158">
        <f t="shared" si="31"/>
        <v>0</v>
      </c>
      <c r="J77" s="102"/>
      <c r="K77" s="97"/>
    </row>
    <row r="78" spans="1:11" ht="20.399999999999999">
      <c r="A78" s="97"/>
      <c r="B78" s="101"/>
      <c r="C78" s="183">
        <v>16.3</v>
      </c>
      <c r="D78" s="175" t="s">
        <v>105</v>
      </c>
      <c r="E78" s="171" t="s">
        <v>78</v>
      </c>
      <c r="F78" s="173">
        <v>70</v>
      </c>
      <c r="G78" s="170">
        <v>0</v>
      </c>
      <c r="H78" s="157">
        <f t="shared" si="30"/>
        <v>0</v>
      </c>
      <c r="I78" s="158">
        <f t="shared" si="31"/>
        <v>0</v>
      </c>
      <c r="J78" s="102"/>
      <c r="K78" s="97"/>
    </row>
    <row r="79" spans="1:11" ht="15">
      <c r="A79" s="97"/>
      <c r="B79" s="101"/>
      <c r="C79" s="183">
        <v>16.399999999999999</v>
      </c>
      <c r="D79" s="175" t="s">
        <v>106</v>
      </c>
      <c r="E79" s="171" t="s">
        <v>78</v>
      </c>
      <c r="F79" s="173">
        <v>42.9</v>
      </c>
      <c r="G79" s="170">
        <v>0</v>
      </c>
      <c r="H79" s="157">
        <f t="shared" si="30"/>
        <v>0</v>
      </c>
      <c r="I79" s="158">
        <f t="shared" si="31"/>
        <v>0</v>
      </c>
      <c r="J79" s="102"/>
      <c r="K79" s="97"/>
    </row>
    <row r="80" spans="1:11" ht="15">
      <c r="A80" s="97"/>
      <c r="B80" s="101"/>
      <c r="C80" s="181">
        <v>17</v>
      </c>
      <c r="D80" s="165" t="s">
        <v>107</v>
      </c>
      <c r="E80" s="166"/>
      <c r="F80" s="166"/>
      <c r="G80" s="167"/>
      <c r="H80" s="163"/>
      <c r="I80" s="164"/>
      <c r="J80" s="102"/>
      <c r="K80" s="97"/>
    </row>
    <row r="81" spans="1:11" ht="20.399999999999999">
      <c r="A81" s="97"/>
      <c r="B81" s="101"/>
      <c r="C81" s="183">
        <v>17.100000000000001</v>
      </c>
      <c r="D81" s="175" t="s">
        <v>108</v>
      </c>
      <c r="E81" s="171" t="s">
        <v>78</v>
      </c>
      <c r="F81" s="173">
        <v>1.6</v>
      </c>
      <c r="G81" s="170">
        <v>0</v>
      </c>
      <c r="H81" s="157">
        <f>G81*1.3</f>
        <v>0</v>
      </c>
      <c r="I81" s="158">
        <f>H81*F81</f>
        <v>0</v>
      </c>
      <c r="J81" s="102"/>
      <c r="K81" s="97"/>
    </row>
    <row r="82" spans="1:11" ht="15">
      <c r="A82" s="97"/>
      <c r="B82" s="101"/>
      <c r="C82" s="181">
        <v>18</v>
      </c>
      <c r="D82" s="165" t="s">
        <v>110</v>
      </c>
      <c r="E82" s="166"/>
      <c r="F82" s="166"/>
      <c r="G82" s="167"/>
      <c r="H82" s="163"/>
      <c r="I82" s="164"/>
      <c r="J82" s="102"/>
      <c r="K82" s="97"/>
    </row>
    <row r="83" spans="1:11" ht="15">
      <c r="A83" s="97"/>
      <c r="B83" s="101"/>
      <c r="C83" s="182">
        <v>18.100000000000001</v>
      </c>
      <c r="D83" s="168" t="s">
        <v>112</v>
      </c>
      <c r="E83" s="169" t="s">
        <v>78</v>
      </c>
      <c r="F83" s="169">
        <v>56.35</v>
      </c>
      <c r="G83" s="170">
        <v>0</v>
      </c>
      <c r="H83" s="157">
        <f t="shared" ref="H83:H84" si="32">G83*1.3</f>
        <v>0</v>
      </c>
      <c r="I83" s="158">
        <f t="shared" ref="I83:I84" si="33">H83*F83</f>
        <v>0</v>
      </c>
      <c r="J83" s="102"/>
      <c r="K83" s="97"/>
    </row>
    <row r="84" spans="1:11" ht="20.399999999999999">
      <c r="A84" s="97"/>
      <c r="B84" s="101"/>
      <c r="C84" s="182">
        <v>18.2</v>
      </c>
      <c r="D84" s="168" t="s">
        <v>114</v>
      </c>
      <c r="E84" s="169" t="s">
        <v>78</v>
      </c>
      <c r="F84" s="169">
        <v>49</v>
      </c>
      <c r="G84" s="170">
        <v>0</v>
      </c>
      <c r="H84" s="157">
        <f t="shared" si="32"/>
        <v>0</v>
      </c>
      <c r="I84" s="158">
        <f t="shared" si="33"/>
        <v>0</v>
      </c>
      <c r="J84" s="102"/>
      <c r="K84" s="97"/>
    </row>
    <row r="85" spans="1:11" ht="15">
      <c r="A85" s="97"/>
      <c r="B85" s="101"/>
      <c r="C85" s="231" t="s">
        <v>137</v>
      </c>
      <c r="D85" s="232"/>
      <c r="E85" s="232"/>
      <c r="F85" s="232"/>
      <c r="G85" s="232"/>
      <c r="H85" s="161"/>
      <c r="I85" s="162"/>
      <c r="J85" s="102"/>
      <c r="K85" s="97"/>
    </row>
    <row r="86" spans="1:11" ht="15">
      <c r="A86" s="97"/>
      <c r="B86" s="101"/>
      <c r="C86" s="181">
        <v>19</v>
      </c>
      <c r="D86" s="165" t="s">
        <v>93</v>
      </c>
      <c r="E86" s="166"/>
      <c r="F86" s="166"/>
      <c r="G86" s="167"/>
      <c r="H86" s="163"/>
      <c r="I86" s="164"/>
      <c r="J86" s="102"/>
      <c r="K86" s="97"/>
    </row>
    <row r="87" spans="1:11" ht="15">
      <c r="A87" s="97"/>
      <c r="B87" s="101"/>
      <c r="C87" s="183">
        <v>19.100000000000001</v>
      </c>
      <c r="D87" s="175" t="s">
        <v>138</v>
      </c>
      <c r="E87" s="171" t="s">
        <v>78</v>
      </c>
      <c r="F87" s="173">
        <v>120</v>
      </c>
      <c r="G87" s="170">
        <v>0</v>
      </c>
      <c r="H87" s="157">
        <f t="shared" ref="H87:H89" si="34">G87*1.3</f>
        <v>0</v>
      </c>
      <c r="I87" s="158">
        <f t="shared" ref="I87:I89" si="35">H87*F87</f>
        <v>0</v>
      </c>
      <c r="J87" s="102"/>
      <c r="K87" s="97"/>
    </row>
    <row r="88" spans="1:11" ht="15">
      <c r="A88" s="97"/>
      <c r="B88" s="101"/>
      <c r="C88" s="183">
        <v>19.2</v>
      </c>
      <c r="D88" s="175" t="s">
        <v>139</v>
      </c>
      <c r="E88" s="171" t="s">
        <v>78</v>
      </c>
      <c r="F88" s="173">
        <v>240</v>
      </c>
      <c r="G88" s="170">
        <v>0</v>
      </c>
      <c r="H88" s="157">
        <f t="shared" si="34"/>
        <v>0</v>
      </c>
      <c r="I88" s="158">
        <f t="shared" si="35"/>
        <v>0</v>
      </c>
      <c r="J88" s="102"/>
      <c r="K88" s="97"/>
    </row>
    <row r="89" spans="1:11" ht="15">
      <c r="A89" s="97"/>
      <c r="B89" s="101"/>
      <c r="C89" s="183">
        <v>19.3</v>
      </c>
      <c r="D89" s="175" t="s">
        <v>96</v>
      </c>
      <c r="E89" s="171" t="s">
        <v>83</v>
      </c>
      <c r="F89" s="173">
        <v>18</v>
      </c>
      <c r="G89" s="170">
        <v>0</v>
      </c>
      <c r="H89" s="157">
        <f t="shared" si="34"/>
        <v>0</v>
      </c>
      <c r="I89" s="158">
        <f t="shared" si="35"/>
        <v>0</v>
      </c>
      <c r="J89" s="102"/>
      <c r="K89" s="97"/>
    </row>
    <row r="90" spans="1:11" ht="15">
      <c r="A90" s="97"/>
      <c r="B90" s="101"/>
      <c r="C90" s="181">
        <v>20</v>
      </c>
      <c r="D90" s="165" t="s">
        <v>140</v>
      </c>
      <c r="E90" s="166"/>
      <c r="F90" s="166"/>
      <c r="G90" s="167"/>
      <c r="H90" s="163"/>
      <c r="I90" s="164"/>
      <c r="J90" s="102"/>
      <c r="K90" s="97"/>
    </row>
    <row r="91" spans="1:11" ht="15">
      <c r="A91" s="97"/>
      <c r="B91" s="101"/>
      <c r="C91" s="183">
        <v>20.100000000000001</v>
      </c>
      <c r="D91" s="175" t="s">
        <v>141</v>
      </c>
      <c r="E91" s="171" t="s">
        <v>83</v>
      </c>
      <c r="F91" s="173">
        <v>18</v>
      </c>
      <c r="G91" s="170">
        <v>0</v>
      </c>
      <c r="H91" s="157">
        <f t="shared" ref="H91:H95" si="36">G91*1.3</f>
        <v>0</v>
      </c>
      <c r="I91" s="158">
        <f t="shared" ref="I91:I95" si="37">H91*F91</f>
        <v>0</v>
      </c>
      <c r="J91" s="102"/>
      <c r="K91" s="97"/>
    </row>
    <row r="92" spans="1:11" ht="20.399999999999999">
      <c r="A92" s="97"/>
      <c r="B92" s="101"/>
      <c r="C92" s="183">
        <v>20.2</v>
      </c>
      <c r="D92" s="175" t="s">
        <v>142</v>
      </c>
      <c r="E92" s="171" t="s">
        <v>78</v>
      </c>
      <c r="F92" s="173">
        <v>80</v>
      </c>
      <c r="G92" s="170">
        <v>0</v>
      </c>
      <c r="H92" s="157">
        <f t="shared" si="36"/>
        <v>0</v>
      </c>
      <c r="I92" s="158">
        <f t="shared" si="37"/>
        <v>0</v>
      </c>
      <c r="J92" s="102"/>
      <c r="K92" s="97"/>
    </row>
    <row r="93" spans="1:11" ht="81.599999999999994">
      <c r="A93" s="97"/>
      <c r="B93" s="101"/>
      <c r="C93" s="183">
        <v>20.3</v>
      </c>
      <c r="D93" s="175" t="s">
        <v>143</v>
      </c>
      <c r="E93" s="171" t="s">
        <v>78</v>
      </c>
      <c r="F93" s="173">
        <v>400</v>
      </c>
      <c r="G93" s="170">
        <v>0</v>
      </c>
      <c r="H93" s="157">
        <f t="shared" si="36"/>
        <v>0</v>
      </c>
      <c r="I93" s="158">
        <f t="shared" si="37"/>
        <v>0</v>
      </c>
      <c r="J93" s="102"/>
      <c r="K93" s="97"/>
    </row>
    <row r="94" spans="1:11" ht="15">
      <c r="A94" s="97"/>
      <c r="B94" s="101"/>
      <c r="C94" s="183">
        <v>20.399999999999999</v>
      </c>
      <c r="D94" s="175" t="s">
        <v>144</v>
      </c>
      <c r="E94" s="171" t="s">
        <v>80</v>
      </c>
      <c r="F94" s="173">
        <v>200</v>
      </c>
      <c r="G94" s="170">
        <v>0</v>
      </c>
      <c r="H94" s="157">
        <f t="shared" si="36"/>
        <v>0</v>
      </c>
      <c r="I94" s="158">
        <f t="shared" si="37"/>
        <v>0</v>
      </c>
      <c r="J94" s="102"/>
      <c r="K94" s="97"/>
    </row>
    <row r="95" spans="1:11" ht="15">
      <c r="A95" s="97"/>
      <c r="B95" s="101"/>
      <c r="C95" s="183">
        <v>20.5</v>
      </c>
      <c r="D95" s="175" t="s">
        <v>85</v>
      </c>
      <c r="E95" s="171" t="s">
        <v>86</v>
      </c>
      <c r="F95" s="173">
        <v>498</v>
      </c>
      <c r="G95" s="170">
        <v>0</v>
      </c>
      <c r="H95" s="157">
        <f t="shared" si="36"/>
        <v>0</v>
      </c>
      <c r="I95" s="158">
        <f t="shared" si="37"/>
        <v>0</v>
      </c>
      <c r="J95" s="102"/>
      <c r="K95" s="97"/>
    </row>
    <row r="96" spans="1:11" ht="15.6" thickBot="1">
      <c r="A96" s="97"/>
      <c r="B96" s="101"/>
      <c r="C96" s="229" t="s">
        <v>72</v>
      </c>
      <c r="D96" s="230"/>
      <c r="E96" s="230"/>
      <c r="F96" s="230"/>
      <c r="G96" s="230"/>
      <c r="H96" s="159"/>
      <c r="I96" s="160">
        <v>0</v>
      </c>
      <c r="J96" s="102"/>
      <c r="K96" s="97"/>
    </row>
    <row r="97" spans="1:11" s="110" customFormat="1" ht="15.6">
      <c r="A97" s="107"/>
      <c r="B97" s="108"/>
      <c r="C97" s="121"/>
      <c r="D97" s="260"/>
      <c r="E97" s="260"/>
      <c r="F97" s="260"/>
      <c r="G97" s="260"/>
      <c r="H97" s="260"/>
      <c r="I97" s="261"/>
      <c r="J97" s="111"/>
      <c r="K97" s="107"/>
    </row>
    <row r="98" spans="1:11" s="110" customFormat="1" ht="15" customHeight="1">
      <c r="A98" s="107"/>
      <c r="B98" s="108"/>
      <c r="C98" s="262" t="s">
        <v>150</v>
      </c>
      <c r="D98" s="263"/>
      <c r="E98" s="263"/>
      <c r="F98" s="263"/>
      <c r="G98" s="264"/>
      <c r="H98" s="194"/>
      <c r="I98" s="195" t="s">
        <v>7</v>
      </c>
      <c r="J98" s="112"/>
      <c r="K98" s="107"/>
    </row>
    <row r="99" spans="1:11" s="110" customFormat="1" ht="24" customHeight="1">
      <c r="A99" s="107"/>
      <c r="B99" s="108"/>
      <c r="C99" s="262" t="s">
        <v>151</v>
      </c>
      <c r="D99" s="263"/>
      <c r="E99" s="263"/>
      <c r="F99" s="263"/>
      <c r="G99" s="264"/>
      <c r="H99" s="196" t="s">
        <v>9</v>
      </c>
      <c r="I99" s="197">
        <v>0.24</v>
      </c>
      <c r="J99" s="112"/>
      <c r="K99" s="107"/>
    </row>
    <row r="100" spans="1:11" s="110" customFormat="1" ht="15" customHeight="1">
      <c r="A100" s="107"/>
      <c r="B100" s="108"/>
      <c r="C100" s="262" t="s">
        <v>152</v>
      </c>
      <c r="D100" s="263"/>
      <c r="E100" s="263"/>
      <c r="F100" s="263"/>
      <c r="G100" s="264"/>
      <c r="H100" s="196" t="s">
        <v>10</v>
      </c>
      <c r="I100" s="197">
        <v>0.01</v>
      </c>
      <c r="J100" s="112"/>
      <c r="K100" s="107"/>
    </row>
    <row r="101" spans="1:11" s="113" customFormat="1" ht="15">
      <c r="A101" s="107"/>
      <c r="B101" s="108"/>
      <c r="C101" s="198"/>
      <c r="D101" s="199"/>
      <c r="E101" s="199"/>
      <c r="F101" s="199"/>
      <c r="G101" s="200"/>
      <c r="H101" s="196" t="s">
        <v>11</v>
      </c>
      <c r="I101" s="197">
        <v>0.05</v>
      </c>
      <c r="J101" s="109"/>
      <c r="K101" s="107"/>
    </row>
    <row r="102" spans="1:11" ht="15">
      <c r="A102" s="97"/>
      <c r="B102" s="101"/>
      <c r="C102" s="201"/>
      <c r="D102" s="202"/>
      <c r="E102" s="202"/>
      <c r="F102" s="202"/>
      <c r="G102" s="200"/>
      <c r="H102" s="196" t="s">
        <v>12</v>
      </c>
      <c r="I102" s="197">
        <f>I99+I100+I101</f>
        <v>0.3</v>
      </c>
      <c r="J102" s="102"/>
      <c r="K102" s="97"/>
    </row>
    <row r="103" spans="1:11" ht="15.6">
      <c r="A103" s="97"/>
      <c r="B103" s="101"/>
      <c r="C103" s="124"/>
      <c r="D103" s="125"/>
      <c r="E103" s="125"/>
      <c r="F103" s="125"/>
      <c r="G103" s="120"/>
      <c r="H103" s="122"/>
      <c r="I103" s="123"/>
      <c r="J103" s="102"/>
      <c r="K103" s="97"/>
    </row>
    <row r="104" spans="1:11" ht="47.25" customHeight="1" thickBot="1">
      <c r="A104" s="97"/>
      <c r="B104" s="101"/>
      <c r="C104" s="257" t="s">
        <v>73</v>
      </c>
      <c r="D104" s="258"/>
      <c r="E104" s="258"/>
      <c r="F104" s="258"/>
      <c r="G104" s="258"/>
      <c r="H104" s="258"/>
      <c r="I104" s="259"/>
      <c r="J104" s="102"/>
      <c r="K104" s="97"/>
    </row>
    <row r="105" spans="1:11" ht="15.6" thickBot="1">
      <c r="A105" s="97"/>
      <c r="B105" s="114"/>
      <c r="C105" s="115"/>
      <c r="D105" s="115"/>
      <c r="E105" s="116"/>
      <c r="F105" s="115"/>
      <c r="G105" s="115"/>
      <c r="H105" s="115"/>
      <c r="I105" s="115"/>
      <c r="J105" s="117"/>
      <c r="K105" s="97"/>
    </row>
    <row r="106" spans="1:11" ht="15.6" thickTop="1">
      <c r="A106" s="97"/>
      <c r="B106" s="97"/>
      <c r="C106" s="97"/>
      <c r="D106" s="97"/>
      <c r="E106" s="118"/>
      <c r="F106" s="97"/>
      <c r="G106" s="97"/>
      <c r="H106" s="97"/>
      <c r="I106" s="97"/>
      <c r="J106" s="97"/>
      <c r="K106" s="97"/>
    </row>
  </sheetData>
  <mergeCells count="17">
    <mergeCell ref="C104:I104"/>
    <mergeCell ref="D97:I97"/>
    <mergeCell ref="C98:G98"/>
    <mergeCell ref="C99:G99"/>
    <mergeCell ref="C100:G100"/>
    <mergeCell ref="C85:G85"/>
    <mergeCell ref="C96:G96"/>
    <mergeCell ref="C66:G66"/>
    <mergeCell ref="C8:I8"/>
    <mergeCell ref="B2:J2"/>
    <mergeCell ref="C3:F3"/>
    <mergeCell ref="C4:F4"/>
    <mergeCell ref="C6:I6"/>
    <mergeCell ref="C7:I7"/>
    <mergeCell ref="C9:I9"/>
    <mergeCell ref="C11:G11"/>
    <mergeCell ref="C32:G3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9" zoomScale="80" zoomScaleNormal="80" zoomScaleSheetLayoutView="80" zoomScalePageLayoutView="85" workbookViewId="0">
      <selection activeCell="E5" sqref="E5"/>
    </sheetView>
  </sheetViews>
  <sheetFormatPr baseColWidth="10" defaultColWidth="11.44140625" defaultRowHeight="13.8"/>
  <cols>
    <col min="1" max="2" width="3.109375" style="1" customWidth="1"/>
    <col min="3" max="3" width="14.6640625" style="1" customWidth="1"/>
    <col min="4" max="4" width="15.5546875" style="1" customWidth="1"/>
    <col min="5" max="11" width="11.44140625" style="1"/>
    <col min="12" max="12" width="12.88671875" style="1" customWidth="1"/>
    <col min="13" max="14" width="11.44140625" style="1"/>
    <col min="15" max="15" width="13" style="1" customWidth="1"/>
    <col min="16" max="17" width="3.109375" style="1" customWidth="1"/>
    <col min="18" max="16384" width="11.44140625" style="1"/>
  </cols>
  <sheetData>
    <row r="1" spans="2:16" ht="14.4" thickBot="1"/>
    <row r="2" spans="2:16" ht="25.5" customHeight="1" thickTop="1">
      <c r="B2" s="268"/>
      <c r="C2" s="269"/>
      <c r="D2" s="269"/>
      <c r="E2" s="269"/>
      <c r="F2" s="269"/>
      <c r="G2" s="269"/>
      <c r="H2" s="269"/>
      <c r="I2" s="269"/>
      <c r="J2" s="269"/>
      <c r="K2" s="269"/>
      <c r="L2" s="269"/>
      <c r="M2" s="269"/>
      <c r="N2" s="269"/>
      <c r="O2" s="269"/>
      <c r="P2" s="270"/>
    </row>
    <row r="3" spans="2:16" ht="25.5" customHeight="1">
      <c r="B3" s="94"/>
      <c r="C3" s="265" t="s">
        <v>69</v>
      </c>
      <c r="D3" s="266"/>
      <c r="E3" s="266"/>
      <c r="F3" s="267"/>
      <c r="P3" s="81"/>
    </row>
    <row r="4" spans="2:16" ht="25.5" customHeight="1">
      <c r="B4" s="94"/>
      <c r="C4" s="95" t="s">
        <v>0</v>
      </c>
      <c r="D4" s="96" t="s">
        <v>1</v>
      </c>
      <c r="E4" s="95" t="s">
        <v>2</v>
      </c>
      <c r="F4" s="96">
        <v>3</v>
      </c>
      <c r="P4" s="81"/>
    </row>
    <row r="5" spans="2:16" ht="25.5" customHeight="1">
      <c r="B5" s="94"/>
      <c r="C5" s="91"/>
      <c r="D5" s="92"/>
      <c r="E5" s="91"/>
      <c r="F5" s="92"/>
      <c r="P5" s="81"/>
    </row>
    <row r="6" spans="2:16" ht="36.75" customHeight="1">
      <c r="B6" s="80"/>
      <c r="C6" s="367" t="s">
        <v>14</v>
      </c>
      <c r="D6" s="367"/>
      <c r="E6" s="367"/>
      <c r="F6" s="367"/>
      <c r="G6" s="367"/>
      <c r="H6" s="367"/>
      <c r="I6" s="367"/>
      <c r="J6" s="367"/>
      <c r="K6" s="367"/>
      <c r="L6" s="367"/>
      <c r="M6" s="367"/>
      <c r="N6" s="367"/>
      <c r="O6" s="367"/>
      <c r="P6" s="81"/>
    </row>
    <row r="7" spans="2:16" ht="14.4" thickBot="1">
      <c r="B7" s="80"/>
      <c r="P7" s="81"/>
    </row>
    <row r="8" spans="2:16">
      <c r="B8" s="80"/>
      <c r="C8" s="332"/>
      <c r="D8" s="334"/>
      <c r="E8" s="335"/>
      <c r="F8" s="335"/>
      <c r="G8" s="335"/>
      <c r="H8" s="335"/>
      <c r="I8" s="335"/>
      <c r="J8" s="335"/>
      <c r="K8" s="336"/>
      <c r="L8" s="350"/>
      <c r="M8" s="351"/>
      <c r="N8" s="351"/>
      <c r="O8" s="352"/>
      <c r="P8" s="81"/>
    </row>
    <row r="9" spans="2:16">
      <c r="B9" s="80"/>
      <c r="C9" s="333"/>
      <c r="D9" s="337" t="s">
        <v>15</v>
      </c>
      <c r="E9" s="338"/>
      <c r="F9" s="338"/>
      <c r="G9" s="338"/>
      <c r="H9" s="338"/>
      <c r="I9" s="338"/>
      <c r="J9" s="338"/>
      <c r="K9" s="339"/>
      <c r="L9" s="353"/>
      <c r="M9" s="354"/>
      <c r="N9" s="354"/>
      <c r="O9" s="355"/>
      <c r="P9" s="81"/>
    </row>
    <row r="10" spans="2:16">
      <c r="B10" s="80"/>
      <c r="C10" s="333"/>
      <c r="D10" s="340"/>
      <c r="E10" s="341"/>
      <c r="F10" s="341"/>
      <c r="G10" s="341"/>
      <c r="H10" s="341"/>
      <c r="I10" s="341"/>
      <c r="J10" s="341"/>
      <c r="K10" s="342"/>
      <c r="L10" s="343" t="s">
        <v>16</v>
      </c>
      <c r="M10" s="356"/>
      <c r="N10" s="357"/>
      <c r="O10" s="358"/>
      <c r="P10" s="81"/>
    </row>
    <row r="11" spans="2:16">
      <c r="B11" s="80"/>
      <c r="C11" s="333"/>
      <c r="D11" s="337" t="s">
        <v>17</v>
      </c>
      <c r="E11" s="338"/>
      <c r="F11" s="338"/>
      <c r="G11" s="338"/>
      <c r="H11" s="338"/>
      <c r="I11" s="338"/>
      <c r="J11" s="338"/>
      <c r="K11" s="339"/>
      <c r="L11" s="344"/>
      <c r="M11" s="359"/>
      <c r="N11" s="360"/>
      <c r="O11" s="361"/>
      <c r="P11" s="81"/>
    </row>
    <row r="12" spans="2:16" ht="12.75" customHeight="1">
      <c r="B12" s="80"/>
      <c r="C12" s="333"/>
      <c r="D12" s="368"/>
      <c r="E12" s="369"/>
      <c r="F12" s="369"/>
      <c r="G12" s="369"/>
      <c r="H12" s="369"/>
      <c r="I12" s="369"/>
      <c r="J12" s="369"/>
      <c r="K12" s="370"/>
      <c r="L12" s="343" t="s">
        <v>18</v>
      </c>
      <c r="M12" s="343">
        <v>1</v>
      </c>
      <c r="N12" s="343" t="s">
        <v>19</v>
      </c>
      <c r="O12" s="348">
        <v>1</v>
      </c>
      <c r="P12" s="81"/>
    </row>
    <row r="13" spans="2:16">
      <c r="B13" s="80"/>
      <c r="C13" s="333"/>
      <c r="D13" s="368"/>
      <c r="E13" s="369"/>
      <c r="F13" s="369"/>
      <c r="G13" s="369"/>
      <c r="H13" s="369"/>
      <c r="I13" s="369"/>
      <c r="J13" s="369"/>
      <c r="K13" s="370"/>
      <c r="L13" s="362"/>
      <c r="M13" s="362"/>
      <c r="N13" s="362"/>
      <c r="O13" s="349"/>
      <c r="P13" s="81"/>
    </row>
    <row r="14" spans="2:16">
      <c r="B14" s="80"/>
      <c r="C14" s="333"/>
      <c r="D14" s="337" t="s">
        <v>20</v>
      </c>
      <c r="E14" s="338"/>
      <c r="F14" s="338"/>
      <c r="G14" s="338"/>
      <c r="H14" s="338"/>
      <c r="I14" s="338"/>
      <c r="J14" s="338"/>
      <c r="K14" s="339"/>
      <c r="L14" s="362"/>
      <c r="M14" s="362"/>
      <c r="N14" s="362"/>
      <c r="O14" s="349"/>
      <c r="P14" s="81"/>
    </row>
    <row r="15" spans="2:16" ht="14.4" thickBot="1">
      <c r="B15" s="80"/>
      <c r="C15" s="72"/>
      <c r="D15" s="71"/>
      <c r="E15" s="71"/>
      <c r="F15" s="71"/>
      <c r="G15" s="71"/>
      <c r="H15" s="71"/>
      <c r="I15" s="71"/>
      <c r="J15" s="71"/>
      <c r="K15" s="71"/>
      <c r="L15" s="71"/>
      <c r="M15" s="70"/>
      <c r="N15" s="70"/>
      <c r="O15" s="69"/>
      <c r="P15" s="81"/>
    </row>
    <row r="16" spans="2:16">
      <c r="B16" s="80"/>
      <c r="C16" s="68"/>
      <c r="D16" s="67"/>
      <c r="E16" s="67"/>
      <c r="F16" s="67"/>
      <c r="G16" s="67"/>
      <c r="H16" s="67"/>
      <c r="I16" s="67"/>
      <c r="J16" s="67"/>
      <c r="K16" s="67"/>
      <c r="L16" s="66" t="s">
        <v>21</v>
      </c>
      <c r="M16" s="65" t="s">
        <v>22</v>
      </c>
      <c r="N16" s="65" t="s">
        <v>23</v>
      </c>
      <c r="O16" s="64" t="s">
        <v>24</v>
      </c>
      <c r="P16" s="81"/>
    </row>
    <row r="17" spans="2:16">
      <c r="B17" s="80"/>
      <c r="C17" s="10"/>
      <c r="D17" s="82"/>
      <c r="E17" s="82"/>
      <c r="F17" s="82"/>
      <c r="G17" s="82"/>
      <c r="H17" s="82"/>
      <c r="I17" s="82"/>
      <c r="J17" s="82"/>
      <c r="K17" s="82"/>
      <c r="L17" s="83"/>
      <c r="M17" s="63"/>
      <c r="N17" s="63"/>
      <c r="O17" s="62"/>
      <c r="P17" s="81"/>
    </row>
    <row r="18" spans="2:16" ht="18" customHeight="1">
      <c r="B18" s="80"/>
      <c r="C18" s="277" t="s">
        <v>25</v>
      </c>
      <c r="D18" s="278"/>
      <c r="E18" s="278"/>
      <c r="F18" s="278"/>
      <c r="G18" s="82"/>
      <c r="H18" s="82"/>
      <c r="I18" s="82" t="s">
        <v>26</v>
      </c>
      <c r="K18" s="82"/>
      <c r="L18" s="83"/>
      <c r="O18" s="61"/>
      <c r="P18" s="81"/>
    </row>
    <row r="19" spans="2:16">
      <c r="B19" s="80"/>
      <c r="C19" s="60"/>
      <c r="D19" s="59"/>
      <c r="E19" s="59"/>
      <c r="F19" s="59"/>
      <c r="G19" s="59"/>
      <c r="H19" s="59"/>
      <c r="I19" s="59"/>
      <c r="J19" s="59"/>
      <c r="K19" s="59"/>
      <c r="L19" s="59"/>
      <c r="M19" s="59"/>
      <c r="N19" s="59"/>
      <c r="O19" s="58"/>
      <c r="P19" s="81"/>
    </row>
    <row r="20" spans="2:16" ht="14.4" thickBot="1">
      <c r="B20" s="80"/>
      <c r="C20" s="74"/>
      <c r="D20" s="75"/>
      <c r="E20" s="75"/>
      <c r="F20" s="75"/>
      <c r="G20" s="75"/>
      <c r="H20" s="75"/>
      <c r="I20" s="75"/>
      <c r="J20" s="75"/>
      <c r="K20" s="75"/>
      <c r="L20" s="75"/>
      <c r="M20" s="75"/>
      <c r="N20" s="75"/>
      <c r="O20" s="57"/>
      <c r="P20" s="81"/>
    </row>
    <row r="21" spans="2:16" ht="14.4" thickBot="1">
      <c r="B21" s="80"/>
      <c r="C21" s="18"/>
      <c r="D21" s="17"/>
      <c r="E21" s="17"/>
      <c r="F21" s="17"/>
      <c r="G21" s="17"/>
      <c r="H21" s="17"/>
      <c r="K21" s="17"/>
      <c r="L21" s="17"/>
      <c r="M21" s="17"/>
      <c r="N21" s="17"/>
      <c r="O21" s="16"/>
      <c r="P21" s="81"/>
    </row>
    <row r="22" spans="2:16">
      <c r="B22" s="80"/>
      <c r="C22" s="373" t="s">
        <v>27</v>
      </c>
      <c r="D22" s="374"/>
      <c r="E22" s="374"/>
      <c r="F22" s="374"/>
      <c r="G22" s="374"/>
      <c r="H22" s="374"/>
      <c r="I22" s="374"/>
      <c r="J22" s="374"/>
      <c r="K22" s="374"/>
      <c r="L22" s="374"/>
      <c r="M22" s="374"/>
      <c r="N22" s="374"/>
      <c r="O22" s="375"/>
      <c r="P22" s="81"/>
    </row>
    <row r="23" spans="2:16" ht="14.4" thickBot="1">
      <c r="B23" s="80"/>
      <c r="C23" s="7"/>
      <c r="O23" s="6"/>
      <c r="P23" s="81"/>
    </row>
    <row r="24" spans="2:16">
      <c r="B24" s="80"/>
      <c r="C24" s="93" t="s">
        <v>28</v>
      </c>
      <c r="D24" s="345" t="s">
        <v>29</v>
      </c>
      <c r="E24" s="346"/>
      <c r="F24" s="346"/>
      <c r="G24" s="346"/>
      <c r="H24" s="346"/>
      <c r="I24" s="346"/>
      <c r="J24" s="346"/>
      <c r="K24" s="346"/>
      <c r="L24" s="347"/>
      <c r="M24" s="371" t="s">
        <v>30</v>
      </c>
      <c r="N24" s="372"/>
      <c r="O24" s="93" t="s">
        <v>6</v>
      </c>
      <c r="P24" s="81"/>
    </row>
    <row r="25" spans="2:16" ht="14.4" thickBot="1">
      <c r="B25" s="80"/>
      <c r="C25" s="56"/>
      <c r="D25" s="313"/>
      <c r="E25" s="314"/>
      <c r="F25" s="314"/>
      <c r="G25" s="314"/>
      <c r="H25" s="314"/>
      <c r="I25" s="314"/>
      <c r="J25" s="314"/>
      <c r="K25" s="314"/>
      <c r="L25" s="315"/>
      <c r="M25" s="313"/>
      <c r="N25" s="315"/>
      <c r="O25" s="55"/>
      <c r="P25" s="81"/>
    </row>
    <row r="26" spans="2:16">
      <c r="B26" s="80"/>
      <c r="C26" s="316" t="s">
        <v>31</v>
      </c>
      <c r="D26" s="317"/>
      <c r="E26" s="317"/>
      <c r="F26" s="317"/>
      <c r="G26" s="317"/>
      <c r="H26" s="317"/>
      <c r="I26" s="317"/>
      <c r="J26" s="317"/>
      <c r="K26" s="317"/>
      <c r="L26" s="317"/>
      <c r="M26" s="317"/>
      <c r="N26" s="317"/>
      <c r="O26" s="318"/>
      <c r="P26" s="81"/>
    </row>
    <row r="27" spans="2:16">
      <c r="B27" s="80"/>
      <c r="C27" s="319"/>
      <c r="D27" s="320"/>
      <c r="E27" s="320"/>
      <c r="F27" s="320"/>
      <c r="G27" s="320"/>
      <c r="H27" s="320"/>
      <c r="I27" s="320"/>
      <c r="J27" s="320"/>
      <c r="K27" s="320"/>
      <c r="L27" s="320"/>
      <c r="M27" s="320"/>
      <c r="N27" s="320"/>
      <c r="O27" s="321"/>
      <c r="P27" s="81"/>
    </row>
    <row r="28" spans="2:16" ht="14.4" thickBot="1">
      <c r="B28" s="80"/>
      <c r="C28" s="322"/>
      <c r="D28" s="323"/>
      <c r="E28" s="323"/>
      <c r="F28" s="323"/>
      <c r="G28" s="323"/>
      <c r="H28" s="323"/>
      <c r="I28" s="323"/>
      <c r="J28" s="323"/>
      <c r="K28" s="323"/>
      <c r="L28" s="323"/>
      <c r="M28" s="323"/>
      <c r="N28" s="323"/>
      <c r="O28" s="324"/>
      <c r="P28" s="81"/>
    </row>
    <row r="29" spans="2:16">
      <c r="B29" s="80"/>
      <c r="C29" s="301" t="s">
        <v>29</v>
      </c>
      <c r="D29" s="365"/>
      <c r="E29" s="365"/>
      <c r="F29" s="365"/>
      <c r="G29" s="366"/>
      <c r="H29" s="307" t="s">
        <v>32</v>
      </c>
      <c r="I29" s="365"/>
      <c r="J29" s="311" t="s">
        <v>33</v>
      </c>
      <c r="K29" s="312"/>
      <c r="L29" s="41" t="s">
        <v>34</v>
      </c>
      <c r="M29" s="307" t="s">
        <v>35</v>
      </c>
      <c r="N29" s="308"/>
      <c r="O29" s="46" t="s">
        <v>36</v>
      </c>
      <c r="P29" s="81"/>
    </row>
    <row r="30" spans="2:16">
      <c r="B30" s="80"/>
      <c r="C30" s="285"/>
      <c r="D30" s="286"/>
      <c r="E30" s="286"/>
      <c r="F30" s="286"/>
      <c r="G30" s="331"/>
      <c r="H30" s="376"/>
      <c r="I30" s="331"/>
      <c r="J30" s="376"/>
      <c r="K30" s="331"/>
      <c r="L30" s="52"/>
      <c r="M30" s="329"/>
      <c r="N30" s="330"/>
      <c r="O30" s="43"/>
      <c r="P30" s="81"/>
    </row>
    <row r="31" spans="2:16">
      <c r="B31" s="80"/>
      <c r="C31" s="27"/>
      <c r="D31" s="8"/>
      <c r="E31" s="8"/>
      <c r="F31" s="8"/>
      <c r="G31" s="53"/>
      <c r="H31" s="54"/>
      <c r="I31" s="53"/>
      <c r="J31" s="54"/>
      <c r="K31" s="53"/>
      <c r="L31" s="52"/>
      <c r="M31" s="329"/>
      <c r="N31" s="330"/>
      <c r="O31" s="43"/>
      <c r="P31" s="81"/>
    </row>
    <row r="32" spans="2:16" ht="14.4" thickBot="1">
      <c r="B32" s="80"/>
      <c r="C32" s="297"/>
      <c r="D32" s="298"/>
      <c r="E32" s="298"/>
      <c r="F32" s="298"/>
      <c r="G32" s="325"/>
      <c r="H32" s="326"/>
      <c r="I32" s="325"/>
      <c r="J32" s="326"/>
      <c r="K32" s="325"/>
      <c r="L32" s="51"/>
      <c r="M32" s="327"/>
      <c r="N32" s="328"/>
      <c r="O32" s="43"/>
      <c r="P32" s="81"/>
    </row>
    <row r="33" spans="2:16" ht="14.4" thickBot="1">
      <c r="B33" s="80"/>
      <c r="C33" s="291" t="s">
        <v>37</v>
      </c>
      <c r="D33" s="292"/>
      <c r="E33" s="292"/>
      <c r="F33" s="292"/>
      <c r="G33" s="292"/>
      <c r="H33" s="292"/>
      <c r="I33" s="292"/>
      <c r="J33" s="292"/>
      <c r="K33" s="292"/>
      <c r="L33" s="292"/>
      <c r="M33" s="292"/>
      <c r="N33" s="293"/>
      <c r="O33" s="42"/>
      <c r="P33" s="81"/>
    </row>
    <row r="34" spans="2:16" ht="13.5" customHeight="1">
      <c r="B34" s="80"/>
      <c r="C34" s="316" t="s">
        <v>38</v>
      </c>
      <c r="D34" s="317"/>
      <c r="E34" s="317"/>
      <c r="F34" s="317"/>
      <c r="G34" s="317"/>
      <c r="H34" s="317"/>
      <c r="I34" s="317"/>
      <c r="J34" s="317"/>
      <c r="K34" s="317"/>
      <c r="L34" s="317"/>
      <c r="M34" s="317"/>
      <c r="N34" s="317"/>
      <c r="O34" s="318"/>
      <c r="P34" s="81"/>
    </row>
    <row r="35" spans="2:16">
      <c r="B35" s="80"/>
      <c r="C35" s="319"/>
      <c r="D35" s="320"/>
      <c r="E35" s="320"/>
      <c r="F35" s="320"/>
      <c r="G35" s="320"/>
      <c r="H35" s="320"/>
      <c r="I35" s="320"/>
      <c r="J35" s="320"/>
      <c r="K35" s="320"/>
      <c r="L35" s="320"/>
      <c r="M35" s="320"/>
      <c r="N35" s="320"/>
      <c r="O35" s="321"/>
      <c r="P35" s="81"/>
    </row>
    <row r="36" spans="2:16" ht="14.4" thickBot="1">
      <c r="B36" s="80"/>
      <c r="C36" s="322"/>
      <c r="D36" s="323"/>
      <c r="E36" s="323"/>
      <c r="F36" s="323"/>
      <c r="G36" s="323"/>
      <c r="H36" s="323"/>
      <c r="I36" s="323"/>
      <c r="J36" s="323"/>
      <c r="K36" s="323"/>
      <c r="L36" s="323"/>
      <c r="M36" s="323"/>
      <c r="N36" s="323"/>
      <c r="O36" s="324"/>
      <c r="P36" s="81"/>
    </row>
    <row r="37" spans="2:16">
      <c r="B37" s="80"/>
      <c r="C37" s="301" t="s">
        <v>29</v>
      </c>
      <c r="D37" s="302"/>
      <c r="E37" s="302"/>
      <c r="F37" s="302"/>
      <c r="G37" s="302"/>
      <c r="H37" s="302"/>
      <c r="I37" s="302"/>
      <c r="J37" s="308"/>
      <c r="K37" s="79" t="s">
        <v>30</v>
      </c>
      <c r="L37" s="41" t="s">
        <v>6</v>
      </c>
      <c r="M37" s="307" t="s">
        <v>39</v>
      </c>
      <c r="N37" s="308"/>
      <c r="O37" s="46" t="s">
        <v>36</v>
      </c>
      <c r="P37" s="81"/>
    </row>
    <row r="38" spans="2:16">
      <c r="B38" s="80"/>
      <c r="C38" s="285"/>
      <c r="D38" s="286"/>
      <c r="E38" s="286"/>
      <c r="F38" s="286"/>
      <c r="G38" s="286"/>
      <c r="H38" s="286"/>
      <c r="I38" s="286"/>
      <c r="J38" s="331"/>
      <c r="K38" s="76"/>
      <c r="L38" s="50"/>
      <c r="M38" s="363"/>
      <c r="N38" s="364"/>
      <c r="O38" s="43"/>
      <c r="P38" s="81"/>
    </row>
    <row r="39" spans="2:16" ht="14.4" thickBot="1">
      <c r="B39" s="80"/>
      <c r="C39" s="297"/>
      <c r="D39" s="298"/>
      <c r="E39" s="298"/>
      <c r="F39" s="298"/>
      <c r="G39" s="298"/>
      <c r="H39" s="298"/>
      <c r="I39" s="298"/>
      <c r="J39" s="325"/>
      <c r="K39" s="8"/>
      <c r="L39" s="49"/>
      <c r="M39" s="299"/>
      <c r="N39" s="300"/>
      <c r="O39" s="48"/>
      <c r="P39" s="81"/>
    </row>
    <row r="40" spans="2:16" ht="14.4" thickBot="1">
      <c r="B40" s="80"/>
      <c r="C40" s="291" t="s">
        <v>37</v>
      </c>
      <c r="D40" s="292"/>
      <c r="E40" s="292"/>
      <c r="F40" s="292"/>
      <c r="G40" s="292"/>
      <c r="H40" s="292"/>
      <c r="I40" s="292"/>
      <c r="J40" s="292"/>
      <c r="K40" s="292"/>
      <c r="L40" s="292"/>
      <c r="M40" s="292"/>
      <c r="N40" s="293"/>
      <c r="O40" s="31">
        <v>0</v>
      </c>
      <c r="P40" s="81"/>
    </row>
    <row r="41" spans="2:16">
      <c r="B41" s="80"/>
      <c r="C41" s="316" t="s">
        <v>40</v>
      </c>
      <c r="D41" s="317"/>
      <c r="E41" s="317"/>
      <c r="F41" s="317"/>
      <c r="G41" s="317"/>
      <c r="H41" s="317"/>
      <c r="I41" s="317"/>
      <c r="J41" s="317"/>
      <c r="K41" s="317"/>
      <c r="L41" s="317"/>
      <c r="M41" s="317"/>
      <c r="N41" s="317"/>
      <c r="O41" s="318"/>
      <c r="P41" s="81"/>
    </row>
    <row r="42" spans="2:16">
      <c r="B42" s="80"/>
      <c r="C42" s="319"/>
      <c r="D42" s="320"/>
      <c r="E42" s="320"/>
      <c r="F42" s="320"/>
      <c r="G42" s="320"/>
      <c r="H42" s="320"/>
      <c r="I42" s="320"/>
      <c r="J42" s="320"/>
      <c r="K42" s="320"/>
      <c r="L42" s="320"/>
      <c r="M42" s="320"/>
      <c r="N42" s="320"/>
      <c r="O42" s="321"/>
      <c r="P42" s="81"/>
    </row>
    <row r="43" spans="2:16" ht="14.4" thickBot="1">
      <c r="B43" s="80"/>
      <c r="C43" s="322"/>
      <c r="D43" s="323"/>
      <c r="E43" s="323"/>
      <c r="F43" s="323"/>
      <c r="G43" s="323"/>
      <c r="H43" s="323"/>
      <c r="I43" s="323"/>
      <c r="J43" s="323"/>
      <c r="K43" s="323"/>
      <c r="L43" s="323"/>
      <c r="M43" s="323"/>
      <c r="N43" s="323"/>
      <c r="O43" s="324"/>
      <c r="P43" s="81"/>
    </row>
    <row r="44" spans="2:16">
      <c r="B44" s="80"/>
      <c r="C44" s="301" t="s">
        <v>41</v>
      </c>
      <c r="D44" s="302"/>
      <c r="E44" s="302"/>
      <c r="F44" s="302"/>
      <c r="G44" s="302"/>
      <c r="H44" s="302"/>
      <c r="I44" s="302"/>
      <c r="J44" s="41" t="s">
        <v>42</v>
      </c>
      <c r="K44" s="77" t="s">
        <v>43</v>
      </c>
      <c r="L44" s="47" t="s">
        <v>44</v>
      </c>
      <c r="M44" s="307" t="s">
        <v>45</v>
      </c>
      <c r="N44" s="308"/>
      <c r="O44" s="46" t="s">
        <v>36</v>
      </c>
      <c r="P44" s="81"/>
    </row>
    <row r="45" spans="2:16">
      <c r="B45" s="80"/>
      <c r="C45" s="285"/>
      <c r="D45" s="286"/>
      <c r="E45" s="286"/>
      <c r="F45" s="286"/>
      <c r="G45" s="286"/>
      <c r="H45" s="286"/>
      <c r="I45" s="286"/>
      <c r="J45" s="44"/>
      <c r="K45" s="45"/>
      <c r="L45" s="44"/>
      <c r="M45" s="305"/>
      <c r="N45" s="306"/>
      <c r="O45" s="43"/>
      <c r="P45" s="81"/>
    </row>
    <row r="46" spans="2:16" ht="14.4" thickBot="1">
      <c r="B46" s="80"/>
      <c r="C46" s="297"/>
      <c r="D46" s="298"/>
      <c r="E46" s="298"/>
      <c r="F46" s="298"/>
      <c r="G46" s="298"/>
      <c r="H46" s="298"/>
      <c r="I46" s="298"/>
      <c r="J46" s="33"/>
      <c r="K46" s="2"/>
      <c r="L46" s="33"/>
      <c r="M46" s="299"/>
      <c r="N46" s="300"/>
      <c r="O46" s="32"/>
      <c r="P46" s="81"/>
    </row>
    <row r="47" spans="2:16" ht="14.4" thickBot="1">
      <c r="B47" s="80"/>
      <c r="C47" s="291" t="s">
        <v>37</v>
      </c>
      <c r="D47" s="292"/>
      <c r="E47" s="292"/>
      <c r="F47" s="292"/>
      <c r="G47" s="292"/>
      <c r="H47" s="292"/>
      <c r="I47" s="292"/>
      <c r="J47" s="292"/>
      <c r="K47" s="292"/>
      <c r="L47" s="292"/>
      <c r="M47" s="292"/>
      <c r="N47" s="293"/>
      <c r="O47" s="42"/>
      <c r="P47" s="81"/>
    </row>
    <row r="48" spans="2:16">
      <c r="B48" s="80"/>
      <c r="C48" s="316" t="s">
        <v>46</v>
      </c>
      <c r="D48" s="317"/>
      <c r="E48" s="317"/>
      <c r="F48" s="317"/>
      <c r="G48" s="317"/>
      <c r="H48" s="317"/>
      <c r="I48" s="317"/>
      <c r="J48" s="317"/>
      <c r="K48" s="317"/>
      <c r="L48" s="317"/>
      <c r="M48" s="317"/>
      <c r="N48" s="317"/>
      <c r="O48" s="318"/>
      <c r="P48" s="81"/>
    </row>
    <row r="49" spans="2:16">
      <c r="B49" s="80"/>
      <c r="C49" s="319"/>
      <c r="D49" s="320"/>
      <c r="E49" s="320"/>
      <c r="F49" s="320"/>
      <c r="G49" s="320"/>
      <c r="H49" s="320"/>
      <c r="I49" s="320"/>
      <c r="J49" s="320"/>
      <c r="K49" s="320"/>
      <c r="L49" s="320"/>
      <c r="M49" s="320"/>
      <c r="N49" s="320"/>
      <c r="O49" s="321"/>
      <c r="P49" s="81"/>
    </row>
    <row r="50" spans="2:16" ht="14.4" thickBot="1">
      <c r="B50" s="80"/>
      <c r="C50" s="322"/>
      <c r="D50" s="323"/>
      <c r="E50" s="323"/>
      <c r="F50" s="323"/>
      <c r="G50" s="323"/>
      <c r="H50" s="323"/>
      <c r="I50" s="323"/>
      <c r="J50" s="323"/>
      <c r="K50" s="323"/>
      <c r="L50" s="323"/>
      <c r="M50" s="323"/>
      <c r="N50" s="323"/>
      <c r="O50" s="324"/>
      <c r="P50" s="81"/>
    </row>
    <row r="51" spans="2:16">
      <c r="B51" s="80"/>
      <c r="C51" s="301" t="s">
        <v>47</v>
      </c>
      <c r="D51" s="302"/>
      <c r="E51" s="302"/>
      <c r="F51" s="302"/>
      <c r="G51" s="302"/>
      <c r="H51" s="302"/>
      <c r="I51" s="302"/>
      <c r="J51" s="41" t="s">
        <v>48</v>
      </c>
      <c r="K51" s="40" t="s">
        <v>49</v>
      </c>
      <c r="L51" s="29" t="s">
        <v>50</v>
      </c>
      <c r="M51" s="303" t="s">
        <v>35</v>
      </c>
      <c r="N51" s="304"/>
      <c r="O51" s="28" t="s">
        <v>36</v>
      </c>
      <c r="P51" s="81"/>
    </row>
    <row r="52" spans="2:16">
      <c r="B52" s="80"/>
      <c r="C52" s="39"/>
      <c r="D52" s="38"/>
      <c r="E52" s="38"/>
      <c r="F52" s="38"/>
      <c r="G52" s="38"/>
      <c r="H52" s="38"/>
      <c r="I52" s="38"/>
      <c r="J52" s="37"/>
      <c r="K52" s="36"/>
      <c r="L52" s="35"/>
      <c r="M52" s="309"/>
      <c r="N52" s="310"/>
      <c r="O52" s="34"/>
      <c r="P52" s="81"/>
    </row>
    <row r="53" spans="2:16">
      <c r="B53" s="80"/>
      <c r="C53" s="39"/>
      <c r="D53" s="38"/>
      <c r="E53" s="38"/>
      <c r="F53" s="38"/>
      <c r="G53" s="38"/>
      <c r="H53" s="38"/>
      <c r="I53" s="38"/>
      <c r="J53" s="37"/>
      <c r="K53" s="36"/>
      <c r="L53" s="35"/>
      <c r="M53" s="309"/>
      <c r="N53" s="310"/>
      <c r="O53" s="34"/>
      <c r="P53" s="81"/>
    </row>
    <row r="54" spans="2:16">
      <c r="B54" s="80"/>
      <c r="C54" s="39"/>
      <c r="D54" s="38"/>
      <c r="E54" s="38"/>
      <c r="F54" s="38"/>
      <c r="G54" s="38"/>
      <c r="H54" s="38"/>
      <c r="I54" s="38"/>
      <c r="J54" s="37"/>
      <c r="K54" s="36"/>
      <c r="L54" s="35"/>
      <c r="M54" s="305"/>
      <c r="N54" s="306"/>
      <c r="O54" s="34"/>
      <c r="P54" s="81"/>
    </row>
    <row r="55" spans="2:16" ht="14.4" thickBot="1">
      <c r="B55" s="80"/>
      <c r="C55" s="297"/>
      <c r="D55" s="298"/>
      <c r="E55" s="298"/>
      <c r="F55" s="298"/>
      <c r="G55" s="298"/>
      <c r="H55" s="298"/>
      <c r="I55" s="298"/>
      <c r="J55" s="33"/>
      <c r="K55" s="2"/>
      <c r="L55" s="33"/>
      <c r="M55" s="299"/>
      <c r="N55" s="300"/>
      <c r="O55" s="32"/>
      <c r="P55" s="81"/>
    </row>
    <row r="56" spans="2:16" ht="14.4" thickBot="1">
      <c r="B56" s="80"/>
      <c r="C56" s="291" t="s">
        <v>37</v>
      </c>
      <c r="D56" s="292"/>
      <c r="E56" s="292"/>
      <c r="F56" s="292"/>
      <c r="G56" s="292"/>
      <c r="H56" s="292"/>
      <c r="I56" s="292"/>
      <c r="J56" s="292"/>
      <c r="K56" s="292"/>
      <c r="L56" s="292"/>
      <c r="M56" s="292"/>
      <c r="N56" s="293"/>
      <c r="O56" s="31"/>
      <c r="P56" s="81"/>
    </row>
    <row r="57" spans="2:16" ht="14.4" thickBot="1">
      <c r="B57" s="80"/>
      <c r="C57" s="7"/>
      <c r="O57" s="6"/>
      <c r="P57" s="81"/>
    </row>
    <row r="58" spans="2:16" ht="14.4" thickBot="1">
      <c r="B58" s="80"/>
      <c r="C58" s="294" t="s">
        <v>51</v>
      </c>
      <c r="D58" s="295"/>
      <c r="E58" s="295"/>
      <c r="F58" s="295"/>
      <c r="G58" s="295"/>
      <c r="H58" s="295"/>
      <c r="I58" s="295"/>
      <c r="J58" s="295"/>
      <c r="K58" s="295"/>
      <c r="L58" s="295"/>
      <c r="M58" s="295"/>
      <c r="N58" s="296"/>
      <c r="O58" s="30"/>
      <c r="P58" s="81"/>
    </row>
    <row r="59" spans="2:16">
      <c r="B59" s="80"/>
      <c r="C59" s="316" t="s">
        <v>52</v>
      </c>
      <c r="D59" s="317"/>
      <c r="E59" s="317"/>
      <c r="F59" s="317"/>
      <c r="G59" s="317"/>
      <c r="H59" s="317"/>
      <c r="I59" s="317"/>
      <c r="J59" s="317"/>
      <c r="K59" s="317"/>
      <c r="L59" s="317"/>
      <c r="M59" s="317"/>
      <c r="N59" s="317"/>
      <c r="O59" s="318"/>
      <c r="P59" s="81"/>
    </row>
    <row r="60" spans="2:16">
      <c r="B60" s="80"/>
      <c r="C60" s="319"/>
      <c r="D60" s="320"/>
      <c r="E60" s="320"/>
      <c r="F60" s="320"/>
      <c r="G60" s="320"/>
      <c r="H60" s="320"/>
      <c r="I60" s="320"/>
      <c r="J60" s="320"/>
      <c r="K60" s="320"/>
      <c r="L60" s="320"/>
      <c r="M60" s="320"/>
      <c r="N60" s="320"/>
      <c r="O60" s="321"/>
      <c r="P60" s="81"/>
    </row>
    <row r="61" spans="2:16" ht="14.4" thickBot="1">
      <c r="B61" s="80"/>
      <c r="C61" s="322"/>
      <c r="D61" s="323"/>
      <c r="E61" s="323"/>
      <c r="F61" s="323"/>
      <c r="G61" s="323"/>
      <c r="H61" s="323"/>
      <c r="I61" s="323"/>
      <c r="J61" s="323"/>
      <c r="K61" s="323"/>
      <c r="L61" s="323"/>
      <c r="M61" s="323"/>
      <c r="N61" s="323"/>
      <c r="O61" s="324"/>
      <c r="P61" s="81"/>
    </row>
    <row r="62" spans="2:16">
      <c r="B62" s="80"/>
      <c r="C62" s="301" t="s">
        <v>53</v>
      </c>
      <c r="D62" s="302"/>
      <c r="E62" s="302"/>
      <c r="F62" s="302"/>
      <c r="G62" s="302"/>
      <c r="H62" s="302"/>
      <c r="I62" s="302"/>
      <c r="J62" s="77"/>
      <c r="K62" s="78"/>
      <c r="L62" s="29" t="s">
        <v>54</v>
      </c>
      <c r="M62" s="303" t="s">
        <v>55</v>
      </c>
      <c r="N62" s="304"/>
      <c r="O62" s="28"/>
      <c r="P62" s="81"/>
    </row>
    <row r="63" spans="2:16">
      <c r="B63" s="80"/>
      <c r="C63" s="285" t="s">
        <v>8</v>
      </c>
      <c r="D63" s="286"/>
      <c r="E63" s="286"/>
      <c r="F63" s="286"/>
      <c r="G63" s="286"/>
      <c r="H63" s="286"/>
      <c r="I63" s="286"/>
      <c r="J63" s="26"/>
      <c r="K63" s="25"/>
      <c r="L63" s="22"/>
      <c r="M63" s="287"/>
      <c r="N63" s="288"/>
      <c r="O63" s="21"/>
      <c r="P63" s="81"/>
    </row>
    <row r="64" spans="2:16">
      <c r="B64" s="80"/>
      <c r="C64" s="27" t="s">
        <v>56</v>
      </c>
      <c r="D64" s="8"/>
      <c r="E64" s="8"/>
      <c r="F64" s="8"/>
      <c r="G64" s="8"/>
      <c r="H64" s="8"/>
      <c r="I64" s="8"/>
      <c r="J64" s="26"/>
      <c r="K64" s="25"/>
      <c r="L64" s="22"/>
      <c r="M64" s="287"/>
      <c r="N64" s="288"/>
      <c r="O64" s="21"/>
      <c r="P64" s="81"/>
    </row>
    <row r="65" spans="2:16" ht="14.4" thickBot="1">
      <c r="B65" s="80"/>
      <c r="C65" s="74" t="s">
        <v>57</v>
      </c>
      <c r="D65" s="75"/>
      <c r="E65" s="75"/>
      <c r="F65" s="75"/>
      <c r="G65" s="75"/>
      <c r="H65" s="75"/>
      <c r="I65" s="75"/>
      <c r="J65" s="24"/>
      <c r="K65" s="23"/>
      <c r="L65" s="22"/>
      <c r="M65" s="289"/>
      <c r="N65" s="290"/>
      <c r="O65" s="21"/>
      <c r="P65" s="81"/>
    </row>
    <row r="66" spans="2:16" ht="14.4" thickBot="1">
      <c r="B66" s="80"/>
      <c r="C66" s="291" t="s">
        <v>37</v>
      </c>
      <c r="D66" s="292"/>
      <c r="E66" s="292"/>
      <c r="F66" s="292"/>
      <c r="G66" s="292"/>
      <c r="H66" s="292"/>
      <c r="I66" s="292"/>
      <c r="J66" s="292"/>
      <c r="K66" s="292"/>
      <c r="L66" s="292"/>
      <c r="M66" s="292"/>
      <c r="N66" s="293"/>
      <c r="O66" s="20"/>
      <c r="P66" s="81"/>
    </row>
    <row r="67" spans="2:16" ht="14.4" thickBot="1">
      <c r="B67" s="80"/>
      <c r="C67" s="7"/>
      <c r="O67" s="6"/>
      <c r="P67" s="81"/>
    </row>
    <row r="68" spans="2:16" ht="14.4" thickBot="1">
      <c r="B68" s="80"/>
      <c r="C68" s="294" t="s">
        <v>58</v>
      </c>
      <c r="D68" s="295"/>
      <c r="E68" s="295"/>
      <c r="F68" s="295"/>
      <c r="G68" s="295"/>
      <c r="H68" s="295"/>
      <c r="I68" s="295"/>
      <c r="J68" s="295"/>
      <c r="K68" s="295"/>
      <c r="L68" s="295"/>
      <c r="M68" s="295"/>
      <c r="N68" s="296"/>
      <c r="O68" s="19"/>
      <c r="P68" s="81"/>
    </row>
    <row r="69" spans="2:16">
      <c r="B69" s="80"/>
      <c r="C69" s="18"/>
      <c r="D69" s="17"/>
      <c r="E69" s="17"/>
      <c r="F69" s="17"/>
      <c r="G69" s="17"/>
      <c r="H69" s="17"/>
      <c r="I69" s="17"/>
      <c r="J69" s="17"/>
      <c r="K69" s="17"/>
      <c r="L69" s="17"/>
      <c r="M69" s="17"/>
      <c r="N69" s="17"/>
      <c r="O69" s="16"/>
      <c r="P69" s="81"/>
    </row>
    <row r="70" spans="2:16">
      <c r="B70" s="80"/>
      <c r="C70" s="7"/>
      <c r="O70" s="6"/>
      <c r="P70" s="81"/>
    </row>
    <row r="71" spans="2:16">
      <c r="B71" s="80"/>
      <c r="C71" s="7"/>
      <c r="O71" s="6"/>
      <c r="P71" s="81"/>
    </row>
    <row r="72" spans="2:16">
      <c r="B72" s="80"/>
      <c r="C72" s="7"/>
      <c r="H72" s="9" t="s">
        <v>59</v>
      </c>
      <c r="I72" s="9"/>
      <c r="J72" s="9"/>
      <c r="K72" s="9"/>
      <c r="O72" s="6"/>
      <c r="P72" s="81"/>
    </row>
    <row r="73" spans="2:16">
      <c r="B73" s="80"/>
      <c r="C73" s="15"/>
      <c r="D73" s="84"/>
      <c r="E73" s="84"/>
      <c r="F73" s="84"/>
      <c r="G73" s="84"/>
      <c r="H73" s="9" t="s">
        <v>60</v>
      </c>
      <c r="I73" s="84"/>
      <c r="J73" s="84"/>
      <c r="K73" s="84"/>
      <c r="L73" s="84"/>
      <c r="M73" s="84"/>
      <c r="N73" s="84"/>
      <c r="O73" s="14"/>
      <c r="P73" s="81"/>
    </row>
    <row r="74" spans="2:16">
      <c r="B74" s="80"/>
      <c r="C74" s="15"/>
      <c r="D74" s="84"/>
      <c r="E74" s="84"/>
      <c r="F74" s="84"/>
      <c r="G74" s="84"/>
      <c r="H74" s="9" t="s">
        <v>61</v>
      </c>
      <c r="K74" s="84"/>
      <c r="L74" s="84"/>
      <c r="M74" s="84"/>
      <c r="N74" s="84"/>
      <c r="O74" s="14"/>
      <c r="P74" s="81"/>
    </row>
    <row r="75" spans="2:16">
      <c r="B75" s="80"/>
      <c r="C75" s="10"/>
      <c r="D75" s="85"/>
      <c r="E75" s="85"/>
      <c r="F75" s="85"/>
      <c r="G75" s="85"/>
      <c r="H75" s="9" t="s">
        <v>62</v>
      </c>
      <c r="I75" s="85"/>
      <c r="J75" s="85"/>
      <c r="K75" s="85"/>
      <c r="L75" s="85"/>
      <c r="M75" s="85"/>
      <c r="N75" s="85"/>
      <c r="O75" s="4"/>
      <c r="P75" s="81"/>
    </row>
    <row r="76" spans="2:16">
      <c r="B76" s="80"/>
      <c r="C76" s="7"/>
      <c r="H76" s="1" t="s">
        <v>63</v>
      </c>
      <c r="O76" s="6"/>
      <c r="P76" s="81"/>
    </row>
    <row r="77" spans="2:16">
      <c r="B77" s="80"/>
      <c r="C77" s="13" t="s">
        <v>64</v>
      </c>
      <c r="D77" s="73"/>
      <c r="E77" s="73"/>
      <c r="F77" s="73"/>
      <c r="G77" s="73"/>
      <c r="H77" s="73"/>
      <c r="I77" s="73"/>
      <c r="J77" s="73"/>
      <c r="K77" s="73"/>
      <c r="L77" s="73"/>
      <c r="M77" s="73"/>
      <c r="N77" s="73"/>
      <c r="O77" s="12"/>
      <c r="P77" s="81"/>
    </row>
    <row r="78" spans="2:16">
      <c r="B78" s="80"/>
      <c r="C78" s="282"/>
      <c r="D78" s="283"/>
      <c r="E78" s="283"/>
      <c r="F78" s="283"/>
      <c r="G78" s="283"/>
      <c r="H78" s="283"/>
      <c r="I78" s="283"/>
      <c r="J78" s="283"/>
      <c r="K78" s="283"/>
      <c r="L78" s="283"/>
      <c r="M78" s="283"/>
      <c r="N78" s="283"/>
      <c r="O78" s="284"/>
      <c r="P78" s="81"/>
    </row>
    <row r="79" spans="2:16">
      <c r="B79" s="80"/>
      <c r="C79" s="282"/>
      <c r="D79" s="283"/>
      <c r="E79" s="283"/>
      <c r="F79" s="283"/>
      <c r="G79" s="283"/>
      <c r="H79" s="283"/>
      <c r="I79" s="283"/>
      <c r="J79" s="283"/>
      <c r="K79" s="283"/>
      <c r="L79" s="283"/>
      <c r="M79" s="283"/>
      <c r="N79" s="283"/>
      <c r="O79" s="284"/>
      <c r="P79" s="81"/>
    </row>
    <row r="80" spans="2:16">
      <c r="B80" s="80"/>
      <c r="C80" s="10"/>
      <c r="D80" s="85"/>
      <c r="E80" s="85"/>
      <c r="F80" s="85"/>
      <c r="G80" s="85"/>
      <c r="H80" s="85"/>
      <c r="I80" s="85"/>
      <c r="J80" s="85"/>
      <c r="K80" s="85"/>
      <c r="L80" s="85"/>
      <c r="M80" s="85"/>
      <c r="N80" s="85"/>
      <c r="O80" s="4"/>
      <c r="P80" s="81"/>
    </row>
    <row r="81" spans="2:16">
      <c r="B81" s="80"/>
      <c r="C81" s="11" t="s">
        <v>65</v>
      </c>
      <c r="D81" s="85"/>
      <c r="E81" s="85"/>
      <c r="F81" s="85"/>
      <c r="G81" s="85"/>
      <c r="H81" s="85"/>
      <c r="I81" s="85"/>
      <c r="J81" s="85"/>
      <c r="K81" s="85"/>
      <c r="L81" s="85"/>
      <c r="M81" s="85"/>
      <c r="N81" s="85"/>
      <c r="O81" s="4"/>
      <c r="P81" s="81"/>
    </row>
    <row r="82" spans="2:16" ht="12.75" customHeight="1">
      <c r="B82" s="80"/>
      <c r="C82" s="279" t="s">
        <v>66</v>
      </c>
      <c r="D82" s="280"/>
      <c r="E82" s="280"/>
      <c r="F82" s="280"/>
      <c r="G82" s="280"/>
      <c r="H82" s="280"/>
      <c r="I82" s="280"/>
      <c r="J82" s="280"/>
      <c r="K82" s="280"/>
      <c r="L82" s="280"/>
      <c r="M82" s="280"/>
      <c r="N82" s="280"/>
      <c r="O82" s="281"/>
      <c r="P82" s="81"/>
    </row>
    <row r="83" spans="2:16">
      <c r="B83" s="80"/>
      <c r="C83" s="279"/>
      <c r="D83" s="280"/>
      <c r="E83" s="280"/>
      <c r="F83" s="280"/>
      <c r="G83" s="280"/>
      <c r="H83" s="280"/>
      <c r="I83" s="280"/>
      <c r="J83" s="280"/>
      <c r="K83" s="280"/>
      <c r="L83" s="280"/>
      <c r="M83" s="280"/>
      <c r="N83" s="280"/>
      <c r="O83" s="281"/>
      <c r="P83" s="81"/>
    </row>
    <row r="84" spans="2:16" ht="12.9" customHeight="1">
      <c r="B84" s="80"/>
      <c r="C84" s="279" t="s">
        <v>67</v>
      </c>
      <c r="D84" s="280"/>
      <c r="E84" s="280"/>
      <c r="F84" s="280"/>
      <c r="G84" s="280"/>
      <c r="H84" s="280"/>
      <c r="I84" s="280"/>
      <c r="J84" s="280"/>
      <c r="K84" s="280"/>
      <c r="L84" s="280"/>
      <c r="M84" s="280"/>
      <c r="N84" s="280"/>
      <c r="O84" s="281"/>
      <c r="P84" s="81"/>
    </row>
    <row r="85" spans="2:16">
      <c r="B85" s="80"/>
      <c r="C85" s="279"/>
      <c r="D85" s="280"/>
      <c r="E85" s="280"/>
      <c r="F85" s="280"/>
      <c r="G85" s="280"/>
      <c r="H85" s="280"/>
      <c r="I85" s="280"/>
      <c r="J85" s="280"/>
      <c r="K85" s="280"/>
      <c r="L85" s="280"/>
      <c r="M85" s="280"/>
      <c r="N85" s="280"/>
      <c r="O85" s="281"/>
      <c r="P85" s="81"/>
    </row>
    <row r="86" spans="2:16">
      <c r="B86" s="80"/>
      <c r="C86" s="10"/>
      <c r="D86" s="85"/>
      <c r="E86" s="85"/>
      <c r="F86" s="85"/>
      <c r="G86" s="85"/>
      <c r="H86" s="85"/>
      <c r="I86" s="85"/>
      <c r="J86" s="85"/>
      <c r="K86" s="85"/>
      <c r="L86" s="85"/>
      <c r="M86" s="85"/>
      <c r="N86" s="85"/>
      <c r="O86" s="4"/>
      <c r="P86" s="81"/>
    </row>
    <row r="87" spans="2:16">
      <c r="B87" s="80"/>
      <c r="C87" s="7"/>
      <c r="H87" s="9" t="s">
        <v>59</v>
      </c>
      <c r="O87" s="6"/>
      <c r="P87" s="81"/>
    </row>
    <row r="88" spans="2:16">
      <c r="B88" s="80"/>
      <c r="C88" s="7"/>
      <c r="H88" s="1" t="s">
        <v>60</v>
      </c>
      <c r="I88" s="8"/>
      <c r="J88" s="8"/>
      <c r="K88" s="8"/>
      <c r="O88" s="6"/>
      <c r="P88" s="81"/>
    </row>
    <row r="89" spans="2:16">
      <c r="B89" s="80"/>
      <c r="C89" s="7"/>
      <c r="H89" s="1" t="s">
        <v>68</v>
      </c>
      <c r="I89" s="86"/>
      <c r="J89" s="86"/>
      <c r="K89" s="86"/>
      <c r="O89" s="6"/>
      <c r="P89" s="81"/>
    </row>
    <row r="90" spans="2:16">
      <c r="B90" s="80"/>
      <c r="C90" s="5"/>
      <c r="D90" s="85"/>
      <c r="E90" s="85"/>
      <c r="F90" s="85"/>
      <c r="G90" s="85"/>
      <c r="H90" s="1" t="s">
        <v>62</v>
      </c>
      <c r="L90" s="85"/>
      <c r="M90" s="85"/>
      <c r="N90" s="85"/>
      <c r="O90" s="4"/>
      <c r="P90" s="81"/>
    </row>
    <row r="91" spans="2:16" ht="17.25" customHeight="1">
      <c r="B91" s="80"/>
      <c r="C91" s="3"/>
      <c r="D91" s="87"/>
      <c r="E91" s="87"/>
      <c r="K91" s="271"/>
      <c r="L91" s="271"/>
      <c r="M91" s="271"/>
      <c r="N91" s="271"/>
      <c r="O91" s="272"/>
      <c r="P91" s="81"/>
    </row>
    <row r="92" spans="2:16" ht="18.75" customHeight="1" thickBot="1">
      <c r="B92" s="80"/>
      <c r="C92" s="275"/>
      <c r="D92" s="276"/>
      <c r="E92" s="276"/>
      <c r="F92" s="2"/>
      <c r="G92" s="2"/>
      <c r="H92" s="2"/>
      <c r="I92" s="2"/>
      <c r="J92" s="2"/>
      <c r="K92" s="273"/>
      <c r="L92" s="273"/>
      <c r="M92" s="273"/>
      <c r="N92" s="273"/>
      <c r="O92" s="274"/>
      <c r="P92" s="81"/>
    </row>
    <row r="93" spans="2:16" ht="14.4" thickBot="1">
      <c r="B93" s="88"/>
      <c r="C93" s="89"/>
      <c r="D93" s="89"/>
      <c r="E93" s="89"/>
      <c r="F93" s="89"/>
      <c r="G93" s="89"/>
      <c r="H93" s="89"/>
      <c r="I93" s="89"/>
      <c r="J93" s="89"/>
      <c r="K93" s="89"/>
      <c r="L93" s="89"/>
      <c r="M93" s="89"/>
      <c r="N93" s="89"/>
      <c r="O93" s="89"/>
      <c r="P93" s="90"/>
    </row>
    <row r="94" spans="2:16" ht="14.4"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PRESUPUESTO OFICIAL (Entidad)</vt:lpstr>
      <vt:lpstr>PROPUESTA ECONOMICA(Proponente)</vt:lpstr>
      <vt:lpstr>INDICAR CÓDIGO DEL ITEM DE PAGO</vt:lpstr>
      <vt:lpstr>'INDICAR CÓDIGO DEL ITEM DE PAGO'!Área_de_impresión</vt:lpstr>
      <vt:lpstr>'PRESUPUESTO OFICIAL (Entidad)'!Área_de_impresión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JMB</cp:lastModifiedBy>
  <cp:revision/>
  <cp:lastPrinted>2020-02-14T22:15:33Z</cp:lastPrinted>
  <dcterms:created xsi:type="dcterms:W3CDTF">2006-06-27T16:47:25Z</dcterms:created>
  <dcterms:modified xsi:type="dcterms:W3CDTF">2026-10-20T16:51:07Z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