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cjrio\Downloads\"/>
    </mc:Choice>
  </mc:AlternateContent>
  <xr:revisionPtr revIDLastSave="0" documentId="13_ncr:1_{CE11CB45-83C7-4F52-B236-5BC0B23262A7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Formulario 1" sheetId="1" r:id="rId1"/>
  </sheets>
  <definedNames>
    <definedName name="_xlnm.Print_Area" localSheetId="0">'Formulario 1'!$A$1:$K$52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4" i="1" l="1"/>
  <c r="K30" i="1"/>
  <c r="K24" i="1"/>
  <c r="K20" i="1"/>
  <c r="K21" i="1"/>
  <c r="K29" i="1"/>
  <c r="K28" i="1"/>
  <c r="K13" i="1"/>
  <c r="G13" i="1"/>
  <c r="K23" i="1"/>
  <c r="K22" i="1"/>
  <c r="J15" i="1"/>
  <c r="G15" i="1"/>
  <c r="K15" i="1" s="1"/>
  <c r="J14" i="1"/>
  <c r="G14" i="1"/>
  <c r="K14" i="1" s="1"/>
  <c r="J13" i="1"/>
  <c r="K16" i="1" l="1"/>
  <c r="K32" i="1" l="1"/>
  <c r="K33" i="1" s="1"/>
  <c r="K35" i="1" s="1"/>
</calcChain>
</file>

<file path=xl/sharedStrings.xml><?xml version="1.0" encoding="utf-8"?>
<sst xmlns="http://schemas.openxmlformats.org/spreadsheetml/2006/main" count="81" uniqueCount="70">
  <si>
    <t>MUNICIPIO DE EL CARMEN DE BOLÍVAR – BOLÍVAR · NIT 890.480.022-1</t>
  </si>
  <si>
    <t>CONCURSO DE MÉRITOS ABIERTO No. CMA-004-2026</t>
  </si>
  <si>
    <t>FORMULARIO 1 – PROPUESTA ECONÓMICA</t>
  </si>
  <si>
    <t>OBJETO: “CONSULTORÍA PARA EL ESTUDIO BÁSICO POR INUNDACIÓN Y MOVIMIENTO EN MASA DE DOS (2) PREDIOS UBICADOS EN EL MUNICIPIO DE EL CARMEN DE BOLÍVAR”</t>
  </si>
  <si>
    <t>Nombre del Proponente:</t>
  </si>
  <si>
    <t>NIT / C.C.:</t>
  </si>
  <si>
    <t>Plazo de ejecución:</t>
  </si>
  <si>
    <t>SESENTA (60) DÍAS CALENDARIO, contados desde la suscripción del acta de inicio</t>
  </si>
  <si>
    <t>Sistema de pago:</t>
  </si>
  <si>
    <t>Precio global fijo sin fórmula de ajuste, sin anticipo. Dos (2) pagos del 50 % contra la entrega y aprobación de los Hitos 1 y 2.</t>
  </si>
  <si>
    <t>Presupuesto oficial (IVA incluido):</t>
  </si>
  <si>
    <t>Valor que la oferta no puede superar.</t>
  </si>
  <si>
    <t>1. PERSONAL PROFESIONAL</t>
  </si>
  <si>
    <t>No.</t>
  </si>
  <si>
    <t>DESCRIPCIÓN</t>
  </si>
  <si>
    <t>CANTIDAD (1)</t>
  </si>
  <si>
    <t>VALOR MENSUAL (2)</t>
  </si>
  <si>
    <t>FM (3)</t>
  </si>
  <si>
    <t>COSTO TOTAL MES (4) = (2) x (3)</t>
  </si>
  <si>
    <t>DEDICACIÓN H-MES (5)</t>
  </si>
  <si>
    <t>No. DE MESES (6)</t>
  </si>
  <si>
    <t>TOTAL H-MES (7) = (5) x (6)</t>
  </si>
  <si>
    <t>SUBTOTAL (8) = (1) x (4) x (7)</t>
  </si>
  <si>
    <t>1.01</t>
  </si>
  <si>
    <t>Director de Consultoría</t>
  </si>
  <si>
    <t>1.02</t>
  </si>
  <si>
    <t>Geólogo Especialista</t>
  </si>
  <si>
    <t>1.03</t>
  </si>
  <si>
    <t>Ingeniero Especialista en Hidráulica</t>
  </si>
  <si>
    <t>SUBTOTAL PERSONAL PROFESIONAL</t>
  </si>
  <si>
    <t>2. ENTREGABLES Y ACTIVIDADES TÉCNICAS</t>
  </si>
  <si>
    <t>UNIDAD (1)</t>
  </si>
  <si>
    <t>CANTIDAD (2)</t>
  </si>
  <si>
    <t>COSTO UNITARIO (3)</t>
  </si>
  <si>
    <t>SUBTOTAL (4) = (2) x (3)</t>
  </si>
  <si>
    <t>2.01</t>
  </si>
  <si>
    <t>Levantamiento topográfico y batimétrico (incluye ortomosaico y levantamiento a detalle con equipo RTK de los centros poblados)</t>
  </si>
  <si>
    <t>GLOBAL</t>
  </si>
  <si>
    <t>2.02</t>
  </si>
  <si>
    <t>Sondeos geotécnicos a una profundidad de 6 metros (incluye ensayos de granulometría, límites de plasticidad, clasificación de suelos, humedad natural y peso unitario)</t>
  </si>
  <si>
    <t>UNIDAD</t>
  </si>
  <si>
    <t>2.03</t>
  </si>
  <si>
    <t>Análisis multitemporal con fotografías aéreas</t>
  </si>
  <si>
    <t>2.04</t>
  </si>
  <si>
    <t>Elaboración de GDB</t>
  </si>
  <si>
    <t>SUBTOTAL ENTREGABLES Y ACTIVIDADES TÉCNICAS</t>
  </si>
  <si>
    <t>3. GASTOS DE TRANSPORTE Y VIÁTICOS</t>
  </si>
  <si>
    <t>3.01</t>
  </si>
  <si>
    <t>Transporte</t>
  </si>
  <si>
    <t>MES</t>
  </si>
  <si>
    <t>3.02</t>
  </si>
  <si>
    <t>Viáticos visitas de campo</t>
  </si>
  <si>
    <t>SUBTOTAL GASTOS DE TRANSPORTE Y VIÁTICOS</t>
  </si>
  <si>
    <t>SUBTOTAL COSTOS DIRECTOS (1 + 2 + 3)</t>
  </si>
  <si>
    <t>IVA</t>
  </si>
  <si>
    <t>VALOR TOTAL DE LA OFERTA (IVA INCLUIDO)</t>
  </si>
  <si>
    <t>Verificación frente al presupuesto oficial</t>
  </si>
  <si>
    <t>Valor total en letras:</t>
  </si>
  <si>
    <t>INSTRUCCIONES Y CONDICIONES</t>
  </si>
  <si>
    <t>1. El proponente solo diligencia las celdas en amarillo: nombre, NIT o C.C., valor mensual, factor multiplicador (FM), costos unitarios, tarifa de IVA (si es distinta, indicar la norma que lo justifica) y valor en letras. Las demás celdas se calculan solas.</t>
  </si>
  <si>
    <t>2. No se pueden adicionar, suprimir, cambiar o modificar los ítems, descripciones, unidades, cantidades, dedicaciones ni número de meses. Hacerlo es causal de rechazo (Pliego de Condiciones, causales de rechazo).</t>
  </si>
  <si>
    <t>3. Los valores se expresan en pesos colombianos, sin decimales. Los subtotales se redondean al peso.</t>
  </si>
  <si>
    <t>4. El valor total de la oferta, IVA incluido, no puede superar el presupuesto oficial de $97.366.752. Debe incluir todos los costos directos e indirectos, impuestos, tasas, contribuciones, estampillas, prestaciones y utilidad.</t>
  </si>
  <si>
    <t>5. El contrato se paga por precio global fijo, sin fórmula de ajuste. Los valores ofrecidos no cambian durante la ejecución.</t>
  </si>
  <si>
    <t>6. Si hay diferencia entre el valor en números y el valor en letras, prevalece el valor en números que resulte de las operaciones de este formulario.</t>
  </si>
  <si>
    <t>7. Este formulario debe presentarse firmado por el proponente o su representante legal. La falta de firma no subsanada es causal de rechazo.</t>
  </si>
  <si>
    <t>________________________________________</t>
  </si>
  <si>
    <t>Firma del proponente o representante legal</t>
  </si>
  <si>
    <t>Nombre:</t>
  </si>
  <si>
    <t>C.C.: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</si>
</sst>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;&quot;($&quot;#,##0\);\-"/>
  </numFmts>
  <fonts count="6" x14ac:knownFonts="1">
    <font>
      <sz val="11"/>
      <color theme="1"/>
      <name val="Calibri"/>
      <family val="2"/>
      <charset val="1"/>
    </font>
    <font>
      <b/>
      <sz val="11"/>
      <color rgb="FF000000"/>
      <name val="Arial"/>
      <charset val="1"/>
    </font>
    <font>
      <b/>
      <sz val="12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  <font>
      <sz val="9"/>
      <color rgb="FF0000FF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FFFCC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5" fillId="3" borderId="1" xfId="0" applyNumberFormat="1" applyFont="1" applyFill="1" applyBorder="1" applyAlignment="1">
      <alignment horizontal="right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9" fontId="5" fillId="3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1"/>
  <sheetViews>
    <sheetView tabSelected="1" topLeftCell="B26" zoomScaleNormal="100" workbookViewId="0">
      <selection activeCell="K35" sqref="K35"/>
    </sheetView>
  </sheetViews>
  <sheetFormatPr baseColWidth="10" defaultColWidth="8.6328125" defaultRowHeight="14.5" x14ac:dyDescent="0.35"/>
  <cols>
    <col min="1" max="1" width="7" customWidth="1"/>
    <col min="2" max="2" width="46" customWidth="1"/>
    <col min="3" max="3" width="11" customWidth="1"/>
    <col min="4" max="4" width="7.54296875" customWidth="1"/>
    <col min="5" max="5" width="16" customWidth="1"/>
    <col min="6" max="6" width="9" customWidth="1"/>
    <col min="7" max="7" width="15.36328125" customWidth="1"/>
    <col min="8" max="8" width="11" customWidth="1"/>
    <col min="9" max="9" width="10" customWidth="1"/>
    <col min="10" max="10" width="18.08984375" customWidth="1"/>
    <col min="11" max="11" width="18" customWidth="1"/>
  </cols>
  <sheetData>
    <row r="1" spans="1:11" ht="15" customHeight="1" x14ac:dyDescent="0.3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5" customHeight="1" x14ac:dyDescent="0.3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" customHeight="1" x14ac:dyDescent="0.3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27.75" customHeight="1" x14ac:dyDescent="0.35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15" customHeight="1" x14ac:dyDescent="0.35">
      <c r="A5" s="25" t="s">
        <v>4</v>
      </c>
      <c r="B5" s="25"/>
      <c r="C5" s="26"/>
      <c r="D5" s="26"/>
      <c r="E5" s="26"/>
      <c r="F5" s="26"/>
      <c r="G5" s="26"/>
      <c r="H5" s="26"/>
      <c r="I5" s="26"/>
      <c r="J5" s="26"/>
      <c r="K5" s="26"/>
    </row>
    <row r="6" spans="1:11" ht="15" customHeight="1" x14ac:dyDescent="0.35">
      <c r="A6" s="25" t="s">
        <v>5</v>
      </c>
      <c r="B6" s="25"/>
      <c r="C6" s="26"/>
      <c r="D6" s="26"/>
      <c r="E6" s="26"/>
      <c r="F6" s="26"/>
      <c r="G6" s="26"/>
      <c r="H6" s="26"/>
      <c r="I6" s="26"/>
      <c r="J6" s="26"/>
      <c r="K6" s="26"/>
    </row>
    <row r="7" spans="1:11" ht="15" customHeight="1" x14ac:dyDescent="0.35">
      <c r="A7" s="25" t="s">
        <v>6</v>
      </c>
      <c r="B7" s="25"/>
      <c r="C7" s="14" t="s">
        <v>7</v>
      </c>
      <c r="D7" s="14"/>
      <c r="E7" s="14"/>
      <c r="F7" s="14"/>
      <c r="G7" s="14"/>
      <c r="H7" s="14"/>
      <c r="I7" s="14"/>
      <c r="J7" s="14"/>
      <c r="K7" s="14"/>
    </row>
    <row r="8" spans="1:11" ht="15" customHeight="1" x14ac:dyDescent="0.35">
      <c r="A8" s="25" t="s">
        <v>8</v>
      </c>
      <c r="B8" s="25"/>
      <c r="C8" s="14" t="s">
        <v>9</v>
      </c>
      <c r="D8" s="14"/>
      <c r="E8" s="14"/>
      <c r="F8" s="14"/>
      <c r="G8" s="14"/>
      <c r="H8" s="14"/>
      <c r="I8" s="14"/>
      <c r="J8" s="14"/>
      <c r="K8" s="14"/>
    </row>
    <row r="9" spans="1:11" ht="15" customHeight="1" x14ac:dyDescent="0.35">
      <c r="A9" s="25" t="s">
        <v>10</v>
      </c>
      <c r="B9" s="25"/>
      <c r="C9" s="5">
        <v>97366752</v>
      </c>
      <c r="D9" s="14" t="s">
        <v>11</v>
      </c>
      <c r="E9" s="14"/>
      <c r="F9" s="14"/>
      <c r="G9" s="14"/>
      <c r="H9" s="14"/>
      <c r="I9" s="14"/>
      <c r="J9" s="14"/>
      <c r="K9" s="14"/>
    </row>
    <row r="11" spans="1:11" ht="15" customHeight="1" x14ac:dyDescent="0.35">
      <c r="A11" s="21" t="s">
        <v>12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1" ht="39.75" customHeight="1" x14ac:dyDescent="0.35">
      <c r="A12" s="2" t="s">
        <v>13</v>
      </c>
      <c r="B12" s="2" t="s">
        <v>14</v>
      </c>
      <c r="C12" s="28" t="s">
        <v>15</v>
      </c>
      <c r="D12" s="28"/>
      <c r="E12" s="2" t="s">
        <v>16</v>
      </c>
      <c r="F12" s="2" t="s">
        <v>17</v>
      </c>
      <c r="G12" s="2" t="s">
        <v>18</v>
      </c>
      <c r="H12" s="2" t="s">
        <v>19</v>
      </c>
      <c r="I12" s="2" t="s">
        <v>20</v>
      </c>
      <c r="J12" s="2" t="s">
        <v>21</v>
      </c>
      <c r="K12" s="2" t="s">
        <v>22</v>
      </c>
    </row>
    <row r="13" spans="1:11" x14ac:dyDescent="0.35">
      <c r="A13" s="1" t="s">
        <v>23</v>
      </c>
      <c r="B13" s="3" t="s">
        <v>24</v>
      </c>
      <c r="C13" s="27">
        <v>1</v>
      </c>
      <c r="D13" s="27"/>
      <c r="E13" s="6"/>
      <c r="F13" s="7"/>
      <c r="G13" s="8">
        <f>ROUND(E13*F13,0)</f>
        <v>0</v>
      </c>
      <c r="H13" s="1">
        <v>1</v>
      </c>
      <c r="I13" s="1">
        <v>2</v>
      </c>
      <c r="J13" s="9">
        <f>H13*I13</f>
        <v>2</v>
      </c>
      <c r="K13" s="8">
        <f>ROUND(C13*G13*J13,0)</f>
        <v>0</v>
      </c>
    </row>
    <row r="14" spans="1:11" x14ac:dyDescent="0.35">
      <c r="A14" s="1" t="s">
        <v>25</v>
      </c>
      <c r="B14" s="3" t="s">
        <v>26</v>
      </c>
      <c r="C14" s="27">
        <v>1</v>
      </c>
      <c r="D14" s="27"/>
      <c r="E14" s="6"/>
      <c r="F14" s="7"/>
      <c r="G14" s="8">
        <f>ROUND(E14*F14,0)</f>
        <v>0</v>
      </c>
      <c r="H14" s="1">
        <v>1</v>
      </c>
      <c r="I14" s="1">
        <v>2</v>
      </c>
      <c r="J14" s="9">
        <f>H14*I14</f>
        <v>2</v>
      </c>
      <c r="K14" s="8">
        <f>ROUND(C14*G14*J14,0)</f>
        <v>0</v>
      </c>
    </row>
    <row r="15" spans="1:11" x14ac:dyDescent="0.35">
      <c r="A15" s="1" t="s">
        <v>27</v>
      </c>
      <c r="B15" s="3" t="s">
        <v>28</v>
      </c>
      <c r="C15" s="27">
        <v>1</v>
      </c>
      <c r="D15" s="27"/>
      <c r="E15" s="6"/>
      <c r="F15" s="7"/>
      <c r="G15" s="8">
        <f>ROUND(E15*F15,0)</f>
        <v>0</v>
      </c>
      <c r="H15" s="1">
        <v>1</v>
      </c>
      <c r="I15" s="1">
        <v>2</v>
      </c>
      <c r="J15" s="9">
        <f>H15*I15</f>
        <v>2</v>
      </c>
      <c r="K15" s="8">
        <f>ROUND(C15*G15*J15,0)</f>
        <v>0</v>
      </c>
    </row>
    <row r="16" spans="1:11" ht="15" customHeight="1" x14ac:dyDescent="0.35">
      <c r="A16" s="22" t="s">
        <v>29</v>
      </c>
      <c r="B16" s="22"/>
      <c r="C16" s="22"/>
      <c r="D16" s="22"/>
      <c r="E16" s="22"/>
      <c r="F16" s="22"/>
      <c r="G16" s="22"/>
      <c r="H16" s="22"/>
      <c r="I16" s="22"/>
      <c r="J16" s="22"/>
      <c r="K16" s="5">
        <f>SUM(K13:K15)</f>
        <v>0</v>
      </c>
    </row>
    <row r="18" spans="1:11" ht="15" customHeight="1" x14ac:dyDescent="0.35">
      <c r="A18" s="21" t="s">
        <v>30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ht="30" customHeight="1" x14ac:dyDescent="0.35">
      <c r="A19" s="2" t="s">
        <v>13</v>
      </c>
      <c r="B19" s="13" t="s">
        <v>14</v>
      </c>
      <c r="C19" s="13"/>
      <c r="D19" s="13"/>
      <c r="E19" s="13"/>
      <c r="F19" s="13"/>
      <c r="G19" s="13"/>
      <c r="H19" s="2" t="s">
        <v>31</v>
      </c>
      <c r="I19" s="2" t="s">
        <v>32</v>
      </c>
      <c r="J19" s="2" t="s">
        <v>33</v>
      </c>
      <c r="K19" s="2" t="s">
        <v>34</v>
      </c>
    </row>
    <row r="20" spans="1:11" ht="37.5" customHeight="1" x14ac:dyDescent="0.35">
      <c r="A20" s="1" t="s">
        <v>35</v>
      </c>
      <c r="B20" s="14" t="s">
        <v>36</v>
      </c>
      <c r="C20" s="14"/>
      <c r="D20" s="14"/>
      <c r="E20" s="14"/>
      <c r="F20" s="14"/>
      <c r="G20" s="14"/>
      <c r="H20" s="1" t="s">
        <v>37</v>
      </c>
      <c r="I20" s="1">
        <v>1</v>
      </c>
      <c r="J20" s="6"/>
      <c r="K20" s="8">
        <f>ROUND(I20*J20,0)</f>
        <v>0</v>
      </c>
    </row>
    <row r="21" spans="1:11" ht="37.5" customHeight="1" x14ac:dyDescent="0.35">
      <c r="A21" s="1" t="s">
        <v>38</v>
      </c>
      <c r="B21" s="14" t="s">
        <v>39</v>
      </c>
      <c r="C21" s="14"/>
      <c r="D21" s="14"/>
      <c r="E21" s="14"/>
      <c r="F21" s="14"/>
      <c r="G21" s="14"/>
      <c r="H21" s="1" t="s">
        <v>40</v>
      </c>
      <c r="I21" s="1">
        <v>7</v>
      </c>
      <c r="J21" s="6"/>
      <c r="K21" s="8">
        <f>ROUND(I21*J21,0)</f>
        <v>0</v>
      </c>
    </row>
    <row r="22" spans="1:11" ht="15" customHeight="1" x14ac:dyDescent="0.35">
      <c r="A22" s="1" t="s">
        <v>41</v>
      </c>
      <c r="B22" s="14" t="s">
        <v>42</v>
      </c>
      <c r="C22" s="14"/>
      <c r="D22" s="14"/>
      <c r="E22" s="14"/>
      <c r="F22" s="14"/>
      <c r="G22" s="14"/>
      <c r="H22" s="1" t="s">
        <v>40</v>
      </c>
      <c r="I22" s="1">
        <v>1</v>
      </c>
      <c r="J22" s="6"/>
      <c r="K22" s="8">
        <f>ROUND(I22*J22,0)</f>
        <v>0</v>
      </c>
    </row>
    <row r="23" spans="1:11" ht="15" customHeight="1" x14ac:dyDescent="0.35">
      <c r="A23" s="1" t="s">
        <v>43</v>
      </c>
      <c r="B23" s="14" t="s">
        <v>44</v>
      </c>
      <c r="C23" s="14"/>
      <c r="D23" s="14"/>
      <c r="E23" s="14"/>
      <c r="F23" s="14"/>
      <c r="G23" s="14"/>
      <c r="H23" s="1" t="s">
        <v>40</v>
      </c>
      <c r="I23" s="1">
        <v>1</v>
      </c>
      <c r="J23" s="6"/>
      <c r="K23" s="8">
        <f>ROUND(I23*J23,0)</f>
        <v>0</v>
      </c>
    </row>
    <row r="24" spans="1:11" ht="15" customHeight="1" x14ac:dyDescent="0.35">
      <c r="A24" s="22" t="s">
        <v>45</v>
      </c>
      <c r="B24" s="22"/>
      <c r="C24" s="22"/>
      <c r="D24" s="22"/>
      <c r="E24" s="22"/>
      <c r="F24" s="22"/>
      <c r="G24" s="22"/>
      <c r="H24" s="22"/>
      <c r="I24" s="22"/>
      <c r="J24" s="22"/>
      <c r="K24" s="5">
        <f>SUM(K20:K23)</f>
        <v>0</v>
      </c>
    </row>
    <row r="26" spans="1:11" ht="15" customHeight="1" x14ac:dyDescent="0.35">
      <c r="A26" s="21" t="s">
        <v>46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</row>
    <row r="27" spans="1:11" ht="30" customHeight="1" x14ac:dyDescent="0.35">
      <c r="A27" s="2" t="s">
        <v>13</v>
      </c>
      <c r="B27" s="15" t="s">
        <v>14</v>
      </c>
      <c r="C27" s="16"/>
      <c r="D27" s="16"/>
      <c r="E27" s="16"/>
      <c r="F27" s="16"/>
      <c r="G27" s="17"/>
      <c r="H27" s="2" t="s">
        <v>31</v>
      </c>
      <c r="I27" s="2" t="s">
        <v>32</v>
      </c>
      <c r="J27" s="2" t="s">
        <v>33</v>
      </c>
      <c r="K27" s="2" t="s">
        <v>34</v>
      </c>
    </row>
    <row r="28" spans="1:11" x14ac:dyDescent="0.35">
      <c r="A28" s="1" t="s">
        <v>47</v>
      </c>
      <c r="B28" s="18" t="s">
        <v>48</v>
      </c>
      <c r="C28" s="19"/>
      <c r="D28" s="19"/>
      <c r="E28" s="19"/>
      <c r="F28" s="19"/>
      <c r="G28" s="20"/>
      <c r="H28" s="1" t="s">
        <v>49</v>
      </c>
      <c r="I28" s="1">
        <v>2</v>
      </c>
      <c r="J28" s="6"/>
      <c r="K28" s="8">
        <f>ROUND(I28*J28,0)</f>
        <v>0</v>
      </c>
    </row>
    <row r="29" spans="1:11" x14ac:dyDescent="0.35">
      <c r="A29" s="1" t="s">
        <v>50</v>
      </c>
      <c r="B29" s="18" t="s">
        <v>51</v>
      </c>
      <c r="C29" s="19"/>
      <c r="D29" s="19"/>
      <c r="E29" s="19"/>
      <c r="F29" s="19"/>
      <c r="G29" s="20"/>
      <c r="H29" s="1" t="s">
        <v>49</v>
      </c>
      <c r="I29" s="1">
        <v>2</v>
      </c>
      <c r="J29" s="6"/>
      <c r="K29" s="8">
        <f>ROUND(I29*J29,0)</f>
        <v>0</v>
      </c>
    </row>
    <row r="30" spans="1:11" ht="15" customHeight="1" x14ac:dyDescent="0.35">
      <c r="A30" s="22" t="s">
        <v>52</v>
      </c>
      <c r="B30" s="22"/>
      <c r="C30" s="22"/>
      <c r="D30" s="22"/>
      <c r="E30" s="22"/>
      <c r="F30" s="22"/>
      <c r="G30" s="22"/>
      <c r="H30" s="22"/>
      <c r="I30" s="22"/>
      <c r="J30" s="22"/>
      <c r="K30" s="5">
        <f>SUM(K28:K29)</f>
        <v>0</v>
      </c>
    </row>
    <row r="32" spans="1:11" ht="15" customHeight="1" x14ac:dyDescent="0.35">
      <c r="A32" s="22" t="s">
        <v>53</v>
      </c>
      <c r="B32" s="22"/>
      <c r="C32" s="22"/>
      <c r="D32" s="22"/>
      <c r="E32" s="22"/>
      <c r="F32" s="22"/>
      <c r="G32" s="22"/>
      <c r="H32" s="22"/>
      <c r="I32" s="22"/>
      <c r="J32" s="22"/>
      <c r="K32" s="5">
        <f>K16+K24+K30</f>
        <v>0</v>
      </c>
    </row>
    <row r="33" spans="1:11" ht="15" customHeight="1" x14ac:dyDescent="0.35">
      <c r="A33" s="22" t="s">
        <v>54</v>
      </c>
      <c r="B33" s="22"/>
      <c r="C33" s="22"/>
      <c r="D33" s="22"/>
      <c r="E33" s="22"/>
      <c r="F33" s="22"/>
      <c r="G33" s="22"/>
      <c r="H33" s="22"/>
      <c r="I33" s="22"/>
      <c r="J33" s="10">
        <v>0.19</v>
      </c>
      <c r="K33" s="5">
        <f>ROUND(K32*J33,0)</f>
        <v>0</v>
      </c>
    </row>
    <row r="34" spans="1:11" ht="15" customHeight="1" x14ac:dyDescent="0.35">
      <c r="A34" s="23" t="s">
        <v>55</v>
      </c>
      <c r="B34" s="23"/>
      <c r="C34" s="23"/>
      <c r="D34" s="23"/>
      <c r="E34" s="23"/>
      <c r="F34" s="23"/>
      <c r="G34" s="23"/>
      <c r="H34" s="23"/>
      <c r="I34" s="23"/>
      <c r="J34" s="23"/>
      <c r="K34" s="11">
        <f>K32+K33</f>
        <v>0</v>
      </c>
    </row>
    <row r="35" spans="1:11" ht="15" customHeight="1" x14ac:dyDescent="0.35">
      <c r="A35" s="24" t="s">
        <v>56</v>
      </c>
      <c r="B35" s="24"/>
      <c r="C35" s="24"/>
      <c r="D35" s="24"/>
      <c r="E35" s="24"/>
      <c r="F35" s="24"/>
      <c r="G35" s="24"/>
      <c r="H35" s="24"/>
      <c r="I35" s="24"/>
      <c r="J35" s="24"/>
      <c r="K35" s="4" t="str">
        <f>IF(K34=0,"SIN DILIGENCIAR",IF(K34&lt;=$C$9,"DENTRO DEL PRESUPUESTO","SUPERA EL PRESUPUESTO"))</f>
        <v>SIN DILIGENCIAR</v>
      </c>
    </row>
    <row r="36" spans="1:11" ht="15" customHeight="1" x14ac:dyDescent="0.35">
      <c r="A36" s="25" t="s">
        <v>57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</row>
    <row r="38" spans="1:11" ht="15" customHeight="1" x14ac:dyDescent="0.35">
      <c r="A38" s="21" t="s">
        <v>58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</row>
    <row r="39" spans="1:11" ht="30" customHeight="1" x14ac:dyDescent="0.35">
      <c r="A39" s="12" t="s">
        <v>59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</row>
    <row r="40" spans="1:11" ht="30" customHeight="1" x14ac:dyDescent="0.35">
      <c r="A40" s="12" t="s">
        <v>60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1:11" ht="30" customHeight="1" x14ac:dyDescent="0.35">
      <c r="A41" s="12" t="s">
        <v>61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ht="30" customHeight="1" x14ac:dyDescent="0.35">
      <c r="A42" s="12" t="s">
        <v>62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ht="30" customHeight="1" x14ac:dyDescent="0.35">
      <c r="A43" s="12" t="s">
        <v>63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</row>
    <row r="44" spans="1:11" ht="30" customHeight="1" x14ac:dyDescent="0.35">
      <c r="A44" s="12" t="s">
        <v>64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</row>
    <row r="45" spans="1:11" ht="30" customHeight="1" x14ac:dyDescent="0.35">
      <c r="A45" s="12" t="s">
        <v>65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8" spans="1:11" ht="15" customHeight="1" x14ac:dyDescent="0.35">
      <c r="A48" s="12" t="s">
        <v>66</v>
      </c>
      <c r="B48" s="12"/>
      <c r="C48" s="12"/>
      <c r="D48" s="12"/>
      <c r="E48" s="12"/>
    </row>
    <row r="49" spans="1:5" ht="15" customHeight="1" x14ac:dyDescent="0.35">
      <c r="A49" s="12" t="s">
        <v>67</v>
      </c>
      <c r="B49" s="12"/>
      <c r="C49" s="12"/>
      <c r="D49" s="12"/>
      <c r="E49" s="12"/>
    </row>
    <row r="50" spans="1:5" ht="15" customHeight="1" x14ac:dyDescent="0.35">
      <c r="A50" s="12" t="s">
        <v>68</v>
      </c>
      <c r="B50" s="12"/>
      <c r="C50" s="12"/>
      <c r="D50" s="12"/>
      <c r="E50" s="12"/>
    </row>
    <row r="51" spans="1:5" ht="15" customHeight="1" x14ac:dyDescent="0.35">
      <c r="A51" s="12" t="s">
        <v>69</v>
      </c>
      <c r="B51" s="12"/>
      <c r="C51" s="12"/>
      <c r="D51" s="12"/>
      <c r="E51" s="12"/>
    </row>
  </sheetData>
  <mergeCells count="50">
    <mergeCell ref="A1:K1"/>
    <mergeCell ref="A2:K2"/>
    <mergeCell ref="A3:K3"/>
    <mergeCell ref="A4:K4"/>
    <mergeCell ref="A5:B5"/>
    <mergeCell ref="C5:K5"/>
    <mergeCell ref="A6:B6"/>
    <mergeCell ref="C6:K6"/>
    <mergeCell ref="A7:B7"/>
    <mergeCell ref="C7:K7"/>
    <mergeCell ref="A8:B8"/>
    <mergeCell ref="C8:K8"/>
    <mergeCell ref="A9:B9"/>
    <mergeCell ref="D9:K9"/>
    <mergeCell ref="A11:K11"/>
    <mergeCell ref="C12:D12"/>
    <mergeCell ref="C13:D13"/>
    <mergeCell ref="A26:K26"/>
    <mergeCell ref="A30:J30"/>
    <mergeCell ref="A24:J24"/>
    <mergeCell ref="C14:D14"/>
    <mergeCell ref="C15:D15"/>
    <mergeCell ref="A16:J16"/>
    <mergeCell ref="A18:K18"/>
    <mergeCell ref="A39:K39"/>
    <mergeCell ref="A40:K40"/>
    <mergeCell ref="A41:K41"/>
    <mergeCell ref="A42:K42"/>
    <mergeCell ref="A32:J32"/>
    <mergeCell ref="A33:I33"/>
    <mergeCell ref="A34:J34"/>
    <mergeCell ref="A35:J35"/>
    <mergeCell ref="A36:B36"/>
    <mergeCell ref="C36:K36"/>
    <mergeCell ref="A50:E50"/>
    <mergeCell ref="A51:E51"/>
    <mergeCell ref="B19:G19"/>
    <mergeCell ref="B20:G20"/>
    <mergeCell ref="B21:G21"/>
    <mergeCell ref="B22:G22"/>
    <mergeCell ref="B23:G23"/>
    <mergeCell ref="B27:G27"/>
    <mergeCell ref="B28:G28"/>
    <mergeCell ref="B29:G29"/>
    <mergeCell ref="A43:K43"/>
    <mergeCell ref="A44:K44"/>
    <mergeCell ref="A45:K45"/>
    <mergeCell ref="A48:E48"/>
    <mergeCell ref="A49:E49"/>
    <mergeCell ref="A38:K38"/>
  </mergeCells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dcterms:created xsi:type="dcterms:W3CDTF">2026-10-09T16:58:56Z</dcterms:created>
  <dcterms:modified xsi:type="dcterms:W3CDTF">2026-10-09T17:31:37Z</dcterms:modified>
</cp:coreProperties>
</file>