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mc:AlternateContent xmlns:mc="http://schemas.openxmlformats.org/markup-compatibility/2006">
    <mc:Choice Requires="x15">
      <x15ac:absPath xmlns:x15ac="http://schemas.microsoft.com/office/spreadsheetml/2010/11/ac" url="C:\Users\User\Downloads\"/>
    </mc:Choice>
  </mc:AlternateContent>
  <xr:revisionPtr revIDLastSave="0" documentId="8_{5602E973-4C52-41DB-96F0-11B1D640A7FC}" xr6:coauthVersionLast="47" xr6:coauthVersionMax="47" xr10:uidLastSave="{00000000-0000-0000-0000-000000000000}"/>
  <bookViews>
    <workbookView xWindow="-108" yWindow="-108" windowWidth="23256" windowHeight="13896" xr2:uid="{00000000-000D-0000-FFFF-FFFF00000000}"/>
  </bookViews>
  <sheets>
    <sheet name="1" sheetId="1" r:id="rId1"/>
  </sheets>
  <definedNames>
    <definedName name="_xlnm.Print_Area" localSheetId="0">'1'!$A$1:$L$45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33" i="1" l="1"/>
  <c r="J33" i="1" s="1"/>
  <c r="K33" i="1" s="1"/>
  <c r="I32" i="1"/>
  <c r="J32" i="1" s="1"/>
  <c r="K32" i="1" s="1"/>
  <c r="I31" i="1"/>
  <c r="J31" i="1" s="1"/>
  <c r="K31" i="1" s="1"/>
  <c r="I30" i="1"/>
  <c r="J30" i="1" s="1"/>
  <c r="K30" i="1" s="1"/>
  <c r="I29" i="1"/>
  <c r="J29" i="1" s="1"/>
  <c r="K29" i="1" s="1"/>
  <c r="I28" i="1"/>
  <c r="J28" i="1" s="1"/>
  <c r="K28" i="1" s="1"/>
  <c r="I27" i="1"/>
  <c r="J27" i="1" s="1"/>
  <c r="K27" i="1" s="1"/>
  <c r="J26" i="1"/>
  <c r="K26" i="1" s="1"/>
  <c r="I26" i="1"/>
  <c r="I25" i="1"/>
  <c r="J25" i="1" s="1"/>
  <c r="K25" i="1" s="1"/>
  <c r="I24" i="1"/>
  <c r="J24" i="1" s="1"/>
  <c r="K24" i="1" s="1"/>
  <c r="K23" i="1"/>
  <c r="J23" i="1"/>
  <c r="I23" i="1"/>
  <c r="I22" i="1"/>
  <c r="J22" i="1" s="1"/>
  <c r="K22" i="1" s="1"/>
  <c r="I21" i="1"/>
  <c r="J21" i="1" s="1"/>
  <c r="K21" i="1" s="1"/>
  <c r="I20" i="1"/>
  <c r="J20" i="1" s="1"/>
  <c r="K20" i="1" s="1"/>
  <c r="I19" i="1"/>
  <c r="J19" i="1" s="1"/>
  <c r="K19" i="1" s="1"/>
  <c r="J18" i="1"/>
  <c r="K18" i="1" s="1"/>
  <c r="I18" i="1"/>
  <c r="I17" i="1"/>
  <c r="J17" i="1" s="1"/>
  <c r="K17" i="1" s="1"/>
  <c r="I16" i="1"/>
  <c r="J16" i="1" s="1"/>
  <c r="K16" i="1" s="1"/>
  <c r="I15" i="1"/>
  <c r="J15" i="1" s="1"/>
  <c r="K15" i="1" s="1"/>
  <c r="I14" i="1"/>
  <c r="J14" i="1" s="1"/>
  <c r="K14" i="1" s="1"/>
  <c r="I13" i="1"/>
  <c r="J13" i="1" s="1"/>
  <c r="K13" i="1" s="1"/>
  <c r="I12" i="1"/>
  <c r="J12" i="1" s="1"/>
  <c r="K12" i="1" s="1"/>
  <c r="I11" i="1"/>
  <c r="J11" i="1" s="1"/>
  <c r="K11" i="1" s="1"/>
  <c r="J10" i="1"/>
  <c r="K10" i="1" s="1"/>
  <c r="I10" i="1"/>
  <c r="I9" i="1"/>
  <c r="J9" i="1" s="1"/>
  <c r="K9" i="1" s="1"/>
  <c r="I8" i="1"/>
  <c r="J8" i="1" s="1"/>
  <c r="K8" i="1" s="1"/>
  <c r="K7" i="1"/>
  <c r="J7" i="1"/>
  <c r="I7" i="1"/>
  <c r="I5" i="1"/>
  <c r="J5" i="1" s="1"/>
  <c r="K5" i="1" s="1"/>
  <c r="K34"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Cuenta Microsoft</author>
  </authors>
  <commentList>
    <comment ref="C5" authorId="0" shapeId="0" xr:uid="{00000000-0006-0000-0000-000002000000}">
      <text>
        <r>
          <rPr>
            <sz val="11"/>
            <color theme="1"/>
            <rFont val="Calibri"/>
            <family val="2"/>
            <scheme val="minor"/>
          </rPr>
          <t>Se reemplazan las fórmulas que traían los datos de otro archivo (estructura de costos) por el texto del ítem. Con el vínculo externo, al abrir el formato el proponente podía ver errores o valores desactualizados. Se unifica la descripción con el estudio previo y la invitación.</t>
        </r>
      </text>
    </comment>
    <comment ref="K31" authorId="0" shapeId="0" xr:uid="{00000000-0006-0000-0000-000006000000}">
      <text>
        <r>
          <rPr>
            <sz val="11"/>
            <color theme="1"/>
            <rFont val="Calibri"/>
            <family val="2"/>
            <scheme val="minor"/>
          </rPr>
          <t>Se incorporan las fórmulas de IVA, valor unitario con IVA y valor total, que faltaban en este ítem (en los demás sí estaban).</t>
        </r>
      </text>
    </comment>
    <comment ref="K34" authorId="0" shapeId="0" xr:uid="{00000000-0006-0000-0000-000007000000}">
      <text>
        <r>
          <rPr>
            <sz val="11"/>
            <color theme="1"/>
            <rFont val="Calibri"/>
            <family val="2"/>
            <scheme val="minor"/>
          </rPr>
          <t>Se incorpora la fila de valor total: el estudio previo y la invitación evalúan la oferta con la sumatoria de los ítems del formato, y el formato no traía el total.</t>
        </r>
      </text>
    </comment>
  </commentList>
</comments>
</file>

<file path=xl/sharedStrings.xml><?xml version="1.0" encoding="utf-8"?>
<sst xmlns="http://schemas.openxmlformats.org/spreadsheetml/2006/main" count="114" uniqueCount="77">
  <si>
    <t>OFERTA ECONOMICA</t>
  </si>
  <si>
    <t>ITEM</t>
  </si>
  <si>
    <t>PERFIL / ELEMENTO / SERVICIO</t>
  </si>
  <si>
    <t>DESCRIPCIÓN TÉCNICA</t>
  </si>
  <si>
    <t>UNIDAD DE MEDIDA</t>
  </si>
  <si>
    <t>CANTIDAD DE PERSONAL</t>
  </si>
  <si>
    <t xml:space="preserve">PERIODO </t>
  </si>
  <si>
    <t xml:space="preserve">VALOR UNITARIO SIN IVA </t>
  </si>
  <si>
    <t>IVA</t>
  </si>
  <si>
    <t>VALOR UNITARIO CON IVA</t>
  </si>
  <si>
    <t>VALOR TOTAL</t>
  </si>
  <si>
    <t xml:space="preserve">RECURSO HUMANO </t>
  </si>
  <si>
    <t>Apoyo Logístico Integral</t>
  </si>
  <si>
    <t>Estudios de educación básica primaria o título de bachiller. Los y las postuladas deben acreditar experiencia laboral mínima de un (1) año debidamente certificada y ser de la comunidad de Tunjuelito, dedicación por días a solicitud del apoyo a la supervisión.</t>
  </si>
  <si>
    <t>DIA</t>
  </si>
  <si>
    <t>ALQUILER Y/O SUMINISTROS Y/O ACTIVIDADES</t>
  </si>
  <si>
    <t>Presentador</t>
  </si>
  <si>
    <t>Presentador/moderador Maestro de ceremonias/ presentador(a)/ moderador(a). Experiencia general: 12 meses certificados. Experiencia específica: 6 meses como presentador(a)/moderador(a) en eventos culturales, comunitarios, deportivos o institucionales (conducción de agenda, presentación de vocerías, manejo de público, protocolares, lectura de guion e improvisación).</t>
  </si>
  <si>
    <t xml:space="preserve">DIA </t>
  </si>
  <si>
    <t>Alquiler salón comunal</t>
  </si>
  <si>
    <t>Servicio de alquiler de salón comunal ubicado en la localidad de Tunjuelito, con capacidad mínima para doscientas (200) personas, destinado al desarrollo de jornada artística y cultural dirigida a personas mayores. El espacio deberá ser cerrado, contar con acceso peatonal seguro y accesible para personas con movilidad reducida, baños funcionales y en adecuadas condiciones de aseo, suministro permanente de agua y energía eléctrica, iluminación suficiente, ventilación, tomas eléctricas seguras y zonas de circulación libres de obstáculos.</t>
  </si>
  <si>
    <t xml:space="preserve">Sonido Mediano </t>
  </si>
  <si>
    <t>Alquiler sonido line array montado en estaquin compuesto de:(1) consola de 32 canales digital, (1) rack de amplificador es 12000 vatios, (6) medios altos de 1500 vatios c/u, (4) sub bajos de 2000vatios c/u, (6)monitores de piso 2 si de filla 3 vias,( 1) kit microfonos de bateria,(24)microfonos, (1) unidad de cd con usb</t>
  </si>
  <si>
    <t>Alquiler de sonido</t>
  </si>
  <si>
    <t>Alquiler de sonido Alquiler de sistema de sonido de 5000 watts, consola de amplificación de 4 canales, dos micrófonos inalámbricos con su respectiva base, moderador y dos (2) cabinas. Incluye transporte, montaje y desmontaje. Disponible 1 horas antes de inicio del evento.</t>
  </si>
  <si>
    <t>Ambientación temática Halloween</t>
  </si>
  <si>
    <t>Servicio de suministro, transporte, instalación y desmontaje de decoración temática para espacio cerrado, compuesta como mínimo por: un (1) fondo decorativo principal de mínimo 2 m de ancho x 2 m de alto; dos (2) guirnaldas temáticas de mínimo 2 m de longitud cada una; diez (10) elementos colgantes decorativos; una (1) cortina temática para acceso de mínimo 1 m de ancho x 2 m de alto; un (1) juego de luces LED decorativas de mínimo 5 m; y seis (6) elementos decorativos de mesa o superficie. Incluye elementos de fijación, montaje previo y desmontaje al finalizar la jornada. La instalación deberá realizarse de manera segura, sin obstruir accesos, circulación ni rutas de evacuación.</t>
  </si>
  <si>
    <t>Estación de café</t>
  </si>
  <si>
    <t>Servicio de cafetería (tinto, aromática y agua):  Operario + presentación mesa + vasos de cartón bebida caliente 4 oz + mezclador+ azúcar + crema para café). Duración del evento. Transporte incluido para 100 personas</t>
  </si>
  <si>
    <t>Recreación especializada</t>
  </si>
  <si>
    <t>Servicio integral de recreación especializada con duración mínima de cuatro (4) horas, dirigido a una población estimada de hasta trescientos (300) niñas y niños. Deberá incluir: una (1) estación de taller de pintura con materiales suficientes para la población participante; una (1) estación de pintucaritas con pinturas faciales aptas para uso cosmético y aplicadores desechables o higienizables; una (1) estación de globoflexia con mínimo trescientos (300) globos modelables e infladores; una (1) presentación de obra de títeres con duración mínima de treinta (30) minutos; participación de tres (3) personajes recreativos caracterizados durante la jornada; siete (7) juegos de feria diferenciados y adecuados para distintas edades, con sus respectivos elementos de operación; servicio de recreación dirigida mediante juegos colectivos y dinámicas de integración; una (1) actividad musical recreativa con coreografías participativas; y ambientación básica del área mediante banderines de colores que permitan delimitar visualmente la zona destinada a la feria.
El servicio deberá incluir el recurso humano necesario para operar simultáneamente las estaciones y actividades, con mínimo un (1) recreacionista por cada estación o juego que requiera orientación permanente, además de un (1) coordinador operativo responsable de la organización del paquete. Incluye todos los materiales, insumos, transporte, instalación, operación, reposición de consumibles durante la actividad y desmontaje.
Para las actividades realizadas en espacio abierto, el paquete deberá incluir un sistema básico de sonido compuesto por mínimo dos (2) cabinas activas de 15 pulgadas, consola de mínimo seis (6) canales, dos (2) micrófonos —mínimo uno inalámbrico—, computador o reproductor, cableado, extensiones y operador técnico. Incluye montaje, prueba, operación y desmontaje.
Todos los juegos, materiales y elementos recreativos deberán encontrarse limpios, completos, en adecuado estado de funcionamiento y ser seguros para la población infantil. No se admitirán elementos con bordes cortantes, piezas deterioradas, mecanismos peligrosos o materiales que representen riesgo para las personas participantes.</t>
  </si>
  <si>
    <t xml:space="preserve">Maquina Dispensa
dora </t>
  </si>
  <si>
    <t xml:space="preserve">Alquiler de una máquina dispensadora de maíz pira  Crispetas y bolsas para  300 personas, incluye servicio de transporte y operario  Jornada de 4 horas </t>
  </si>
  <si>
    <t xml:space="preserve">GLOBAL </t>
  </si>
  <si>
    <t>Ambulancia</t>
  </si>
  <si>
    <t>Ambulancia MEC con paramédico disponible (5 horas)</t>
  </si>
  <si>
    <t>Presentación musical de carranga</t>
  </si>
  <si>
    <t>Servicio de presentación en vivo de agrupación musical de género carranguero, conformada por mínimo cuatro (4) integrantes, con repertorio acorde con la jornada dirigida a personas mayores. La presentación tendrá una duración mínima de sesenta (60) minutos e incluirá los instrumentos propios requeridos para su ejecución, tales como tiple, requinto, guitarra, guacharaca o equivalentes propios del género. El servicio deberá incluir honorarios de los artistas, transporte, llegada oportuna al lugar del evento, prueba de sonido previa y cumplimiento del horario definido en el orden del día. La agrupación deberá acreditar experiencia en mínimo dos (2) presentaciones artísticas o culturales.</t>
  </si>
  <si>
    <t>Presentación artísticas personas mayores localidad</t>
  </si>
  <si>
    <t>Servicio de presentación en vivo a cargo de una persona, agrupación o colectivo conformado mayoritariamente por personas mayores residentes o vinculadas a procesos culturales de la localidad de Tunjuelito. La presentación podrá corresponder a expresión musical, teatral, dancística, de narración oral o manifestación artística equivalente y tendrá una duración mínima de treinta (30) minutos. El servicio deberá incluir honorarios, transporte de los participantes, elementos e instrumentos propios requeridos para la presentación, llegada oportuna, prueba técnica cuando aplique y cumplimiento del horario establecido en el orden del día. La propuesta artística y sus participantes deberán ser previamente aprobados por la supervisión.</t>
  </si>
  <si>
    <t>Presentación artística</t>
  </si>
  <si>
    <t>Servicio de presentación artística en vivo a cargo de agrupación o colectivo conformado por mínimo tres (3) integrantes, en alguna de las siguientes expresiones: música, danza, teatro, circo, narración oral, expresión tradicional o manifestación artística equivalente. La presentación tendrá una duración mínima de treinta (30) minutos y máxima de cuarenta y cinco (45) minutos, con repertorio o puesta en escena pertinente para la población y características de la jornada. El servicio deberá incluir honorarios de los artistas, transporte hasta el lugar del evento, elementos, vestuario, utilería e instrumentos propios necesarios para el desarrollo de la presentación, cuando aplique; llegada oportuna, alistamiento y prueba técnica previa cuando se requiera. La propuesta artística deberá ser previamente presentada y aprobada por la supervisión del contrato. El contratista deberá garantizar que el contenido de la presentación sea apto para el público participante y se ajuste a la naturaleza artística y cultural de la actividad.</t>
  </si>
  <si>
    <t>Suministro de almuerzos preparados y empacados individualmente en recipientes amigables con el medio ambiente, compuestos como mínimo por plato fuerte, bebida y postre. El contratista deberá ofrecer por cada jornada al menos dos (2) opciones de menú para selección de la entidad, incluyendo una opción vegana o vegetariana. La solicitud de los almuerzos será realizada por la entidad con una anticipación mínima de setenta y dos (72) horas, indicando cantidades, lugar y fecha de entrega. Los alimentos deberán ser elaborados bajo condiciones higiénico-sanitarias adecuadas, garantizando su calidad, inocuidad y correcta conservación hasta el momento de su entrega.
Arroz blanco 90g; Proteina 150 g; Platano o papa 90 g; Ensalada 100 gramos; Bebida 300 ml; Postre (pudin o postre frio) 100g</t>
  </si>
  <si>
    <t>UNIDAD</t>
  </si>
  <si>
    <t>N/A</t>
  </si>
  <si>
    <t>Freidora de aire 
(Premiación primer puesto)</t>
  </si>
  <si>
    <t>Suministro de una (1) freidora de aire nueva, con capacidad mínima de cuatro (4) litros, potencia mínima de 1.200 W, control de tiempo y temperatura, canastilla removible, apagado automático y garantía mínima de doce (12) meses. Incluye entrega en empaque original, manual de uso y accesorios de fábrica.</t>
  </si>
  <si>
    <t>Licuadora
(Segundo lugar)</t>
  </si>
  <si>
    <t>Suministro de una (1) licuadora nueva, con capacidad mínima de 1,5 litros, potencia mínima de 400 W, mínimo dos velocidades y función pulso, vaso resistente, cuchillas en acero inoxidable y garantía mínima de doce (12) meses. Incluye entrega en empaque original y manual de uso.</t>
  </si>
  <si>
    <t>Cafetera eléctrica
(Tercer lugar)</t>
  </si>
  <si>
    <t>Suministro de una (1) cafetera eléctrica nueva, con capacidad mínima de diez (10) tazas, sistema antigoteo, jarra resistente al calor, placa calefactora, interruptor de encendido y garantía mínima de doce (12) meses. Incluye entrega en empaque original y manual de uso.</t>
  </si>
  <si>
    <t>Mug Termosensible</t>
  </si>
  <si>
    <t>Suministro de mug en cerámica, capacidad mínima de 11 oz, con recubrimiento termosensible que permita revelar una imagen o diseño al entrar en contacto con bebidas calientes. Deberá incluir impresión por sublimación a color con diseño previamente aprobado por el Fondo de Desarrollo Local de Tunjuelito. El producto deberá ser nuevo, sin fisuras, golpes o imperfecciones, apto para bebidas calientes y entregarse en caja individual de protección.</t>
  </si>
  <si>
    <t>Refrigerio tipo 5</t>
  </si>
  <si>
    <t>Compuesto por: un (1) sándwich de aproximadamente 300 g, con proteína a elección (pollo, carne, atún o vegetariano), elaborado con pan especial, queso, tomate y lechuga; una (1) bebida individual (jugo o avena en caja de 200 ml como mínimo); una (1) fruta fresca de temporada; y una (1) golosina o dulce de chocolate. Todos los alimentos deberán entregarse empacados individualmente, garantizando el cumplimiento de las normas sanitarias e inocuidad alimentaria vigentes. El refrigerio deberá suministrarse en empaque biodegradable o compostable, incluir una (1) servilleta desechable biodegradable y ser entregado en el lugar del evento. No requiere cubiertos.</t>
  </si>
  <si>
    <t>Refrigerio tipo 6</t>
  </si>
  <si>
    <t>Compuesto por: un (1) pastel horneado de pollo o carne; una (1) bebida individual (jugo o avena en caja de 200 ml como mínimo); una (1) fruta fresca (manzana, pera, durazno, banano, mandarina o ciruela); y un (1) dulce de chocolate. Todos los alimentos deberán entregarse empacados individualmente, garantizando el cumplimiento de las normas sanitarias e inocuidad alimentaria vigentes. El refrigerio deberá suministrarse en empaque biodegradable o compostable, incluir una (1) servilleta desechable biodegradable y ser entregado en el lugar del evento.</t>
  </si>
  <si>
    <t>Paquete de dulces surtidos</t>
  </si>
  <si>
    <t>Paquete de dulces surtidos compuesto por mínimo trescientas (300) unidades, empacadas individualmente de fábrica. Podrá contener caramelos, gomitas, chupetas, confites, chocolates o dulces masticables. Todos los productos deberán encontrarse sellados, en adecuadas condiciones de conservación y dentro de su fecha de consumo. No se admitirán productos abiertos, fraccionados o reenvasados. Incluye transporte y entrega en el lugar definido por la supervisión.</t>
  </si>
  <si>
    <t xml:space="preserve">PAQUETE </t>
  </si>
  <si>
    <t>Bolsa Krambel impresa</t>
  </si>
  <si>
    <t>Bolsas krambel reutilizable de 40cm x 30cm, impresas a una tinta con diseño</t>
  </si>
  <si>
    <t>Juego de construcción de bloques</t>
  </si>
  <si>
    <t>Suministro de juego de construcción compuesto por mínimo cien (100) piezas encajables, de diferentes formas y colores, elaboradas en plástico ABS, resistente, lavable y con bordes redondeados. Las piezas deberán presentar dimensiones variables entre 2 cm y 8 cm, de acuerdo con su forma, y permitir la construcción libre de figuras y estructuras. Deberá entregarse en recipiente plástico reutilizable o empaque original de mínimo 20 cm de largo x 15 cm de ancho x 10 cm de alto. Producto nuevo, completo y sin piezas rotas, fisuradas o con bordes cortantes.</t>
  </si>
  <si>
    <t>Juego de tablero tipo parqués</t>
  </si>
  <si>
    <t>Suministro de juego de tablero de recorrido tipo parqués para mínimo cuatro (4) jugadores, elaborado en madera MDF de mínimo 3 mm de espesor, con impresión o acabado gráfico resistente y dimensiones mínimas de 35 cm x 35 cm. Deberá incluir mínimo dieciséis (16) fichas plásticas diferenciadas por colores, de mínimo 2 cm de diámetro, cuatro (4) dados de mínimo 1,5 cm por lado y los elementos requeridos para su funcionamiento. Producto nuevo, completo y entregado en caja o empaque individual.</t>
  </si>
  <si>
    <t>Juego de cartas de asociación por colores y números</t>
  </si>
  <si>
    <t>Suministro de juego compuesto por mínimo cien (100) cartas, elaboradas en cartulina plastificada de mínimo 300 g/m², con dimensiones aproximadas de 9 cm de alto x 6 cm de ancho. Las cartas deberán encontrarse diferenciadas mediante números, colores, símbolos y acciones que permitan dinámicas de asociación y correspondencia. Incluye instrucciones de uso y caja o estuche individual. Producto nuevo y completo. No se exigirán marcas comerciales específicas.</t>
  </si>
  <si>
    <t>Rompecabezas infantil</t>
  </si>
  <si>
    <t>Suministro de rompecabezas tridimensional giratorio con configuración 3 x 3 x 3, elaborado en plástico ABS, con seis (6) caras diferenciadas por colores y mecanismo de giro individual por filas y columnas. Deberá tener dimensiones mínimas de 5,5 cm x 5,5 cm x 5,5 cm. El mecanismo deberá permitir movimientos fluidos y las piezas deberán encontrarse correctamente ensambladas. Producto nuevo y entregado en caja o empaque individual.</t>
  </si>
  <si>
    <t xml:space="preserve">Placa de reconocimiento </t>
  </si>
  <si>
    <t>Elaborados en acrílico transparente de mínimo 5 mm de espesor, con dimensiones aproximadas de 20 cm de alto x 10 cm de ancho, instalado sobre base en acrílico de mínimo 10 cm de ancho x 4 cm de fondo x 1 cm de espesor. Deberá incluir personalización mediante impresión UV a color en una de sus caras, con nombre de la actividad, categoría o reconocimiento, logos y demás elementos gráficos definidos por el Fondo de Desarrollo Local de Tunjuelito. El diseño deberá ser aprobado previamente por la supervisión. El producto deberá entregarse terminado, estable, con bordes pulidos, sin fisuras, rayones, manchas o defectos de impresión y en empaque individual de protección.</t>
  </si>
  <si>
    <t>Medallas</t>
  </si>
  <si>
    <t>Medallas elaboradas en zamak, de forma circular, con diámetro mínimo de 5 cm y espesor mínimo de 2 mm, acabado metálico dorado y bordes lisos. Deberá incluir personalización frontal con diseño definido y aprobado previamente por el Fondo de Desarrollo Local de Tunjuelito. Cada medalla deberá contar con cinta de poliéster de mínimo 2,5 cm de ancho y 80 cm de longitud total, con sistema de sujeción metálico. El producto deberá entregarse nuevo, sin oxidación, deformaciones, bordes cortantes, rayones o defectos de fabricación.</t>
  </si>
  <si>
    <t>VALOR TOTAL DE LA OFERTA (SUMATORIA DE LOS VALORES DE LOS ÍTEMS)</t>
  </si>
  <si>
    <t xml:space="preserve"> Nota 1: El presente proceso cuenta con un presupuesto oficial de CUARENTA Y NUEVE MILLONES DE PESOS MONEDA CORRIENTE ($49.000.000 M/CTE), el cual será ejecutado bajo la modalidad de monto agotable. En consecuencia, los recursos serán ejecutados de acuerdo con las necesidades efectivamente requeridas durante la ejecución contractual y hasta el agotamiento de los recursos disponibles. 
Nota 2: El oferente y, en su momento, el contratista deberán contemplar en su oferta económica todas las tasas, impuestos y contribuciones aplicables, conforme a la normativa legal vigente.
Nota 3: El oferente y, en su momento, el contratista deberán discriminar el IVA en su propuesta económica. En caso de no hacerlo, se entenderá que el valor total ofertado incluye dicho impuesto.  </t>
  </si>
  <si>
    <t>Almuerzo Tipo 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</si>
</sst>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164" formatCode="_-[$$-240A]\ * #,##0_-;\-[$$-240A]\ * #,##0_-;_-[$$-240A]\ * &quot;-&quot;??_-;_-@_-"/>
    <numFmt numFmtId="165" formatCode="_-&quot;$&quot;\ * #,##0_-;\-&quot;$&quot;\ * #,##0_-;_-&quot;$&quot;\ * &quot;-&quot;??_-;_-@_-"/>
  </numFmts>
  <fonts count="10" x14ac:knownFonts="1">
    <font>
      <sz val="11"/>
      <color theme="1"/>
      <name val="Calibri"/>
      <family val="2"/>
      <scheme val="minor"/>
    </font>
    <font>
      <sz val="11"/>
      <color theme="1"/>
      <name val="Calibri"/>
      <family val="2"/>
      <scheme val="minor"/>
    </font>
    <font>
      <u/>
      <sz val="11"/>
      <color theme="10"/>
      <name val="Calibri"/>
      <family val="2"/>
      <scheme val="minor"/>
    </font>
    <font>
      <sz val="11"/>
      <color theme="1"/>
      <name val="Garamond"/>
      <family val="1"/>
    </font>
    <font>
      <b/>
      <sz val="11"/>
      <color theme="0"/>
      <name val="Garamond"/>
      <family val="1"/>
    </font>
    <font>
      <b/>
      <sz val="28"/>
      <color theme="0"/>
      <name val="Garamond"/>
      <family val="1"/>
    </font>
    <font>
      <sz val="18"/>
      <color theme="1"/>
      <name val="Garamond"/>
      <family val="1"/>
    </font>
    <font>
      <b/>
      <sz val="12"/>
      <name val="Garamond"/>
      <family val="1"/>
    </font>
    <font>
      <sz val="12"/>
      <name val="Garamond"/>
      <family val="1"/>
    </font>
    <font>
      <sz val="12"/>
      <color theme="1"/>
      <name val="Garamond"/>
      <family val="1"/>
    </font>
  </fonts>
  <fills count="7">
    <fill>
      <patternFill patternType="none"/>
    </fill>
    <fill>
      <patternFill patternType="gray125"/>
    </fill>
    <fill>
      <patternFill patternType="solid">
        <fgColor rgb="FFFFFF99"/>
        <bgColor indexed="64"/>
      </patternFill>
    </fill>
    <fill>
      <patternFill patternType="solid">
        <fgColor rgb="FF002060"/>
        <bgColor indexed="64"/>
      </patternFill>
    </fill>
    <fill>
      <patternFill patternType="solid">
        <fgColor rgb="FF0070C0"/>
        <bgColor indexed="64"/>
      </patternFill>
    </fill>
    <fill>
      <patternFill patternType="solid">
        <fgColor theme="4" tint="0.59999389629810485"/>
        <bgColor indexed="64"/>
      </patternFill>
    </fill>
    <fill>
      <patternFill patternType="solid">
        <fgColor theme="4" tint="0.39997558519241921"/>
        <bgColor indexed="64"/>
      </patternFill>
    </fill>
  </fills>
  <borders count="3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s>
  <cellStyleXfs count="5">
    <xf numFmtId="0" fontId="0" fillId="0" borderId="0"/>
    <xf numFmtId="44" fontId="1" fillId="0" borderId="0"/>
    <xf numFmtId="0" fontId="2" fillId="0" borderId="0"/>
    <xf numFmtId="44" fontId="1" fillId="0" borderId="0"/>
    <xf numFmtId="44" fontId="1" fillId="0" borderId="0"/>
  </cellStyleXfs>
  <cellXfs count="48">
    <xf numFmtId="0" fontId="0" fillId="0" borderId="0" xfId="0"/>
    <xf numFmtId="164" fontId="3" fillId="0" borderId="2" xfId="3" applyNumberFormat="1" applyFont="1" applyBorder="1" applyAlignment="1" applyProtection="1">
      <alignment horizontal="center" vertical="center"/>
      <protection hidden="1"/>
    </xf>
    <xf numFmtId="164" fontId="3" fillId="0" borderId="11" xfId="3" applyNumberFormat="1" applyFont="1" applyBorder="1" applyAlignment="1" applyProtection="1">
      <alignment horizontal="center" vertical="center"/>
      <protection hidden="1"/>
    </xf>
    <xf numFmtId="0" fontId="3" fillId="0" borderId="0" xfId="0" applyFont="1" applyAlignment="1" applyProtection="1">
      <alignment horizontal="center" vertical="center"/>
      <protection hidden="1"/>
    </xf>
    <xf numFmtId="0" fontId="3" fillId="0" borderId="0" xfId="0" applyFont="1" applyAlignment="1" applyProtection="1">
      <alignment horizontal="center" vertical="center" wrapText="1"/>
      <protection hidden="1"/>
    </xf>
    <xf numFmtId="164" fontId="3" fillId="0" borderId="0" xfId="3" applyNumberFormat="1" applyFont="1" applyAlignment="1" applyProtection="1">
      <alignment horizontal="center" vertical="center"/>
      <protection hidden="1"/>
    </xf>
    <xf numFmtId="0" fontId="4" fillId="4" borderId="7" xfId="0" applyFont="1" applyFill="1" applyBorder="1" applyAlignment="1" applyProtection="1">
      <alignment horizontal="center" vertical="center" wrapText="1"/>
      <protection hidden="1"/>
    </xf>
    <xf numFmtId="0" fontId="4" fillId="4" borderId="3" xfId="0" applyFont="1" applyFill="1" applyBorder="1" applyAlignment="1" applyProtection="1">
      <alignment horizontal="center" vertical="center" wrapText="1"/>
      <protection hidden="1"/>
    </xf>
    <xf numFmtId="165" fontId="4" fillId="4" borderId="3" xfId="3" applyNumberFormat="1" applyFont="1" applyFill="1" applyBorder="1" applyAlignment="1" applyProtection="1">
      <alignment horizontal="center" vertical="center" wrapText="1"/>
      <protection hidden="1"/>
    </xf>
    <xf numFmtId="164" fontId="4" fillId="4" borderId="3" xfId="3" applyNumberFormat="1" applyFont="1" applyFill="1" applyBorder="1" applyAlignment="1" applyProtection="1">
      <alignment horizontal="center" vertical="center" wrapText="1"/>
      <protection hidden="1"/>
    </xf>
    <xf numFmtId="164" fontId="4" fillId="4" borderId="8" xfId="3" applyNumberFormat="1" applyFont="1" applyFill="1" applyBorder="1" applyAlignment="1" applyProtection="1">
      <alignment horizontal="center" vertical="center" wrapText="1"/>
      <protection hidden="1"/>
    </xf>
    <xf numFmtId="164" fontId="3" fillId="2" borderId="2" xfId="0" applyNumberFormat="1" applyFont="1" applyFill="1" applyBorder="1" applyAlignment="1" applyProtection="1">
      <alignment horizontal="center" vertical="center"/>
      <protection locked="0" hidden="1"/>
    </xf>
    <xf numFmtId="164" fontId="3" fillId="2" borderId="1" xfId="0" applyNumberFormat="1" applyFont="1" applyFill="1" applyBorder="1" applyAlignment="1" applyProtection="1">
      <alignment horizontal="center" vertical="center"/>
      <protection locked="0" hidden="1"/>
    </xf>
    <xf numFmtId="164" fontId="3" fillId="2" borderId="5" xfId="0" applyNumberFormat="1" applyFont="1" applyFill="1" applyBorder="1" applyAlignment="1" applyProtection="1">
      <alignment horizontal="center" vertical="center"/>
      <protection locked="0" hidden="1"/>
    </xf>
    <xf numFmtId="164" fontId="3" fillId="0" borderId="5" xfId="3" applyNumberFormat="1" applyFont="1" applyBorder="1" applyAlignment="1" applyProtection="1">
      <alignment horizontal="center" vertical="center"/>
      <protection hidden="1"/>
    </xf>
    <xf numFmtId="164" fontId="3" fillId="0" borderId="6" xfId="3" applyNumberFormat="1" applyFont="1" applyBorder="1" applyAlignment="1" applyProtection="1">
      <alignment horizontal="center" vertical="center"/>
      <protection hidden="1"/>
    </xf>
    <xf numFmtId="164" fontId="3" fillId="2" borderId="20" xfId="0" applyNumberFormat="1" applyFont="1" applyFill="1" applyBorder="1" applyAlignment="1" applyProtection="1">
      <alignment horizontal="center" vertical="center"/>
      <protection locked="0" hidden="1"/>
    </xf>
    <xf numFmtId="0" fontId="8" fillId="0" borderId="23" xfId="0" applyFont="1" applyBorder="1" applyAlignment="1">
      <alignment horizontal="center" vertical="center" wrapText="1"/>
    </xf>
    <xf numFmtId="0" fontId="8" fillId="0" borderId="24"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2" xfId="0" applyFont="1" applyBorder="1" applyAlignment="1">
      <alignment horizontal="center" vertical="center" wrapText="1"/>
    </xf>
    <xf numFmtId="0" fontId="9" fillId="0" borderId="9" xfId="0" applyFont="1" applyBorder="1" applyAlignment="1">
      <alignment horizontal="center" vertical="center" wrapText="1"/>
    </xf>
    <xf numFmtId="0" fontId="9" fillId="0" borderId="1"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20" xfId="0" applyFont="1" applyBorder="1" applyAlignment="1">
      <alignment horizontal="center" vertical="center" wrapText="1"/>
    </xf>
    <xf numFmtId="164" fontId="3" fillId="0" borderId="20" xfId="3" applyNumberFormat="1" applyFont="1" applyBorder="1" applyAlignment="1" applyProtection="1">
      <alignment horizontal="center" vertical="center"/>
      <protection hidden="1"/>
    </xf>
    <xf numFmtId="164" fontId="3" fillId="0" borderId="25" xfId="3" applyNumberFormat="1" applyFont="1" applyBorder="1" applyAlignment="1" applyProtection="1">
      <alignment horizontal="center" vertical="center"/>
      <protection hidden="1"/>
    </xf>
    <xf numFmtId="164" fontId="4" fillId="0" borderId="25" xfId="3" applyNumberFormat="1" applyFont="1" applyBorder="1" applyAlignment="1" applyProtection="1">
      <alignment horizontal="center" vertical="center"/>
      <protection hidden="1"/>
    </xf>
    <xf numFmtId="0" fontId="4" fillId="0" borderId="19" xfId="0" applyFont="1" applyBorder="1" applyAlignment="1">
      <alignment horizontal="center" vertical="center" wrapText="1"/>
    </xf>
    <xf numFmtId="0" fontId="0" fillId="0" borderId="29" xfId="0" applyBorder="1"/>
    <xf numFmtId="0" fontId="0" fillId="0" borderId="30" xfId="0" applyBorder="1"/>
    <xf numFmtId="0" fontId="6" fillId="5" borderId="28" xfId="0" applyFont="1" applyFill="1" applyBorder="1" applyAlignment="1">
      <alignment horizontal="center" vertical="center" wrapText="1"/>
    </xf>
    <xf numFmtId="0" fontId="0" fillId="0" borderId="12" xfId="0" applyBorder="1"/>
    <xf numFmtId="0" fontId="0" fillId="0" borderId="13" xfId="0" applyBorder="1"/>
    <xf numFmtId="0" fontId="0" fillId="0" borderId="14" xfId="0" applyBorder="1"/>
    <xf numFmtId="0" fontId="3" fillId="0" borderId="0" xfId="0" applyFont="1" applyAlignment="1" applyProtection="1">
      <alignment horizontal="center" vertical="center" wrapText="1"/>
      <protection hidden="1"/>
    </xf>
    <xf numFmtId="0" fontId="3" fillId="0" borderId="0" xfId="0" applyFont="1" applyAlignment="1" applyProtection="1">
      <alignment horizontal="center" vertical="center"/>
      <protection hidden="1"/>
    </xf>
    <xf numFmtId="164" fontId="3" fillId="0" borderId="0" xfId="3" applyNumberFormat="1" applyFont="1" applyAlignment="1" applyProtection="1">
      <alignment horizontal="center" vertical="center"/>
      <protection hidden="1"/>
    </xf>
    <xf numFmtId="0" fontId="0" fillId="0" borderId="15" xfId="0" applyBorder="1"/>
    <xf numFmtId="0" fontId="0" fillId="0" borderId="16" xfId="0" applyBorder="1"/>
    <xf numFmtId="0" fontId="0" fillId="0" borderId="17" xfId="0" applyBorder="1"/>
    <xf numFmtId="0" fontId="0" fillId="0" borderId="18" xfId="0" applyBorder="1"/>
    <xf numFmtId="0" fontId="7" fillId="6" borderId="28" xfId="0" applyFont="1" applyFill="1" applyBorder="1" applyAlignment="1">
      <alignment horizontal="center" vertical="center" wrapText="1"/>
    </xf>
    <xf numFmtId="0" fontId="0" fillId="0" borderId="21" xfId="0" applyBorder="1"/>
    <xf numFmtId="0" fontId="0" fillId="0" borderId="22" xfId="0" applyBorder="1"/>
    <xf numFmtId="0" fontId="5" fillId="3" borderId="4" xfId="0" applyFont="1" applyFill="1" applyBorder="1" applyAlignment="1" applyProtection="1">
      <alignment horizontal="center" vertical="center"/>
      <protection hidden="1"/>
    </xf>
    <xf numFmtId="0" fontId="0" fillId="0" borderId="26" xfId="0" applyBorder="1" applyProtection="1">
      <protection hidden="1"/>
    </xf>
    <xf numFmtId="0" fontId="0" fillId="0" borderId="27" xfId="0" applyBorder="1" applyProtection="1">
      <protection hidden="1"/>
    </xf>
  </cellXfs>
  <cellStyles count="5">
    <cellStyle name="Hyperlink" xfId="2" xr:uid="{00000000-0005-0000-0000-000002000000}"/>
    <cellStyle name="Moneda" xfId="3" builtinId="4"/>
    <cellStyle name="Moneda 2" xfId="1" xr:uid="{00000000-0005-0000-0000-000001000000}"/>
    <cellStyle name="Moneda 3" xfId="4" xr:uid="{00000000-0005-0000-0000-000004000000}"/>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K43"/>
  <sheetViews>
    <sheetView tabSelected="1" view="pageBreakPreview" topLeftCell="A16" zoomScale="80" zoomScaleNormal="80" zoomScaleSheetLayoutView="80" workbookViewId="0">
      <selection activeCell="C20" sqref="C20"/>
    </sheetView>
  </sheetViews>
  <sheetFormatPr baseColWidth="10" defaultColWidth="11.5546875" defaultRowHeight="14.4" x14ac:dyDescent="0.3"/>
  <cols>
    <col min="1" max="2" width="11.5546875" style="3" customWidth="1"/>
    <col min="3" max="3" width="24.109375" style="4" customWidth="1"/>
    <col min="4" max="4" width="101.44140625" style="4" customWidth="1"/>
    <col min="5" max="9" width="17.5546875" style="3" customWidth="1"/>
    <col min="10" max="10" width="17.5546875" style="5" customWidth="1"/>
    <col min="11" max="11" width="24" style="5" customWidth="1"/>
    <col min="12" max="12" width="11.5546875" style="3" customWidth="1"/>
    <col min="13" max="16384" width="11.5546875" style="3"/>
  </cols>
  <sheetData>
    <row r="1" spans="2:11" ht="15" customHeight="1" thickBot="1" x14ac:dyDescent="0.35"/>
    <row r="2" spans="2:11" ht="36" customHeight="1" x14ac:dyDescent="0.3">
      <c r="B2" s="45" t="s">
        <v>0</v>
      </c>
      <c r="C2" s="46"/>
      <c r="D2" s="46"/>
      <c r="E2" s="46"/>
      <c r="F2" s="46"/>
      <c r="G2" s="46"/>
      <c r="H2" s="46"/>
      <c r="I2" s="46"/>
      <c r="J2" s="46"/>
      <c r="K2" s="47"/>
    </row>
    <row r="3" spans="2:11" ht="43.8" customHeight="1" thickBot="1" x14ac:dyDescent="0.35">
      <c r="B3" s="6" t="s">
        <v>1</v>
      </c>
      <c r="C3" s="7" t="s">
        <v>2</v>
      </c>
      <c r="D3" s="7" t="s">
        <v>3</v>
      </c>
      <c r="E3" s="8" t="s">
        <v>4</v>
      </c>
      <c r="F3" s="8" t="s">
        <v>5</v>
      </c>
      <c r="G3" s="8" t="s">
        <v>6</v>
      </c>
      <c r="H3" s="8" t="s">
        <v>7</v>
      </c>
      <c r="I3" s="8" t="s">
        <v>8</v>
      </c>
      <c r="J3" s="9" t="s">
        <v>9</v>
      </c>
      <c r="K3" s="10" t="s">
        <v>10</v>
      </c>
    </row>
    <row r="4" spans="2:11" ht="16.2" customHeight="1" thickBot="1" x14ac:dyDescent="0.35">
      <c r="B4" s="42" t="s">
        <v>11</v>
      </c>
      <c r="C4" s="43"/>
      <c r="D4" s="43"/>
      <c r="E4" s="43"/>
      <c r="F4" s="43"/>
      <c r="G4" s="43"/>
      <c r="H4" s="43"/>
      <c r="I4" s="43"/>
      <c r="J4" s="43"/>
      <c r="K4" s="44"/>
    </row>
    <row r="5" spans="2:11" ht="47.4" customHeight="1" thickBot="1" x14ac:dyDescent="0.35">
      <c r="B5" s="17">
        <v>1</v>
      </c>
      <c r="C5" s="18" t="s">
        <v>12</v>
      </c>
      <c r="D5" s="18" t="s">
        <v>13</v>
      </c>
      <c r="E5" s="18" t="s">
        <v>14</v>
      </c>
      <c r="F5" s="18">
        <v>1</v>
      </c>
      <c r="G5" s="18">
        <v>1</v>
      </c>
      <c r="H5" s="13"/>
      <c r="I5" s="13">
        <f>+ROUND(H5*0.19,0)</f>
        <v>0</v>
      </c>
      <c r="J5" s="14">
        <f>+I5+H5</f>
        <v>0</v>
      </c>
      <c r="K5" s="15">
        <f>+J5*F5</f>
        <v>0</v>
      </c>
    </row>
    <row r="6" spans="2:11" ht="16.2" customHeight="1" thickBot="1" x14ac:dyDescent="0.35">
      <c r="B6" s="42" t="s">
        <v>15</v>
      </c>
      <c r="C6" s="43"/>
      <c r="D6" s="43"/>
      <c r="E6" s="43"/>
      <c r="F6" s="43"/>
      <c r="G6" s="43"/>
      <c r="H6" s="43"/>
      <c r="I6" s="43"/>
      <c r="J6" s="43"/>
      <c r="K6" s="44"/>
    </row>
    <row r="7" spans="2:11" ht="62.4" customHeight="1" x14ac:dyDescent="0.3">
      <c r="B7" s="19">
        <v>2</v>
      </c>
      <c r="C7" s="20" t="s">
        <v>16</v>
      </c>
      <c r="D7" s="20" t="s">
        <v>17</v>
      </c>
      <c r="E7" s="20" t="s">
        <v>18</v>
      </c>
      <c r="F7" s="20">
        <v>1</v>
      </c>
      <c r="G7" s="20">
        <v>1</v>
      </c>
      <c r="H7" s="11"/>
      <c r="I7" s="11">
        <f t="shared" ref="I7:I33" si="0">+ROUND(H7*0.19,0)</f>
        <v>0</v>
      </c>
      <c r="J7" s="1">
        <f t="shared" ref="J7:J33" si="1">+I7+H7</f>
        <v>0</v>
      </c>
      <c r="K7" s="2">
        <f t="shared" ref="K7:K33" si="2">+J7*F7</f>
        <v>0</v>
      </c>
    </row>
    <row r="8" spans="2:11" ht="78" customHeight="1" x14ac:dyDescent="0.3">
      <c r="B8" s="21">
        <v>3</v>
      </c>
      <c r="C8" s="22" t="s">
        <v>19</v>
      </c>
      <c r="D8" s="22" t="s">
        <v>20</v>
      </c>
      <c r="E8" s="22" t="s">
        <v>18</v>
      </c>
      <c r="F8" s="22">
        <v>1</v>
      </c>
      <c r="G8" s="22">
        <v>1</v>
      </c>
      <c r="H8" s="11"/>
      <c r="I8" s="11">
        <f t="shared" si="0"/>
        <v>0</v>
      </c>
      <c r="J8" s="1">
        <f t="shared" si="1"/>
        <v>0</v>
      </c>
      <c r="K8" s="2">
        <f t="shared" si="2"/>
        <v>0</v>
      </c>
    </row>
    <row r="9" spans="2:11" ht="46.8" customHeight="1" x14ac:dyDescent="0.3">
      <c r="B9" s="21">
        <v>4</v>
      </c>
      <c r="C9" s="22" t="s">
        <v>21</v>
      </c>
      <c r="D9" s="22" t="s">
        <v>22</v>
      </c>
      <c r="E9" s="22" t="s">
        <v>18</v>
      </c>
      <c r="F9" s="22">
        <v>1</v>
      </c>
      <c r="G9" s="22">
        <v>1</v>
      </c>
      <c r="H9" s="11"/>
      <c r="I9" s="11">
        <f t="shared" si="0"/>
        <v>0</v>
      </c>
      <c r="J9" s="1">
        <f t="shared" si="1"/>
        <v>0</v>
      </c>
      <c r="K9" s="2">
        <f t="shared" si="2"/>
        <v>0</v>
      </c>
    </row>
    <row r="10" spans="2:11" ht="46.8" customHeight="1" x14ac:dyDescent="0.3">
      <c r="B10" s="21">
        <v>5</v>
      </c>
      <c r="C10" s="22" t="s">
        <v>23</v>
      </c>
      <c r="D10" s="22" t="s">
        <v>24</v>
      </c>
      <c r="E10" s="22" t="s">
        <v>18</v>
      </c>
      <c r="F10" s="22">
        <v>1</v>
      </c>
      <c r="G10" s="22">
        <v>1</v>
      </c>
      <c r="H10" s="12"/>
      <c r="I10" s="11">
        <f t="shared" si="0"/>
        <v>0</v>
      </c>
      <c r="J10" s="1">
        <f t="shared" si="1"/>
        <v>0</v>
      </c>
      <c r="K10" s="2">
        <f t="shared" si="2"/>
        <v>0</v>
      </c>
    </row>
    <row r="11" spans="2:11" ht="109.2" customHeight="1" x14ac:dyDescent="0.3">
      <c r="B11" s="21">
        <v>6</v>
      </c>
      <c r="C11" s="22" t="s">
        <v>25</v>
      </c>
      <c r="D11" s="22" t="s">
        <v>26</v>
      </c>
      <c r="E11" s="22" t="s">
        <v>18</v>
      </c>
      <c r="F11" s="22">
        <v>1</v>
      </c>
      <c r="G11" s="22">
        <v>1</v>
      </c>
      <c r="H11" s="12"/>
      <c r="I11" s="11">
        <f t="shared" si="0"/>
        <v>0</v>
      </c>
      <c r="J11" s="1">
        <f t="shared" si="1"/>
        <v>0</v>
      </c>
      <c r="K11" s="2">
        <f t="shared" si="2"/>
        <v>0</v>
      </c>
    </row>
    <row r="12" spans="2:11" ht="31.2" customHeight="1" x14ac:dyDescent="0.3">
      <c r="B12" s="21">
        <v>7</v>
      </c>
      <c r="C12" s="22" t="s">
        <v>27</v>
      </c>
      <c r="D12" s="22" t="s">
        <v>28</v>
      </c>
      <c r="E12" s="22" t="s">
        <v>14</v>
      </c>
      <c r="F12" s="22">
        <v>1</v>
      </c>
      <c r="G12" s="22">
        <v>1</v>
      </c>
      <c r="H12" s="12"/>
      <c r="I12" s="11">
        <f t="shared" si="0"/>
        <v>0</v>
      </c>
      <c r="J12" s="1">
        <f t="shared" si="1"/>
        <v>0</v>
      </c>
      <c r="K12" s="2">
        <f t="shared" si="2"/>
        <v>0</v>
      </c>
    </row>
    <row r="13" spans="2:11" ht="358.8" customHeight="1" x14ac:dyDescent="0.3">
      <c r="B13" s="21">
        <v>8</v>
      </c>
      <c r="C13" s="22" t="s">
        <v>29</v>
      </c>
      <c r="D13" s="22" t="s">
        <v>30</v>
      </c>
      <c r="E13" s="22" t="s">
        <v>18</v>
      </c>
      <c r="F13" s="22">
        <v>1</v>
      </c>
      <c r="G13" s="22">
        <v>1</v>
      </c>
      <c r="H13" s="12"/>
      <c r="I13" s="11">
        <f t="shared" si="0"/>
        <v>0</v>
      </c>
      <c r="J13" s="1">
        <f t="shared" si="1"/>
        <v>0</v>
      </c>
      <c r="K13" s="2">
        <f t="shared" si="2"/>
        <v>0</v>
      </c>
    </row>
    <row r="14" spans="2:11" ht="31.2" customHeight="1" x14ac:dyDescent="0.3">
      <c r="B14" s="21">
        <v>9</v>
      </c>
      <c r="C14" s="22" t="s">
        <v>31</v>
      </c>
      <c r="D14" s="22" t="s">
        <v>32</v>
      </c>
      <c r="E14" s="22" t="s">
        <v>33</v>
      </c>
      <c r="F14" s="22">
        <v>1</v>
      </c>
      <c r="G14" s="22">
        <v>1</v>
      </c>
      <c r="H14" s="12"/>
      <c r="I14" s="11">
        <f t="shared" si="0"/>
        <v>0</v>
      </c>
      <c r="J14" s="1">
        <f t="shared" si="1"/>
        <v>0</v>
      </c>
      <c r="K14" s="2">
        <f t="shared" si="2"/>
        <v>0</v>
      </c>
    </row>
    <row r="15" spans="2:11" ht="15.6" customHeight="1" x14ac:dyDescent="0.3">
      <c r="B15" s="21">
        <v>10</v>
      </c>
      <c r="C15" s="22" t="s">
        <v>34</v>
      </c>
      <c r="D15" s="22" t="s">
        <v>35</v>
      </c>
      <c r="E15" s="22" t="s">
        <v>18</v>
      </c>
      <c r="F15" s="22">
        <v>1</v>
      </c>
      <c r="G15" s="22">
        <v>1</v>
      </c>
      <c r="H15" s="12"/>
      <c r="I15" s="11">
        <f t="shared" si="0"/>
        <v>0</v>
      </c>
      <c r="J15" s="1">
        <f t="shared" si="1"/>
        <v>0</v>
      </c>
      <c r="K15" s="2">
        <f t="shared" si="2"/>
        <v>0</v>
      </c>
    </row>
    <row r="16" spans="2:11" ht="109.2" customHeight="1" x14ac:dyDescent="0.3">
      <c r="B16" s="21">
        <v>11</v>
      </c>
      <c r="C16" s="22" t="s">
        <v>36</v>
      </c>
      <c r="D16" s="22" t="s">
        <v>37</v>
      </c>
      <c r="E16" s="22" t="s">
        <v>33</v>
      </c>
      <c r="F16" s="22">
        <v>1</v>
      </c>
      <c r="G16" s="22">
        <v>1</v>
      </c>
      <c r="H16" s="12"/>
      <c r="I16" s="11">
        <f t="shared" si="0"/>
        <v>0</v>
      </c>
      <c r="J16" s="1">
        <f t="shared" si="1"/>
        <v>0</v>
      </c>
      <c r="K16" s="2">
        <f t="shared" si="2"/>
        <v>0</v>
      </c>
    </row>
    <row r="17" spans="2:11" ht="109.2" customHeight="1" x14ac:dyDescent="0.3">
      <c r="B17" s="21">
        <v>12</v>
      </c>
      <c r="C17" s="22" t="s">
        <v>38</v>
      </c>
      <c r="D17" s="22" t="s">
        <v>39</v>
      </c>
      <c r="E17" s="22" t="s">
        <v>33</v>
      </c>
      <c r="F17" s="22">
        <v>1</v>
      </c>
      <c r="G17" s="22">
        <v>1</v>
      </c>
      <c r="H17" s="12"/>
      <c r="I17" s="11">
        <f t="shared" si="0"/>
        <v>0</v>
      </c>
      <c r="J17" s="1">
        <f t="shared" si="1"/>
        <v>0</v>
      </c>
      <c r="K17" s="2">
        <f t="shared" si="2"/>
        <v>0</v>
      </c>
    </row>
    <row r="18" spans="2:11" ht="156" customHeight="1" x14ac:dyDescent="0.3">
      <c r="B18" s="21">
        <v>13</v>
      </c>
      <c r="C18" s="22" t="s">
        <v>40</v>
      </c>
      <c r="D18" s="22" t="s">
        <v>41</v>
      </c>
      <c r="E18" s="22" t="s">
        <v>33</v>
      </c>
      <c r="F18" s="22">
        <v>1</v>
      </c>
      <c r="G18" s="22">
        <v>1</v>
      </c>
      <c r="H18" s="12"/>
      <c r="I18" s="11">
        <f t="shared" si="0"/>
        <v>0</v>
      </c>
      <c r="J18" s="1">
        <f t="shared" si="1"/>
        <v>0</v>
      </c>
      <c r="K18" s="2">
        <f t="shared" si="2"/>
        <v>0</v>
      </c>
    </row>
    <row r="19" spans="2:11" ht="124.8" customHeight="1" x14ac:dyDescent="0.3">
      <c r="B19" s="21">
        <v>14</v>
      </c>
      <c r="C19" s="22" t="s">
        <v>76</v>
      </c>
      <c r="D19" s="22" t="s">
        <v>42</v>
      </c>
      <c r="E19" s="22" t="s">
        <v>43</v>
      </c>
      <c r="F19" s="22">
        <v>1</v>
      </c>
      <c r="G19" s="22" t="s">
        <v>44</v>
      </c>
      <c r="H19" s="12"/>
      <c r="I19" s="11">
        <f t="shared" si="0"/>
        <v>0</v>
      </c>
      <c r="J19" s="1">
        <f t="shared" si="1"/>
        <v>0</v>
      </c>
      <c r="K19" s="2">
        <f t="shared" si="2"/>
        <v>0</v>
      </c>
    </row>
    <row r="20" spans="2:11" ht="46.8" customHeight="1" x14ac:dyDescent="0.3">
      <c r="B20" s="21">
        <v>15</v>
      </c>
      <c r="C20" s="22" t="s">
        <v>45</v>
      </c>
      <c r="D20" s="22" t="s">
        <v>46</v>
      </c>
      <c r="E20" s="22" t="s">
        <v>43</v>
      </c>
      <c r="F20" s="22">
        <v>1</v>
      </c>
      <c r="G20" s="22" t="s">
        <v>44</v>
      </c>
      <c r="H20" s="12"/>
      <c r="I20" s="11">
        <f t="shared" si="0"/>
        <v>0</v>
      </c>
      <c r="J20" s="1">
        <f t="shared" si="1"/>
        <v>0</v>
      </c>
      <c r="K20" s="2">
        <f t="shared" si="2"/>
        <v>0</v>
      </c>
    </row>
    <row r="21" spans="2:11" ht="46.8" customHeight="1" x14ac:dyDescent="0.3">
      <c r="B21" s="21">
        <v>16</v>
      </c>
      <c r="C21" s="22" t="s">
        <v>47</v>
      </c>
      <c r="D21" s="22" t="s">
        <v>48</v>
      </c>
      <c r="E21" s="22" t="s">
        <v>43</v>
      </c>
      <c r="F21" s="22">
        <v>1</v>
      </c>
      <c r="G21" s="22" t="s">
        <v>44</v>
      </c>
      <c r="H21" s="12"/>
      <c r="I21" s="11">
        <f t="shared" si="0"/>
        <v>0</v>
      </c>
      <c r="J21" s="1">
        <f t="shared" si="1"/>
        <v>0</v>
      </c>
      <c r="K21" s="2">
        <f t="shared" si="2"/>
        <v>0</v>
      </c>
    </row>
    <row r="22" spans="2:11" ht="46.8" customHeight="1" x14ac:dyDescent="0.3">
      <c r="B22" s="21">
        <v>17</v>
      </c>
      <c r="C22" s="22" t="s">
        <v>49</v>
      </c>
      <c r="D22" s="22" t="s">
        <v>50</v>
      </c>
      <c r="E22" s="22" t="s">
        <v>43</v>
      </c>
      <c r="F22" s="22">
        <v>1</v>
      </c>
      <c r="G22" s="22" t="s">
        <v>44</v>
      </c>
      <c r="H22" s="12"/>
      <c r="I22" s="11">
        <f t="shared" si="0"/>
        <v>0</v>
      </c>
      <c r="J22" s="1">
        <f t="shared" si="1"/>
        <v>0</v>
      </c>
      <c r="K22" s="2">
        <f t="shared" si="2"/>
        <v>0</v>
      </c>
    </row>
    <row r="23" spans="2:11" ht="62.4" customHeight="1" x14ac:dyDescent="0.3">
      <c r="B23" s="21">
        <v>18</v>
      </c>
      <c r="C23" s="22" t="s">
        <v>51</v>
      </c>
      <c r="D23" s="22" t="s">
        <v>52</v>
      </c>
      <c r="E23" s="22" t="s">
        <v>43</v>
      </c>
      <c r="F23" s="22">
        <v>1</v>
      </c>
      <c r="G23" s="22" t="s">
        <v>44</v>
      </c>
      <c r="H23" s="12"/>
      <c r="I23" s="11">
        <f t="shared" si="0"/>
        <v>0</v>
      </c>
      <c r="J23" s="1">
        <f t="shared" si="1"/>
        <v>0</v>
      </c>
      <c r="K23" s="2">
        <f t="shared" si="2"/>
        <v>0</v>
      </c>
    </row>
    <row r="24" spans="2:11" ht="93.6" customHeight="1" x14ac:dyDescent="0.3">
      <c r="B24" s="21">
        <v>19</v>
      </c>
      <c r="C24" s="22" t="s">
        <v>53</v>
      </c>
      <c r="D24" s="22" t="s">
        <v>54</v>
      </c>
      <c r="E24" s="22" t="s">
        <v>43</v>
      </c>
      <c r="F24" s="22">
        <v>1</v>
      </c>
      <c r="G24" s="22" t="s">
        <v>44</v>
      </c>
      <c r="H24" s="12"/>
      <c r="I24" s="11">
        <f t="shared" si="0"/>
        <v>0</v>
      </c>
      <c r="J24" s="1">
        <f t="shared" si="1"/>
        <v>0</v>
      </c>
      <c r="K24" s="2">
        <f t="shared" si="2"/>
        <v>0</v>
      </c>
    </row>
    <row r="25" spans="2:11" ht="78" customHeight="1" x14ac:dyDescent="0.3">
      <c r="B25" s="21">
        <v>20</v>
      </c>
      <c r="C25" s="22" t="s">
        <v>55</v>
      </c>
      <c r="D25" s="22" t="s">
        <v>56</v>
      </c>
      <c r="E25" s="22" t="s">
        <v>43</v>
      </c>
      <c r="F25" s="22">
        <v>1</v>
      </c>
      <c r="G25" s="22" t="s">
        <v>44</v>
      </c>
      <c r="H25" s="12"/>
      <c r="I25" s="11">
        <f t="shared" si="0"/>
        <v>0</v>
      </c>
      <c r="J25" s="1">
        <f t="shared" si="1"/>
        <v>0</v>
      </c>
      <c r="K25" s="2">
        <f t="shared" si="2"/>
        <v>0</v>
      </c>
    </row>
    <row r="26" spans="2:11" ht="78" customHeight="1" x14ac:dyDescent="0.3">
      <c r="B26" s="21">
        <v>21</v>
      </c>
      <c r="C26" s="22" t="s">
        <v>57</v>
      </c>
      <c r="D26" s="22" t="s">
        <v>58</v>
      </c>
      <c r="E26" s="22" t="s">
        <v>59</v>
      </c>
      <c r="F26" s="22">
        <v>1</v>
      </c>
      <c r="G26" s="22" t="s">
        <v>44</v>
      </c>
      <c r="H26" s="12"/>
      <c r="I26" s="11">
        <f t="shared" si="0"/>
        <v>0</v>
      </c>
      <c r="J26" s="1">
        <f t="shared" si="1"/>
        <v>0</v>
      </c>
      <c r="K26" s="2">
        <f t="shared" si="2"/>
        <v>0</v>
      </c>
    </row>
    <row r="27" spans="2:11" ht="15.6" customHeight="1" x14ac:dyDescent="0.3">
      <c r="B27" s="21">
        <v>22</v>
      </c>
      <c r="C27" s="22" t="s">
        <v>60</v>
      </c>
      <c r="D27" s="22" t="s">
        <v>61</v>
      </c>
      <c r="E27" s="22" t="s">
        <v>43</v>
      </c>
      <c r="F27" s="22">
        <v>1</v>
      </c>
      <c r="G27" s="22" t="s">
        <v>44</v>
      </c>
      <c r="H27" s="12"/>
      <c r="I27" s="11">
        <f t="shared" si="0"/>
        <v>0</v>
      </c>
      <c r="J27" s="1">
        <f t="shared" si="1"/>
        <v>0</v>
      </c>
      <c r="K27" s="2">
        <f t="shared" si="2"/>
        <v>0</v>
      </c>
    </row>
    <row r="28" spans="2:11" ht="78" customHeight="1" x14ac:dyDescent="0.3">
      <c r="B28" s="21">
        <v>23</v>
      </c>
      <c r="C28" s="22" t="s">
        <v>62</v>
      </c>
      <c r="D28" s="22" t="s">
        <v>63</v>
      </c>
      <c r="E28" s="22" t="s">
        <v>43</v>
      </c>
      <c r="F28" s="22">
        <v>1</v>
      </c>
      <c r="G28" s="22" t="s">
        <v>44</v>
      </c>
      <c r="H28" s="12"/>
      <c r="I28" s="11">
        <f t="shared" si="0"/>
        <v>0</v>
      </c>
      <c r="J28" s="1">
        <f t="shared" si="1"/>
        <v>0</v>
      </c>
      <c r="K28" s="2">
        <f t="shared" si="2"/>
        <v>0</v>
      </c>
    </row>
    <row r="29" spans="2:11" ht="78" customHeight="1" x14ac:dyDescent="0.3">
      <c r="B29" s="21">
        <v>24</v>
      </c>
      <c r="C29" s="22" t="s">
        <v>64</v>
      </c>
      <c r="D29" s="22" t="s">
        <v>65</v>
      </c>
      <c r="E29" s="22" t="s">
        <v>43</v>
      </c>
      <c r="F29" s="22">
        <v>1</v>
      </c>
      <c r="G29" s="22" t="s">
        <v>44</v>
      </c>
      <c r="H29" s="12"/>
      <c r="I29" s="11">
        <f t="shared" si="0"/>
        <v>0</v>
      </c>
      <c r="J29" s="1">
        <f t="shared" si="1"/>
        <v>0</v>
      </c>
      <c r="K29" s="2">
        <f t="shared" si="2"/>
        <v>0</v>
      </c>
    </row>
    <row r="30" spans="2:11" ht="78" customHeight="1" x14ac:dyDescent="0.3">
      <c r="B30" s="21">
        <v>25</v>
      </c>
      <c r="C30" s="22" t="s">
        <v>66</v>
      </c>
      <c r="D30" s="22" t="s">
        <v>67</v>
      </c>
      <c r="E30" s="22" t="s">
        <v>43</v>
      </c>
      <c r="F30" s="22">
        <v>1</v>
      </c>
      <c r="G30" s="22" t="s">
        <v>44</v>
      </c>
      <c r="H30" s="12"/>
      <c r="I30" s="11">
        <f t="shared" si="0"/>
        <v>0</v>
      </c>
      <c r="J30" s="1">
        <f t="shared" si="1"/>
        <v>0</v>
      </c>
      <c r="K30" s="2">
        <f t="shared" si="2"/>
        <v>0</v>
      </c>
    </row>
    <row r="31" spans="2:11" ht="62.4" customHeight="1" x14ac:dyDescent="0.3">
      <c r="B31" s="21">
        <v>26</v>
      </c>
      <c r="C31" s="22" t="s">
        <v>68</v>
      </c>
      <c r="D31" s="22" t="s">
        <v>69</v>
      </c>
      <c r="E31" s="22" t="s">
        <v>43</v>
      </c>
      <c r="F31" s="22">
        <v>1</v>
      </c>
      <c r="G31" s="22" t="s">
        <v>44</v>
      </c>
      <c r="H31" s="12"/>
      <c r="I31" s="11">
        <f t="shared" si="0"/>
        <v>0</v>
      </c>
      <c r="J31" s="1">
        <f t="shared" si="1"/>
        <v>0</v>
      </c>
      <c r="K31" s="2">
        <f t="shared" si="2"/>
        <v>0</v>
      </c>
    </row>
    <row r="32" spans="2:11" ht="109.2" customHeight="1" x14ac:dyDescent="0.3">
      <c r="B32" s="21">
        <v>27</v>
      </c>
      <c r="C32" s="22" t="s">
        <v>70</v>
      </c>
      <c r="D32" s="22" t="s">
        <v>71</v>
      </c>
      <c r="E32" s="22" t="s">
        <v>43</v>
      </c>
      <c r="F32" s="22">
        <v>1</v>
      </c>
      <c r="G32" s="22" t="s">
        <v>44</v>
      </c>
      <c r="H32" s="12"/>
      <c r="I32" s="11">
        <f t="shared" si="0"/>
        <v>0</v>
      </c>
      <c r="J32" s="1">
        <f t="shared" si="1"/>
        <v>0</v>
      </c>
      <c r="K32" s="2">
        <f t="shared" si="2"/>
        <v>0</v>
      </c>
    </row>
    <row r="33" spans="2:11" ht="78.599999999999994" customHeight="1" thickBot="1" x14ac:dyDescent="0.35">
      <c r="B33" s="23">
        <v>28</v>
      </c>
      <c r="C33" s="24" t="s">
        <v>72</v>
      </c>
      <c r="D33" s="24" t="s">
        <v>73</v>
      </c>
      <c r="E33" s="24" t="s">
        <v>43</v>
      </c>
      <c r="F33" s="24">
        <v>1</v>
      </c>
      <c r="G33" s="24" t="s">
        <v>44</v>
      </c>
      <c r="H33" s="16"/>
      <c r="I33" s="16">
        <f t="shared" si="0"/>
        <v>0</v>
      </c>
      <c r="J33" s="25">
        <f t="shared" si="1"/>
        <v>0</v>
      </c>
      <c r="K33" s="26">
        <f t="shared" si="2"/>
        <v>0</v>
      </c>
    </row>
    <row r="34" spans="2:11" ht="15" customHeight="1" thickBot="1" x14ac:dyDescent="0.35">
      <c r="B34" s="28" t="s">
        <v>74</v>
      </c>
      <c r="C34" s="29"/>
      <c r="D34" s="29"/>
      <c r="E34" s="29"/>
      <c r="F34" s="29"/>
      <c r="G34" s="29"/>
      <c r="H34" s="29"/>
      <c r="I34" s="29"/>
      <c r="J34" s="30"/>
      <c r="K34" s="27">
        <f>SUM(K5:K33)</f>
        <v>0</v>
      </c>
    </row>
    <row r="35" spans="2:11" ht="21" customHeight="1" x14ac:dyDescent="0.3">
      <c r="B35" s="31" t="s">
        <v>75</v>
      </c>
      <c r="C35" s="32"/>
      <c r="D35" s="32"/>
      <c r="E35" s="32"/>
      <c r="F35" s="32"/>
      <c r="G35" s="32"/>
      <c r="H35" s="32"/>
      <c r="I35" s="32"/>
      <c r="J35" s="32"/>
      <c r="K35" s="33"/>
    </row>
    <row r="36" spans="2:11" ht="21" customHeight="1" x14ac:dyDescent="0.3">
      <c r="B36" s="34"/>
      <c r="C36" s="35"/>
      <c r="D36" s="35"/>
      <c r="E36" s="36"/>
      <c r="F36" s="36"/>
      <c r="G36" s="36"/>
      <c r="H36" s="36"/>
      <c r="I36" s="36"/>
      <c r="J36" s="37"/>
      <c r="K36" s="38"/>
    </row>
    <row r="37" spans="2:11" ht="21" customHeight="1" x14ac:dyDescent="0.3">
      <c r="B37" s="34"/>
      <c r="C37" s="35"/>
      <c r="D37" s="35"/>
      <c r="E37" s="36"/>
      <c r="F37" s="36"/>
      <c r="G37" s="36"/>
      <c r="H37" s="36"/>
      <c r="I37" s="36"/>
      <c r="J37" s="37"/>
      <c r="K37" s="38"/>
    </row>
    <row r="38" spans="2:11" ht="21" customHeight="1" x14ac:dyDescent="0.3">
      <c r="B38" s="34"/>
      <c r="C38" s="35"/>
      <c r="D38" s="35"/>
      <c r="E38" s="36"/>
      <c r="F38" s="36"/>
      <c r="G38" s="36"/>
      <c r="H38" s="36"/>
      <c r="I38" s="36"/>
      <c r="J38" s="37"/>
      <c r="K38" s="38"/>
    </row>
    <row r="39" spans="2:11" ht="21" customHeight="1" x14ac:dyDescent="0.3">
      <c r="B39" s="34"/>
      <c r="C39" s="35"/>
      <c r="D39" s="35"/>
      <c r="E39" s="36"/>
      <c r="F39" s="36"/>
      <c r="G39" s="36"/>
      <c r="H39" s="36"/>
      <c r="I39" s="36"/>
      <c r="J39" s="37"/>
      <c r="K39" s="38"/>
    </row>
    <row r="40" spans="2:11" ht="21" customHeight="1" x14ac:dyDescent="0.3">
      <c r="B40" s="34"/>
      <c r="C40" s="35"/>
      <c r="D40" s="35"/>
      <c r="E40" s="36"/>
      <c r="F40" s="36"/>
      <c r="G40" s="36"/>
      <c r="H40" s="36"/>
      <c r="I40" s="36"/>
      <c r="J40" s="37"/>
      <c r="K40" s="38"/>
    </row>
    <row r="41" spans="2:11" ht="21" customHeight="1" x14ac:dyDescent="0.3">
      <c r="B41" s="34"/>
      <c r="C41" s="35"/>
      <c r="D41" s="35"/>
      <c r="E41" s="36"/>
      <c r="F41" s="36"/>
      <c r="G41" s="36"/>
      <c r="H41" s="36"/>
      <c r="I41" s="36"/>
      <c r="J41" s="37"/>
      <c r="K41" s="38"/>
    </row>
    <row r="42" spans="2:11" ht="21" customHeight="1" x14ac:dyDescent="0.3">
      <c r="B42" s="34"/>
      <c r="C42" s="35"/>
      <c r="D42" s="35"/>
      <c r="E42" s="36"/>
      <c r="F42" s="36"/>
      <c r="G42" s="36"/>
      <c r="H42" s="36"/>
      <c r="I42" s="36"/>
      <c r="J42" s="37"/>
      <c r="K42" s="38"/>
    </row>
    <row r="43" spans="2:11" ht="21" customHeight="1" thickBot="1" x14ac:dyDescent="0.35">
      <c r="B43" s="39"/>
      <c r="C43" s="40"/>
      <c r="D43" s="40"/>
      <c r="E43" s="40"/>
      <c r="F43" s="40"/>
      <c r="G43" s="40"/>
      <c r="H43" s="40"/>
      <c r="I43" s="40"/>
      <c r="J43" s="40"/>
      <c r="K43" s="41"/>
    </row>
  </sheetData>
  <sheetProtection algorithmName="SHA-512" hashValue="wER4EUslBVpUs3grWWrKddZNyylhzkuv9GTUpK2DcIWJ13FxW6HDGbt62v/yvo5pvyS1ReGvuM9BOAoshc/AVA==" saltValue="nDD4pjuwc7LI1TRHIDjBqA==" spinCount="100000" sheet="1" objects="1" scenarios="1"/>
  <mergeCells count="5">
    <mergeCell ref="B34:J34"/>
    <mergeCell ref="B35:K43"/>
    <mergeCell ref="B4:K4"/>
    <mergeCell ref="B6:K6"/>
    <mergeCell ref="B2:K2"/>
  </mergeCells>
  <pageMargins left="0.7" right="0.7" top="0.75" bottom="0.75" header="0.3" footer="0.3"/>
  <pageSetup paperSize="9" scale="10"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1</vt:lpstr>
      <vt:lpstr>'1'!Área_de_impresión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Milena Diaz Abril</dc:creator>
  <cp:lastModifiedBy>Mary Viviana Ruiz reina</cp:lastModifiedBy>
  <dcterms:created xsi:type="dcterms:W3CDTF">2024-08-29T16:31:50Z</dcterms:created>
  <dcterms:modified xsi:type="dcterms:W3CDTF">2026-10-15T17:50:27Z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0x010100D4624D0BB820C54ABDC6F037BAC55DCE</vt:lpwstr>
  </property>
  <property fmtid="{D5CDD505-2E9C-101B-9397-08002B2CF9AE}" pid="3" name="MediaServiceImageTags">
    <vt:lpwstr/>
  </property>
</Properties>
</file>