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autoCompressPictures="0" defaultThemeVersion="124226"/>
  <mc:AlternateContent xmlns:mc="http://schemas.openxmlformats.org/markup-compatibility/2006">
    <mc:Choice Requires="x15">
      <x15ac:absPath xmlns:x15ac="http://schemas.microsoft.com/office/spreadsheetml/2010/11/ac" url="D:\Usuarios\german.bernal\Downloads\"/>
    </mc:Choice>
  </mc:AlternateContent>
  <xr:revisionPtr revIDLastSave="0" documentId="8_{8DA64903-4767-405B-ABD7-5040EF87E408}" xr6:coauthVersionLast="47" xr6:coauthVersionMax="47" xr10:uidLastSave="{00000000-0000-0000-0000-000000000000}"/>
  <bookViews>
    <workbookView xWindow="-110" yWindow="-110" windowWidth="19420" windowHeight="10300" xr2:uid="{00000000-000D-0000-FFFF-FFFF00000000}"/>
  </bookViews>
  <sheets>
    <sheet name="Matriz riesgos" sheetId="17" r:id="rId1"/>
    <sheet name="TABLAS VALORACIÓN" sheetId="18" r:id="rId2"/>
  </sheets>
  <definedNames>
    <definedName name="_xlnm.Print_Area" localSheetId="0">'Matriz riesgos'!$B$2:$AC$11</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6" i="17" l="1"/>
  <c r="W6" i="17" s="1"/>
  <c r="U6" i="17"/>
  <c r="S6" i="17"/>
  <c r="L6" i="17"/>
  <c r="J6" i="17"/>
  <c r="M6" i="17" l="1"/>
  <c r="N6" i="17" s="1"/>
  <c r="U11" i="17"/>
  <c r="S11" i="17"/>
  <c r="V11" i="17" s="1"/>
  <c r="W11" i="17" s="1"/>
  <c r="M11" i="17"/>
  <c r="N11" i="17" s="1"/>
  <c r="L11" i="17"/>
  <c r="J11" i="17"/>
  <c r="U10" i="17"/>
  <c r="S10" i="17"/>
  <c r="M10" i="17"/>
  <c r="N10" i="17" s="1"/>
  <c r="L10" i="17"/>
  <c r="J10" i="17"/>
  <c r="V10" i="17" l="1"/>
  <c r="W10" i="17" s="1"/>
  <c r="J7" i="17" l="1"/>
  <c r="L7" i="17"/>
  <c r="M7" i="17"/>
  <c r="N7" i="17" s="1"/>
  <c r="S7" i="17"/>
  <c r="U7" i="17"/>
  <c r="V7" i="17"/>
  <c r="W7" i="17" s="1"/>
  <c r="V9" i="17"/>
  <c r="W9" i="17" s="1"/>
  <c r="U9" i="17"/>
  <c r="S9" i="17"/>
  <c r="M9" i="17"/>
  <c r="N9" i="17" s="1"/>
  <c r="L9" i="17"/>
  <c r="J9" i="17"/>
  <c r="V8" i="17"/>
  <c r="W8" i="17" s="1"/>
  <c r="U8" i="17"/>
  <c r="S8" i="17"/>
  <c r="M8" i="17"/>
  <c r="N8" i="17" s="1"/>
  <c r="L8" i="17"/>
  <c r="J8" i="17"/>
</calcChain>
</file>

<file path=xl/sharedStrings.xml><?xml version="1.0" encoding="utf-8"?>
<sst xmlns="http://schemas.openxmlformats.org/spreadsheetml/2006/main" count="267" uniqueCount="187">
  <si>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</si>
  <si>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</si>
  <si>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</si>
  <si>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</si>
  <si>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</si>
  <si>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</si>
  <si>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</si>
  <si>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</si>
  <si>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</si>
  <si>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</si>
  <si>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</si>
  <si>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</si>
  <si>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</si>
  <si>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</si>
  <si>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</si>
  <si>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</si>
  <si>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</si>
  <si>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</si>
  <si>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</si>
  <si>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</si>
  <si>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</si>
  <si>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</si>
  <si>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</si>
  <si>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</si>
  <si>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</si>
  <si>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</si>
  <si>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</si>
  <si>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</si>
  <si>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</si>
  <si>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</si>
  <si>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</si>
  <si>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</si>
  <si>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</si>
  <si>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</si>
  <si>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</si>
  <si>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</si>
  <si>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 xml:space="preserve">Selección - Contratación </t>
  </si>
  <si>
    <t>Operacionales</t>
  </si>
  <si>
    <t xml:space="preserve">Que el día del cierre no se presenten proponentes al proceso </t>
  </si>
  <si>
    <t>Se declara desierto el proceso de contratación.
Reprocesos Administrativos</t>
  </si>
  <si>
    <t>Revisar  y en caso de requerir ajustar las observaciones frente a las condiciones técnicas y la manifestación de la necesidad con el fin de que las reglas del proceso sean claras para todos los interesados</t>
  </si>
  <si>
    <t>Sí</t>
  </si>
  <si>
    <t>Entidad</t>
  </si>
  <si>
    <t>Desde la publicación de manifestación de la necesidad</t>
  </si>
  <si>
    <t>Cierre de la presentación de ofertas</t>
  </si>
  <si>
    <t xml:space="preserve">Atención y respuesta a las observaciones - generación de adendas si se requiere. </t>
  </si>
  <si>
    <t>Permanente</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</si>
  <si>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</si>
  <si>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</si>
  <si>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</si>
  <si>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dentro del proceso de contratación.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</si>
  <si>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</si>
  <si>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</si>
  <si>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</si>
  <si>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</si>
  <si>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</si>
  <si>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Específico</t>
  </si>
  <si>
    <t>Externo</t>
  </si>
  <si>
    <t>Contratación - Ejecución</t>
  </si>
  <si>
    <t xml:space="preserve">Regulatorios </t>
  </si>
  <si>
    <t>Cambios en las tarifas, tributos, mercados regulados, expedición de nuevas normas, entre otros, que afecten la ejecución del contrato</t>
  </si>
  <si>
    <t>Contratista
Entidad</t>
  </si>
  <si>
    <t>Presentación de la oferta</t>
  </si>
  <si>
    <t>Terminación de ejecución del contrato</t>
  </si>
  <si>
    <t>Informes de supervisión del contrato</t>
  </si>
  <si>
    <t>Ejecución</t>
  </si>
  <si>
    <t>Efectos desfavorables derivados de la eventual iliquidez o declaración de la insolvencia del contratista que afecten el normal desarrollo del contrato</t>
  </si>
  <si>
    <t xml:space="preserve">Adelantar procesos estrictos de evaluación de su capacidad financiera y organizacional aportada.
En caso de presentarse la iliquidez, informar a las partes interesadas para realizar análisis de la situación y tomar las medidas a que haya lugar </t>
  </si>
  <si>
    <t>SI</t>
  </si>
  <si>
    <t>Del inicio del proceso de selección</t>
  </si>
  <si>
    <t xml:space="preserve">Documentos aportados y reporte del análisis realizado. </t>
  </si>
  <si>
    <t>Contratista: Permanente
Entidad: En caso de presentarse la eventualidad</t>
  </si>
  <si>
    <t>Externo - interno</t>
  </si>
  <si>
    <t>Sociales / Políticos</t>
  </si>
  <si>
    <t xml:space="preserve">Confinamiento total o parcial decretado por el Gobierno Nacional o Local a causa de cualquier tipo de pandemia, que afecte la salud de las partes interesadas dentro del proceso o al sector. </t>
  </si>
  <si>
    <t>Análisis de la situación cuando se presente por parte del contratista y la entidad  y tomar las medidas a que haya lugar</t>
  </si>
  <si>
    <t>Inicio de ejecución del contrato</t>
  </si>
  <si>
    <t>Informe de supervisión del contrato con el registro del análisis realizado</t>
  </si>
  <si>
    <t>Cuando se requiera</t>
  </si>
  <si>
    <t>Interno - externo</t>
  </si>
  <si>
    <t>Huelgas, paros, sabotaje, actos terrorista que puedan interrumpir la entrega de los bienes contratados</t>
  </si>
  <si>
    <t xml:space="preserve">Retraso a los plazos establecidos en el cronograma de entrega o recibo de los bienes contratados. 
Afectación en la comunicación telefonica que requiera la Sra Fiscal General de la Nación durante los vuelos realizados en la aeronave de la entidad. </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</si>
  <si>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</si>
  <si>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</si>
  <si>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</si>
  <si>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</si>
  <si>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</si>
  <si>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</si>
  <si>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</si>
  <si>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</si>
  <si>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</si>
  <si>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</si>
  <si>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</si>
  <si>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</si>
  <si>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</si>
  <si>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</si>
  <si>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</si>
  <si>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</si>
  <si>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</si>
  <si>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</si>
  <si>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</si>
  <si>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</si>
  <si>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</si>
  <si>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</si>
  <si>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</si>
  <si>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</si>
  <si>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</si>
  <si>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</si>
  <si>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</si>
  <si>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</si>
  <si>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</si>
  <si>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</si>
  <si>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</si>
  <si>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</si>
  <si>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</si>
  <si>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</si>
  <si>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</si>
  <si>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</si>
  <si>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</si>
  <si>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</si>
  <si>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</si>
  <si>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</si>
  <si>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</si>
  <si>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</si>
  <si>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</si>
  <si>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</si>
  <si>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</si>
  <si>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</si>
  <si>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</si>
  <si>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</si>
  <si>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</si>
  <si>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</si>
  <si>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</si>
  <si>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</si>
  <si>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</si>
  <si>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</si>
  <si>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</si>
  <si>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</si>
  <si>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</si>
  <si>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</si>
  <si>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</si>
  <si>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</si>
  <si>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</si>
  <si>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</si>
  <si>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</si>
  <si>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</si>
  <si>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</si>
  <si>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</si>
  <si>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</si>
  <si>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</si>
  <si>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</si>
  <si>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</si>
  <si>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</si>
  <si>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</si>
  <si>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</si>
  <si>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</si>
  <si>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</si>
  <si>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</si>
  <si>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</si>
  <si>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</si>
  <si>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</si>
  <si>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</si>
  <si>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</si>
  <si>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</si>
  <si>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</si>
  <si>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</si>
  <si>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</si>
  <si>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</si>
  <si>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</si>
  <si>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</si>
  <si>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</si>
  <si>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</si>
  <si>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</si>
  <si>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</si>
  <si>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</si>
  <si>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</si>
  <si>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</si>
  <si>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</si>
  <si>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</si>
  <si>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</si>
  <si>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</si>
  <si>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</si>
  <si>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MATRIZ PARA LA TIPIFICACIÓN, ESTIMACIÓN Y ASIGNACIÓN DE RIESGOS PREVISIBLES PARA 
"SUSCRIPCIÓN AL SERVICIO PREPAGADO DE VOZ PARA EL EQUIPO SATELITAL IRIDIUM DE LA AERONAVE PROPIEDAD DE LA FISCALÍA GENERAL DE LA NACIÓN".</t>
  </si>
  <si>
    <r>
      <t xml:space="preserve">Suspensión del contrato
</t>
    </r>
    <r>
      <rPr>
        <b/>
        <sz val="10"/>
        <color rgb="FFFF0000"/>
        <rFont val="Arial Narrow"/>
        <family val="2"/>
      </rPr>
      <t>Afectación del cronograma de ejecución del contrato.
Que estos cambios normativos impliquen un mayor costo en la adquisición de los bienes.
Que la cantidad esperada de los bienes no se puedan adquirir</t>
    </r>
  </si>
  <si>
    <t>Estar pendientes tanto de los cambios normativos como económicos que se puedan presentar y que afecten al sector, e informar cuando se requiera a las partes interesadas para analizar la situación y tomar las medidas a que haya lugar.</t>
  </si>
  <si>
    <r>
      <rPr>
        <b/>
        <sz val="10"/>
        <color rgb="FFFF0000"/>
        <rFont val="Arial Narrow"/>
        <family val="2"/>
      </rPr>
      <t>Afectación del desarrollo del Proceso de contratación</t>
    </r>
    <r>
      <rPr>
        <b/>
        <sz val="10"/>
        <rFont val="Arial Narrow"/>
        <family val="2"/>
      </rPr>
      <t xml:space="preserve">
Suspensión o cesión del contrato
Reprocesos Administrativos</t>
    </r>
  </si>
  <si>
    <r>
      <rPr>
        <b/>
        <sz val="10"/>
        <color rgb="FFFF0000"/>
        <rFont val="Arial Narrow"/>
        <family val="2"/>
      </rPr>
      <t xml:space="preserve">Incumplimiento a los plazos establecidos en el cronograma del contrato
Afectación de la entrega de los bienes contratados
</t>
    </r>
    <r>
      <rPr>
        <b/>
        <sz val="10"/>
        <rFont val="Arial Narrow"/>
        <family val="2"/>
      </rPr>
      <t xml:space="preserve">
Afectación en la comunicación telefonica que requiera la Sra Fiscal General de la Nación durante los vuelos realizados en la aeronave de la 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</si>
</sst>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
      <b/>
      <sz val="10"/>
      <color rgb="FFFF0000"/>
      <name val="Arial Narrow"/>
      <family val="2"/>
    </font>
    <font>
      <sz val="10"/>
      <color rgb="FFFF0000"/>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medium">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09">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3" fillId="0" borderId="0" xfId="0" applyFont="1" applyAlignment="1">
      <alignment vertical="center"/>
    </xf>
    <xf numFmtId="0" fontId="15" fillId="4" borderId="1" xfId="3" applyFont="1" applyBorder="1" applyAlignment="1">
      <alignment horizontal="center" vertical="center"/>
    </xf>
    <xf numFmtId="9" fontId="13" fillId="2" borderId="1" xfId="1" applyFont="1" applyFill="1" applyBorder="1" applyAlignment="1">
      <alignment horizontal="center" vertical="center" textRotation="90" wrapText="1"/>
    </xf>
    <xf numFmtId="0" fontId="13" fillId="3" borderId="1" xfId="0" applyFont="1" applyFill="1" applyBorder="1" applyAlignment="1">
      <alignment horizontal="center" vertical="center"/>
    </xf>
    <xf numFmtId="9" fontId="13" fillId="3" borderId="1" xfId="0" applyNumberFormat="1" applyFont="1" applyFill="1" applyBorder="1" applyAlignment="1">
      <alignment horizontal="center" vertical="center"/>
    </xf>
    <xf numFmtId="0" fontId="11" fillId="3" borderId="1" xfId="0" applyFont="1" applyFill="1" applyBorder="1" applyAlignment="1">
      <alignment horizontal="justify" vertical="center"/>
    </xf>
    <xf numFmtId="0" fontId="11" fillId="3" borderId="0" xfId="0" applyFont="1" applyFill="1" applyAlignment="1">
      <alignment vertical="center" wrapText="1"/>
    </xf>
    <xf numFmtId="9" fontId="11" fillId="3" borderId="1" xfId="0"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13" fillId="0" borderId="1" xfId="0" applyFont="1" applyBorder="1" applyAlignment="1">
      <alignment horizontal="center" vertical="center"/>
    </xf>
    <xf numFmtId="0" fontId="17" fillId="4" borderId="1" xfId="3" applyFont="1" applyBorder="1" applyAlignment="1">
      <alignment horizontal="center" vertical="center"/>
    </xf>
    <xf numFmtId="0" fontId="17" fillId="3" borderId="1" xfId="3" applyFont="1" applyFill="1" applyBorder="1" applyAlignment="1">
      <alignment horizontal="center" vertical="center"/>
    </xf>
    <xf numFmtId="0" fontId="11" fillId="3" borderId="19" xfId="0" applyFont="1" applyFill="1" applyBorder="1" applyAlignment="1">
      <alignment vertical="center" wrapText="1"/>
    </xf>
    <xf numFmtId="0" fontId="12" fillId="3"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9" fillId="3" borderId="1" xfId="0" applyFont="1" applyFill="1" applyBorder="1" applyAlignment="1">
      <alignment horizontal="left" vertical="center" wrapText="1"/>
    </xf>
    <xf numFmtId="0" fontId="18" fillId="3" borderId="1" xfId="0" applyFont="1" applyFill="1" applyBorder="1" applyAlignment="1">
      <alignment horizontal="left" vertical="center"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177">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25</xdr:col>
      <xdr:colOff>177800</xdr:colOff>
      <xdr:row>11</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4" name="CuadroTexto 33">
          <a:extLst>
            <a:ext uri="{FF2B5EF4-FFF2-40B4-BE49-F238E27FC236}">
              <a16:creationId xmlns:a16="http://schemas.microsoft.com/office/drawing/2014/main" id="{87FA7C9A-E378-44E7-946D-93035F3573AF}"/>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5" name="CuadroTexto 34">
          <a:extLst>
            <a:ext uri="{FF2B5EF4-FFF2-40B4-BE49-F238E27FC236}">
              <a16:creationId xmlns:a16="http://schemas.microsoft.com/office/drawing/2014/main" id="{38ADDECA-9804-4A65-B577-8A2184AA41B2}"/>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6" name="CuadroTexto 35">
          <a:extLst>
            <a:ext uri="{FF2B5EF4-FFF2-40B4-BE49-F238E27FC236}">
              <a16:creationId xmlns:a16="http://schemas.microsoft.com/office/drawing/2014/main" id="{A4D88164-414D-44BF-BA6A-AE13C47340AB}"/>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7" name="CuadroTexto 36">
          <a:extLst>
            <a:ext uri="{FF2B5EF4-FFF2-40B4-BE49-F238E27FC236}">
              <a16:creationId xmlns:a16="http://schemas.microsoft.com/office/drawing/2014/main" id="{4D1F72A5-3834-4182-AE52-6185CCEA569C}"/>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8" name="CuadroTexto 37">
          <a:extLst>
            <a:ext uri="{FF2B5EF4-FFF2-40B4-BE49-F238E27FC236}">
              <a16:creationId xmlns:a16="http://schemas.microsoft.com/office/drawing/2014/main" id="{E9F00E55-1B3A-4A00-9AFB-F20791E21A20}"/>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9" name="CuadroTexto 38">
          <a:extLst>
            <a:ext uri="{FF2B5EF4-FFF2-40B4-BE49-F238E27FC236}">
              <a16:creationId xmlns:a16="http://schemas.microsoft.com/office/drawing/2014/main" id="{F2288473-D586-4532-8CB9-ABAD12687499}"/>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0" name="CuadroTexto 39">
          <a:extLst>
            <a:ext uri="{FF2B5EF4-FFF2-40B4-BE49-F238E27FC236}">
              <a16:creationId xmlns:a16="http://schemas.microsoft.com/office/drawing/2014/main" id="{4EB68CFB-F011-47E3-B575-9AC3E09528F4}"/>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1" name="CuadroTexto 40">
          <a:extLst>
            <a:ext uri="{FF2B5EF4-FFF2-40B4-BE49-F238E27FC236}">
              <a16:creationId xmlns:a16="http://schemas.microsoft.com/office/drawing/2014/main" id="{943807E7-18E4-4B6B-AC09-AFBF6FEE7631}"/>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2" name="CuadroTexto 41">
          <a:extLst>
            <a:ext uri="{FF2B5EF4-FFF2-40B4-BE49-F238E27FC236}">
              <a16:creationId xmlns:a16="http://schemas.microsoft.com/office/drawing/2014/main" id="{90385995-72E7-47ED-A124-875E2BC244F2}"/>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3" name="CuadroTexto 42">
          <a:extLst>
            <a:ext uri="{FF2B5EF4-FFF2-40B4-BE49-F238E27FC236}">
              <a16:creationId xmlns:a16="http://schemas.microsoft.com/office/drawing/2014/main" id="{74412D03-7385-4A68-84EC-1CF12BC34AD2}"/>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4" name="CuadroTexto 43">
          <a:extLst>
            <a:ext uri="{FF2B5EF4-FFF2-40B4-BE49-F238E27FC236}">
              <a16:creationId xmlns:a16="http://schemas.microsoft.com/office/drawing/2014/main" id="{3D8C0605-2319-4CB5-818A-13DF3B5CBBB5}"/>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5" name="CuadroTexto 44">
          <a:extLst>
            <a:ext uri="{FF2B5EF4-FFF2-40B4-BE49-F238E27FC236}">
              <a16:creationId xmlns:a16="http://schemas.microsoft.com/office/drawing/2014/main" id="{FD82C742-1896-4B26-A414-220C27F6E08F}"/>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6" name="CuadroTexto 45">
          <a:extLst>
            <a:ext uri="{FF2B5EF4-FFF2-40B4-BE49-F238E27FC236}">
              <a16:creationId xmlns:a16="http://schemas.microsoft.com/office/drawing/2014/main" id="{423A9BA5-608E-4DAD-BD84-DF57BD96AE6A}"/>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7" name="CuadroTexto 46">
          <a:extLst>
            <a:ext uri="{FF2B5EF4-FFF2-40B4-BE49-F238E27FC236}">
              <a16:creationId xmlns:a16="http://schemas.microsoft.com/office/drawing/2014/main" id="{30570E86-A8F3-4FF0-BBF8-F748013C3207}"/>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8" name="CuadroTexto 47">
          <a:extLst>
            <a:ext uri="{FF2B5EF4-FFF2-40B4-BE49-F238E27FC236}">
              <a16:creationId xmlns:a16="http://schemas.microsoft.com/office/drawing/2014/main" id="{F86A59C6-6968-4FA4-B4D3-5B3B65FF2AE9}"/>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9" name="CuadroTexto 48">
          <a:extLst>
            <a:ext uri="{FF2B5EF4-FFF2-40B4-BE49-F238E27FC236}">
              <a16:creationId xmlns:a16="http://schemas.microsoft.com/office/drawing/2014/main" id="{8F0440C2-6E8F-4736-95B8-7BC3081DABE7}"/>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50" name="CuadroTexto 49">
          <a:extLst>
            <a:ext uri="{FF2B5EF4-FFF2-40B4-BE49-F238E27FC236}">
              <a16:creationId xmlns:a16="http://schemas.microsoft.com/office/drawing/2014/main" id="{872FAAF7-0B32-4866-A507-A915F094BAEC}"/>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51" name="CuadroTexto 50">
          <a:extLst>
            <a:ext uri="{FF2B5EF4-FFF2-40B4-BE49-F238E27FC236}">
              <a16:creationId xmlns:a16="http://schemas.microsoft.com/office/drawing/2014/main" id="{8E822410-16E4-4FAD-90DC-8EE5A006EB65}"/>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52" name="CuadroTexto 51">
          <a:extLst>
            <a:ext uri="{FF2B5EF4-FFF2-40B4-BE49-F238E27FC236}">
              <a16:creationId xmlns:a16="http://schemas.microsoft.com/office/drawing/2014/main" id="{FEC46B7B-1293-4FA2-81F3-CA211E6E0E50}"/>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53" name="CuadroTexto 52">
          <a:extLst>
            <a:ext uri="{FF2B5EF4-FFF2-40B4-BE49-F238E27FC236}">
              <a16:creationId xmlns:a16="http://schemas.microsoft.com/office/drawing/2014/main" id="{33317EB5-4D5F-4E6C-8574-0B36D3F50E2D}"/>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54" name="CuadroTexto 53">
          <a:extLst>
            <a:ext uri="{FF2B5EF4-FFF2-40B4-BE49-F238E27FC236}">
              <a16:creationId xmlns:a16="http://schemas.microsoft.com/office/drawing/2014/main" id="{FF6F0FED-4E19-4A97-85CA-7CDC36D78045}"/>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55" name="CuadroTexto 54">
          <a:extLst>
            <a:ext uri="{FF2B5EF4-FFF2-40B4-BE49-F238E27FC236}">
              <a16:creationId xmlns:a16="http://schemas.microsoft.com/office/drawing/2014/main" id="{71629573-1FA0-4319-9F31-0628239FB8C2}"/>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56" name="CuadroTexto 55">
          <a:extLst>
            <a:ext uri="{FF2B5EF4-FFF2-40B4-BE49-F238E27FC236}">
              <a16:creationId xmlns:a16="http://schemas.microsoft.com/office/drawing/2014/main" id="{A433756F-C796-4D27-88F9-F70B32B9018F}"/>
            </a:ext>
          </a:extLst>
        </xdr:cNvPr>
        <xdr:cNvSpPr txBox="1"/>
      </xdr:nvSpPr>
      <xdr:spPr>
        <a:xfrm>
          <a:off x="20189825" y="130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57" name="CuadroTexto 56">
          <a:extLst>
            <a:ext uri="{FF2B5EF4-FFF2-40B4-BE49-F238E27FC236}">
              <a16:creationId xmlns:a16="http://schemas.microsoft.com/office/drawing/2014/main" id="{257A9474-213C-4E84-A94A-AC2639302994}"/>
            </a:ext>
          </a:extLst>
        </xdr:cNvPr>
        <xdr:cNvSpPr txBox="1"/>
      </xdr:nvSpPr>
      <xdr:spPr>
        <a:xfrm>
          <a:off x="20189825" y="130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1"/>
  <sheetViews>
    <sheetView showGridLines="0" tabSelected="1" view="pageBreakPreview" topLeftCell="I3" zoomScaleNormal="80" zoomScaleSheetLayoutView="100" zoomScalePageLayoutView="70" workbookViewId="0">
      <selection activeCell="H11" sqref="H11"/>
    </sheetView>
  </sheetViews>
  <sheetFormatPr baseColWidth="10" defaultColWidth="11.453125" defaultRowHeight="13" x14ac:dyDescent="0.35"/>
  <cols>
    <col min="1" max="1" width="3.453125" style="3" customWidth="1"/>
    <col min="2" max="2" width="4.81640625" style="1" customWidth="1"/>
    <col min="3" max="4" width="4.26953125" style="2" bestFit="1" customWidth="1"/>
    <col min="5" max="5" width="6.81640625" style="2" bestFit="1" customWidth="1"/>
    <col min="6" max="6" width="4.26953125" style="3" bestFit="1" customWidth="1"/>
    <col min="7" max="7" width="40" style="3" customWidth="1"/>
    <col min="8" max="8" width="44.81640625" style="3" customWidth="1"/>
    <col min="9" max="9" width="6.81640625" style="2" customWidth="1"/>
    <col min="10" max="10" width="9" style="3" customWidth="1"/>
    <col min="11" max="11" width="6.7265625" style="3" customWidth="1"/>
    <col min="12" max="12" width="9.1796875" style="3" customWidth="1"/>
    <col min="13" max="13" width="5.81640625" style="4" customWidth="1"/>
    <col min="14" max="14" width="8.7265625" style="3" customWidth="1"/>
    <col min="15" max="15" width="7.7265625" style="3" customWidth="1"/>
    <col min="16" max="16" width="8" style="3" customWidth="1"/>
    <col min="17" max="17" width="47.453125" style="5" customWidth="1"/>
    <col min="18" max="18" width="6.7265625" style="3" customWidth="1"/>
    <col min="19" max="19" width="10.453125" style="3" customWidth="1"/>
    <col min="20" max="20" width="6.81640625" style="3" customWidth="1"/>
    <col min="21" max="21" width="9" style="3" customWidth="1"/>
    <col min="22" max="22" width="6.81640625" style="6" customWidth="1"/>
    <col min="23" max="23" width="8.26953125" style="3" customWidth="1"/>
    <col min="24" max="24" width="14" style="3" customWidth="1"/>
    <col min="25" max="25" width="15.7265625" style="3" customWidth="1"/>
    <col min="26" max="26" width="13.26953125" style="3" customWidth="1"/>
    <col min="27" max="27" width="17" style="3" customWidth="1"/>
    <col min="28" max="28" width="16.453125" style="3" customWidth="1"/>
    <col min="29" max="29" width="16.26953125" style="3" customWidth="1"/>
    <col min="30" max="16384" width="11.453125" style="3"/>
  </cols>
  <sheetData>
    <row r="1" spans="2:29" ht="15.65" customHeight="1" thickBot="1" x14ac:dyDescent="0.4"/>
    <row r="2" spans="2:29" ht="74.25" customHeight="1" x14ac:dyDescent="0.35">
      <c r="B2" s="65" t="s">
        <v>182</v>
      </c>
      <c r="C2" s="66"/>
      <c r="D2" s="66"/>
      <c r="E2" s="66"/>
      <c r="F2" s="66"/>
      <c r="G2" s="66"/>
      <c r="H2" s="66"/>
      <c r="I2" s="66"/>
      <c r="J2" s="66"/>
      <c r="K2" s="66"/>
      <c r="L2" s="66"/>
      <c r="M2" s="66"/>
      <c r="N2" s="66"/>
      <c r="O2" s="66"/>
      <c r="P2" s="66"/>
      <c r="Q2" s="66"/>
      <c r="R2" s="66"/>
      <c r="S2" s="66"/>
      <c r="T2" s="66"/>
      <c r="U2" s="66"/>
      <c r="V2" s="66"/>
      <c r="W2" s="66"/>
      <c r="X2" s="66"/>
      <c r="Y2" s="66"/>
      <c r="Z2" s="66"/>
      <c r="AA2" s="66"/>
      <c r="AB2" s="66"/>
      <c r="AC2" s="67"/>
    </row>
    <row r="3" spans="2:29" ht="40.5" customHeight="1" x14ac:dyDescent="0.35">
      <c r="B3" s="68" t="s">
        <v>0</v>
      </c>
      <c r="C3" s="68"/>
      <c r="D3" s="68"/>
      <c r="E3" s="68"/>
      <c r="F3" s="68"/>
      <c r="G3" s="68"/>
      <c r="H3" s="68"/>
      <c r="I3" s="68" t="s">
        <v>1</v>
      </c>
      <c r="J3" s="68"/>
      <c r="K3" s="68"/>
      <c r="L3" s="68"/>
      <c r="M3" s="68"/>
      <c r="N3" s="68"/>
      <c r="O3" s="68" t="s">
        <v>2</v>
      </c>
      <c r="P3" s="68"/>
      <c r="Q3" s="68"/>
      <c r="R3" s="69" t="s">
        <v>3</v>
      </c>
      <c r="S3" s="69"/>
      <c r="T3" s="69"/>
      <c r="U3" s="69"/>
      <c r="V3" s="69"/>
      <c r="W3" s="69"/>
      <c r="X3" s="70" t="s">
        <v>4</v>
      </c>
      <c r="Y3" s="70"/>
      <c r="Z3" s="70"/>
      <c r="AA3" s="70"/>
      <c r="AB3" s="70"/>
      <c r="AC3" s="70"/>
    </row>
    <row r="4" spans="2:29" ht="29.15" customHeight="1" x14ac:dyDescent="0.35">
      <c r="B4" s="64" t="s">
        <v>5</v>
      </c>
      <c r="C4" s="73" t="s">
        <v>6</v>
      </c>
      <c r="D4" s="73" t="s">
        <v>7</v>
      </c>
      <c r="E4" s="74" t="s">
        <v>8</v>
      </c>
      <c r="F4" s="73" t="s">
        <v>9</v>
      </c>
      <c r="G4" s="72" t="s">
        <v>10</v>
      </c>
      <c r="H4" s="72" t="s">
        <v>11</v>
      </c>
      <c r="I4" s="71" t="s">
        <v>12</v>
      </c>
      <c r="J4" s="71"/>
      <c r="K4" s="71" t="s">
        <v>13</v>
      </c>
      <c r="L4" s="71"/>
      <c r="M4" s="71" t="s">
        <v>14</v>
      </c>
      <c r="N4" s="71"/>
      <c r="O4" s="71" t="s">
        <v>15</v>
      </c>
      <c r="P4" s="71"/>
      <c r="Q4" s="71" t="s">
        <v>16</v>
      </c>
      <c r="R4" s="71" t="s">
        <v>12</v>
      </c>
      <c r="S4" s="71"/>
      <c r="T4" s="71" t="s">
        <v>13</v>
      </c>
      <c r="U4" s="71"/>
      <c r="V4" s="71" t="s">
        <v>14</v>
      </c>
      <c r="W4" s="71"/>
      <c r="X4" s="72" t="s">
        <v>17</v>
      </c>
      <c r="Y4" s="72"/>
      <c r="Z4" s="72"/>
      <c r="AA4" s="72"/>
      <c r="AB4" s="72" t="s">
        <v>18</v>
      </c>
      <c r="AC4" s="72"/>
    </row>
    <row r="5" spans="2:29" ht="60" customHeight="1" x14ac:dyDescent="0.35">
      <c r="B5" s="64"/>
      <c r="C5" s="73"/>
      <c r="D5" s="73"/>
      <c r="E5" s="74"/>
      <c r="F5" s="73"/>
      <c r="G5" s="72"/>
      <c r="H5" s="72"/>
      <c r="I5" s="63" t="s">
        <v>19</v>
      </c>
      <c r="J5" s="38" t="s">
        <v>20</v>
      </c>
      <c r="K5" s="63" t="s">
        <v>19</v>
      </c>
      <c r="L5" s="63" t="s">
        <v>21</v>
      </c>
      <c r="M5" s="63" t="s">
        <v>22</v>
      </c>
      <c r="N5" s="38" t="s">
        <v>23</v>
      </c>
      <c r="O5" s="63" t="s">
        <v>24</v>
      </c>
      <c r="P5" s="63" t="s">
        <v>25</v>
      </c>
      <c r="Q5" s="71"/>
      <c r="R5" s="63" t="s">
        <v>19</v>
      </c>
      <c r="S5" s="38" t="s">
        <v>26</v>
      </c>
      <c r="T5" s="63" t="s">
        <v>19</v>
      </c>
      <c r="U5" s="38" t="s">
        <v>27</v>
      </c>
      <c r="V5" s="63" t="s">
        <v>22</v>
      </c>
      <c r="W5" s="38" t="s">
        <v>23</v>
      </c>
      <c r="X5" s="38" t="s">
        <v>28</v>
      </c>
      <c r="Y5" s="38" t="s">
        <v>29</v>
      </c>
      <c r="Z5" s="38" t="s">
        <v>30</v>
      </c>
      <c r="AA5" s="38" t="s">
        <v>31</v>
      </c>
      <c r="AB5" s="38" t="s">
        <v>32</v>
      </c>
      <c r="AC5" s="38" t="s">
        <v>33</v>
      </c>
    </row>
    <row r="6" spans="2:29" s="39" customFormat="1" ht="103.5" customHeight="1" x14ac:dyDescent="0.35">
      <c r="B6" s="56">
        <v>1</v>
      </c>
      <c r="C6" s="40" t="s">
        <v>34</v>
      </c>
      <c r="D6" s="41" t="s">
        <v>35</v>
      </c>
      <c r="E6" s="41" t="s">
        <v>36</v>
      </c>
      <c r="F6" s="40" t="s">
        <v>37</v>
      </c>
      <c r="G6" s="42" t="s">
        <v>38</v>
      </c>
      <c r="H6" s="61" t="s">
        <v>39</v>
      </c>
      <c r="I6" s="58">
        <v>2</v>
      </c>
      <c r="J6" s="30" t="str">
        <f t="shared" ref="J6" si="0">IF(I6=0,"",IF(I6=5,"CASI CIERTO",IF(I6=4,"PROBABLE",IF(I6=3,"POSIBLE",IF(I6=2,"IMPROBABLE","RARO")))))</f>
        <v>IMPROBABLE</v>
      </c>
      <c r="K6" s="44">
        <v>3</v>
      </c>
      <c r="L6" s="31" t="str">
        <f t="shared" ref="L6" si="1">IF(K6=0,"",IF(K6=5,"CATASTRÓFICO",IF(K6=4,"MAYOR",IF(K6=3,"MODERADO",IF(K6=2,"MENOR","INSIGNIFICANTE")))))</f>
        <v>MODERADO</v>
      </c>
      <c r="M6" s="45">
        <f t="shared" ref="M6" si="2">SUM(I6:J6)+SUM(K6:L6)</f>
        <v>5</v>
      </c>
      <c r="N6" s="46" t="str">
        <f t="shared" ref="N6" si="3">IF(M6=0,"",IF(M6&gt;7.9,"EXTREMO",IF(M6&gt;5.9,"ALTO",IF(M6&gt;4.9,"MEDIO",IF(M6&gt;2.9,"BAJO","MUY BAJO")))))</f>
        <v>MEDIO</v>
      </c>
      <c r="O6" s="33">
        <v>1</v>
      </c>
      <c r="P6" s="33"/>
      <c r="Q6" s="62" t="s">
        <v>40</v>
      </c>
      <c r="R6" s="59">
        <v>1</v>
      </c>
      <c r="S6" s="30" t="str">
        <f t="shared" ref="S6" si="4">IF(R6=0,"",IF(R6=5,"CASI CIERTO",IF(R6=4,"PROBABLE",IF(R6=3,"POSIBLE",IF(R6=2,"IMPROBABLE","RARO")))))</f>
        <v>RARO</v>
      </c>
      <c r="T6" s="59">
        <v>3</v>
      </c>
      <c r="U6" s="31" t="str">
        <f t="shared" ref="U6" si="5">IF(T6=0,"",IF(T6=5,"CATASTRÓFICO",IF(T6=4,"MAYOR",IF(T6=3,"MODERADO",IF(T6=2,"MENOR","INSIGNIFICANTE")))))</f>
        <v>MODERADO</v>
      </c>
      <c r="V6" s="45">
        <f t="shared" ref="V6" si="6">+T6+R6</f>
        <v>4</v>
      </c>
      <c r="W6" s="46" t="str">
        <f t="shared" ref="W6" si="7">IF(V6=0,"",IF(V6&gt;7.9,"EXTREMO",IF(V6&gt;5.9,"ALTO",IF(V6&gt;4.9,"MEDIO",IF(V6&gt;2.9,"BAJO","MUY BAJO")))))</f>
        <v>BAJO</v>
      </c>
      <c r="X6" s="35" t="s">
        <v>41</v>
      </c>
      <c r="Y6" s="35" t="s">
        <v>42</v>
      </c>
      <c r="Z6" s="36" t="s">
        <v>43</v>
      </c>
      <c r="AA6" s="36" t="s">
        <v>44</v>
      </c>
      <c r="AB6" s="35" t="s">
        <v>45</v>
      </c>
      <c r="AC6" s="60" t="s">
        <v>46</v>
      </c>
    </row>
    <row r="7" spans="2:29" s="29" customFormat="1" ht="103.5" customHeight="1" x14ac:dyDescent="0.35">
      <c r="B7" s="55">
        <v>2</v>
      </c>
      <c r="C7" s="40" t="s">
        <v>34</v>
      </c>
      <c r="D7" s="41" t="s">
        <v>35</v>
      </c>
      <c r="E7" s="41" t="s">
        <v>47</v>
      </c>
      <c r="F7" s="40" t="s">
        <v>37</v>
      </c>
      <c r="G7" s="42" t="s">
        <v>48</v>
      </c>
      <c r="H7" s="61" t="s">
        <v>49</v>
      </c>
      <c r="I7" s="43">
        <v>3</v>
      </c>
      <c r="J7" s="30" t="str">
        <f>IF(I7=0,"",IF(I7=5,"CASI CIERTO",IF(I7=4,"PROBABLE",IF(I7=3,"POSIBLE",IF(I7=2,"IMPROBABLE","RARO")))))</f>
        <v>POSIBLE</v>
      </c>
      <c r="K7" s="44">
        <v>4</v>
      </c>
      <c r="L7" s="31" t="str">
        <f>IF(K7=0,"",IF(K7=5,"CATASTRÓFICO",IF(K7=4,"MAYOR",IF(K7=3,"MODERADO",IF(K7=2,"MENOR","INSIGNIFICANTE")))))</f>
        <v>MAYOR</v>
      </c>
      <c r="M7" s="45">
        <f>+I7+K7</f>
        <v>7</v>
      </c>
      <c r="N7" s="32" t="str">
        <f>IF(M7=0,"",IF(M7&gt;7.9,"EXTREMO",IF(M7&gt;5.9,"ALTO",IF(M7&gt;4.9,"MEDIO",IF(M7&gt;2.9,"BAJO","MUY BAJO")))))</f>
        <v>ALTO</v>
      </c>
      <c r="O7" s="33"/>
      <c r="P7" s="33">
        <v>1</v>
      </c>
      <c r="Q7" s="62" t="s">
        <v>50</v>
      </c>
      <c r="R7" s="43">
        <v>2</v>
      </c>
      <c r="S7" s="30" t="str">
        <f>IF(R7=0,"",IF(R7=5,"CASI CIERTO",IF(R7=4,"PROBABLE",IF(R7=3,"POSIBLE",IF(R7=2,"IMPROBABLE","RARO")))))</f>
        <v>IMPROBABLE</v>
      </c>
      <c r="T7" s="43">
        <v>4</v>
      </c>
      <c r="U7" s="31" t="str">
        <f>IF(T7=0,"",IF(T7=5,"CATASTRÓFICO",IF(T7=4,"MAYOR",IF(T7=3,"MODERADO",IF(T7=2,"MENOR","INSIGNIFICANTE")))))</f>
        <v>MAYOR</v>
      </c>
      <c r="V7" s="45">
        <f>+R7+T7</f>
        <v>6</v>
      </c>
      <c r="W7" s="32" t="str">
        <f>IF(V7=0,"",IF(V7&gt;7.9,"EXTREMO",IF(V7&gt;5.9,"ALTO",IF(V7&gt;4.9,"MEDIO",IF(V7&gt;2.9,"BAJO","MUY BAJO")))))</f>
        <v>ALTO</v>
      </c>
      <c r="X7" s="35" t="s">
        <v>41</v>
      </c>
      <c r="Y7" s="35" t="s">
        <v>51</v>
      </c>
      <c r="Z7" s="36" t="s">
        <v>52</v>
      </c>
      <c r="AA7" s="36" t="s">
        <v>53</v>
      </c>
      <c r="AB7" s="35" t="s">
        <v>54</v>
      </c>
      <c r="AC7" s="35" t="s">
        <v>55</v>
      </c>
    </row>
    <row r="8" spans="2:29" s="39" customFormat="1" ht="124.5" customHeight="1" x14ac:dyDescent="0.35">
      <c r="B8" s="56">
        <v>3</v>
      </c>
      <c r="C8" s="40" t="s">
        <v>56</v>
      </c>
      <c r="D8" s="41" t="s">
        <v>57</v>
      </c>
      <c r="E8" s="41" t="s">
        <v>58</v>
      </c>
      <c r="F8" s="40" t="s">
        <v>59</v>
      </c>
      <c r="G8" s="42" t="s">
        <v>60</v>
      </c>
      <c r="H8" s="61" t="s">
        <v>183</v>
      </c>
      <c r="I8" s="43">
        <v>2</v>
      </c>
      <c r="J8" s="30" t="str">
        <f t="shared" ref="J8" si="8">IF(I8=0,"",IF(I8=5,"CASI CIERTO",IF(I8=4,"PROBABLE",IF(I8=3,"POSIBLE",IF(I8=2,"IMPROBABLE","RARO")))))</f>
        <v>IMPROBABLE</v>
      </c>
      <c r="K8" s="44">
        <v>3</v>
      </c>
      <c r="L8" s="31" t="str">
        <f t="shared" ref="L8" si="9">IF(K8=0,"",IF(K8=5,"CATASTRÓFICO",IF(K8=4,"MAYOR",IF(K8=3,"MODERADO",IF(K8=2,"MENOR","INSIGNIFICANTE")))))</f>
        <v>MODERADO</v>
      </c>
      <c r="M8" s="45">
        <f t="shared" ref="M8" si="10">+K8+I8</f>
        <v>5</v>
      </c>
      <c r="N8" s="46" t="str">
        <f t="shared" ref="N8" si="11">IF(M8=0,"",IF(M8&gt;7.9,"EXTREMO",IF(M8&gt;5.9,"ALTO",IF(M8&gt;4.9,"MEDIO",IF(M8&gt;2.9,"BAJO","MUY BAJO")))))</f>
        <v>MEDIO</v>
      </c>
      <c r="O8" s="33"/>
      <c r="P8" s="33">
        <v>1</v>
      </c>
      <c r="Q8" s="107" t="s">
        <v>184</v>
      </c>
      <c r="R8" s="43">
        <v>1</v>
      </c>
      <c r="S8" s="30" t="str">
        <f t="shared" ref="S8" si="12">IF(R8=0,"",IF(R8=5,"CASI CIERTO",IF(R8=4,"PROBABLE",IF(R8=3,"POSIBLE",IF(R8=2,"IMPROBABLE","RARO")))))</f>
        <v>RARO</v>
      </c>
      <c r="T8" s="43">
        <v>3</v>
      </c>
      <c r="U8" s="31" t="str">
        <f t="shared" ref="U8" si="13">IF(T8=0,"",IF(T8=5,"CATASTRÓFICO",IF(T8=4,"MAYOR",IF(T8=3,"MODERADO",IF(T8=2,"MENOR","INSIGNIFICANTE")))))</f>
        <v>MODERADO</v>
      </c>
      <c r="V8" s="45">
        <f t="shared" ref="V8" si="14">+T8+R8</f>
        <v>4</v>
      </c>
      <c r="W8" s="46" t="str">
        <f t="shared" ref="W8" si="15">IF(V8=0,"",IF(V8&gt;7.9,"EXTREMO",IF(V8&gt;5.9,"ALTO",IF(V8&gt;4.9,"MEDIO",IF(V8&gt;2.9,"BAJO","MUY BAJO")))))</f>
        <v>BAJO</v>
      </c>
      <c r="X8" s="35" t="s">
        <v>41</v>
      </c>
      <c r="Y8" s="35" t="s">
        <v>61</v>
      </c>
      <c r="Z8" s="36" t="s">
        <v>62</v>
      </c>
      <c r="AA8" s="36" t="s">
        <v>63</v>
      </c>
      <c r="AB8" s="37" t="s">
        <v>64</v>
      </c>
      <c r="AC8" s="37" t="s">
        <v>46</v>
      </c>
    </row>
    <row r="9" spans="2:29" s="47" customFormat="1" ht="121.5" customHeight="1" x14ac:dyDescent="0.35">
      <c r="B9" s="57">
        <v>4</v>
      </c>
      <c r="C9" s="40" t="s">
        <v>34</v>
      </c>
      <c r="D9" s="41" t="s">
        <v>35</v>
      </c>
      <c r="E9" s="41" t="s">
        <v>65</v>
      </c>
      <c r="F9" s="40" t="s">
        <v>37</v>
      </c>
      <c r="G9" s="42" t="s">
        <v>66</v>
      </c>
      <c r="H9" s="61" t="s">
        <v>185</v>
      </c>
      <c r="I9" s="48">
        <v>2</v>
      </c>
      <c r="J9" s="30" t="str">
        <f>IF(I9=0,"",IF(I9=5,"CASI CIERTO",IF(I9=4,"PROBABLE",IF(I9=3,"POSIBLE",IF(I9=2,"IMPROBABLE","RARO")))))</f>
        <v>IMPROBABLE</v>
      </c>
      <c r="K9" s="42">
        <v>4</v>
      </c>
      <c r="L9" s="30" t="str">
        <f>IF(K9=0,"",IF(K9=5,"CATASTRÓFICO",IF(K9=4,"MAYOR",IF(K9=3,"MODERADO",IF(K9=2,"MENOR","INSIGNIFICANTE")))))</f>
        <v>MAYOR</v>
      </c>
      <c r="M9" s="45">
        <f>+I9+K9</f>
        <v>6</v>
      </c>
      <c r="N9" s="49" t="str">
        <f>IF(M9=0,"",IF(M9&gt;7.9,"EXTREMO",IF(M9&gt;5.9,"ALTO",IF(M9&gt;4.9,"MEDIO",IF(M9&gt;2.9,"BAJO","MUY BAJO")))))</f>
        <v>ALTO</v>
      </c>
      <c r="O9" s="50"/>
      <c r="P9" s="51">
        <v>1</v>
      </c>
      <c r="Q9" s="62" t="s">
        <v>67</v>
      </c>
      <c r="R9" s="48">
        <v>1</v>
      </c>
      <c r="S9" s="30" t="str">
        <f>IF(R9=0,"",IF(R9=5,"CASI CIERTO",IF(R9=4,"PROBABLE",IF(R9=3,"POSIBLE",IF(R9=2,"IMPROBABLE","RARO")))))</f>
        <v>RARO</v>
      </c>
      <c r="T9" s="48">
        <v>4</v>
      </c>
      <c r="U9" s="30" t="str">
        <f>IF(T9=0,"",IF(T9=5,"CATASTRÓFICO",IF(T9=4,"MAYOR",IF(T9=3,"MODERADO",IF(T9=2,"MENOR","INSIGNIFICANTE")))))</f>
        <v>MAYOR</v>
      </c>
      <c r="V9" s="45">
        <f>+T9+R9</f>
        <v>5</v>
      </c>
      <c r="W9" s="49" t="str">
        <f>IF(V9=0,"",IF(V9&gt;7.9,"EXTREMO",IF(V9&gt;5.9,"ALTO",IF(V9&gt;4.9,"MEDIO",IF(V9&gt;2.9,"BAJO","MUY BAJO")))))</f>
        <v>MEDIO</v>
      </c>
      <c r="X9" s="35" t="s">
        <v>68</v>
      </c>
      <c r="Y9" s="35" t="s">
        <v>61</v>
      </c>
      <c r="Z9" s="35" t="s">
        <v>69</v>
      </c>
      <c r="AA9" s="35" t="s">
        <v>63</v>
      </c>
      <c r="AB9" s="52" t="s">
        <v>70</v>
      </c>
      <c r="AC9" s="35" t="s">
        <v>71</v>
      </c>
    </row>
    <row r="10" spans="2:29" s="53" customFormat="1" ht="137.25" customHeight="1" x14ac:dyDescent="0.35">
      <c r="B10" s="56">
        <v>5</v>
      </c>
      <c r="C10" s="40" t="s">
        <v>34</v>
      </c>
      <c r="D10" s="41" t="s">
        <v>72</v>
      </c>
      <c r="E10" s="41" t="s">
        <v>65</v>
      </c>
      <c r="F10" s="40" t="s">
        <v>73</v>
      </c>
      <c r="G10" s="42" t="s">
        <v>74</v>
      </c>
      <c r="H10" s="108" t="s">
        <v>81</v>
      </c>
      <c r="I10" s="48">
        <v>3</v>
      </c>
      <c r="J10" s="30" t="str">
        <f t="shared" ref="J10:J11" si="16">IF(I10=0,"",IF(I10=5,"CASI CIERTO",IF(I10=4,"PROBABLE",IF(I10=3,"POSIBLE",IF(I10=2,"IMPROBABLE","RARO")))))</f>
        <v>POSIBLE</v>
      </c>
      <c r="K10" s="42">
        <v>4</v>
      </c>
      <c r="L10" s="31" t="str">
        <f t="shared" ref="L10:L11" si="17">IF(K10=0,"",IF(K10=5,"CATASTRÓFICO",IF(K10=4,"MAYOR",IF(K10=3,"MODERADO",IF(K10=2,"MENOR","INSIGNIFICANTE")))))</f>
        <v>MAYOR</v>
      </c>
      <c r="M10" s="45">
        <f t="shared" ref="M10:M11" si="18">+K10+I10</f>
        <v>7</v>
      </c>
      <c r="N10" s="31" t="str">
        <f t="shared" ref="N10:N11" si="19">IF(M10=0,"",IF(M10&gt;7.9,"EXTREMO",IF(M10&gt;5.9,"ALTO",IF(M10&gt;4.9,"MEDIO",IF(M10&gt;2.9,"BAJO","MUY BAJO")))))</f>
        <v>ALTO</v>
      </c>
      <c r="O10" s="54">
        <v>0.5</v>
      </c>
      <c r="P10" s="54">
        <v>0.5</v>
      </c>
      <c r="Q10" s="62" t="s">
        <v>75</v>
      </c>
      <c r="R10" s="48">
        <v>2</v>
      </c>
      <c r="S10" s="30" t="str">
        <f t="shared" ref="S10:S11" si="20">IF(R10=0,"",IF(R10=5,"CASI CIERTO",IF(R10=4,"PROBABLE",IF(R10=3,"POSIBLE",IF(R10=2,"IMPROBABLE","RARO")))))</f>
        <v>IMPROBABLE</v>
      </c>
      <c r="T10" s="48">
        <v>4</v>
      </c>
      <c r="U10" s="31" t="str">
        <f t="shared" ref="U10:U11" si="21">IF(T10=0,"",IF(T10=5,"CATASTRÓFICO",IF(T10=4,"MAYOR",IF(T10=3,"MODERADO",IF(T10=2,"MENOR","INSIGNIFICANTE")))))</f>
        <v>MAYOR</v>
      </c>
      <c r="V10" s="45">
        <f t="shared" ref="V10" si="22">SUM(R10:S10)+SUM(T10:U10)</f>
        <v>6</v>
      </c>
      <c r="W10" s="32" t="str">
        <f t="shared" ref="W10:W11" si="23">IF(V10=0,"",IF(V10&gt;7.9,"EXTREMO",IF(V10&gt;5.9,"ALTO",IF(V10&gt;4.9,"MEDIO",IF(V10&gt;2.9,"BAJO","MUY BAJO")))))</f>
        <v>ALTO</v>
      </c>
      <c r="X10" s="35" t="s">
        <v>41</v>
      </c>
      <c r="Y10" s="35" t="s">
        <v>61</v>
      </c>
      <c r="Z10" s="36" t="s">
        <v>76</v>
      </c>
      <c r="AA10" s="36" t="s">
        <v>63</v>
      </c>
      <c r="AB10" s="36" t="s">
        <v>77</v>
      </c>
      <c r="AC10" s="36" t="s">
        <v>78</v>
      </c>
    </row>
    <row r="11" spans="2:29" s="34" customFormat="1" ht="107.25" customHeight="1" x14ac:dyDescent="0.35">
      <c r="B11" s="55">
        <v>6</v>
      </c>
      <c r="C11" s="40" t="s">
        <v>34</v>
      </c>
      <c r="D11" s="41" t="s">
        <v>79</v>
      </c>
      <c r="E11" s="41" t="s">
        <v>65</v>
      </c>
      <c r="F11" s="40" t="s">
        <v>73</v>
      </c>
      <c r="G11" s="42" t="s">
        <v>80</v>
      </c>
      <c r="H11" s="61" t="s">
        <v>186</v>
      </c>
      <c r="I11" s="48">
        <v>3</v>
      </c>
      <c r="J11" s="30" t="str">
        <f t="shared" si="16"/>
        <v>POSIBLE</v>
      </c>
      <c r="K11" s="42">
        <v>3</v>
      </c>
      <c r="L11" s="31" t="str">
        <f t="shared" si="17"/>
        <v>MODERADO</v>
      </c>
      <c r="M11" s="45">
        <f t="shared" si="18"/>
        <v>6</v>
      </c>
      <c r="N11" s="32" t="str">
        <f t="shared" si="19"/>
        <v>ALTO</v>
      </c>
      <c r="O11" s="33">
        <v>0.5</v>
      </c>
      <c r="P11" s="33">
        <v>0.5</v>
      </c>
      <c r="Q11" s="62" t="s">
        <v>75</v>
      </c>
      <c r="R11" s="48">
        <v>2</v>
      </c>
      <c r="S11" s="30" t="str">
        <f t="shared" si="20"/>
        <v>IMPROBABLE</v>
      </c>
      <c r="T11" s="48">
        <v>3</v>
      </c>
      <c r="U11" s="31" t="str">
        <f t="shared" si="21"/>
        <v>MODERADO</v>
      </c>
      <c r="V11" s="45">
        <f t="shared" ref="V11" si="24">SUM(R11:S11)+SUM(T11:U11)</f>
        <v>5</v>
      </c>
      <c r="W11" s="46" t="str">
        <f t="shared" si="23"/>
        <v>MEDIO</v>
      </c>
      <c r="X11" s="35" t="s">
        <v>41</v>
      </c>
      <c r="Y11" s="35" t="s">
        <v>61</v>
      </c>
      <c r="Z11" s="36" t="s">
        <v>76</v>
      </c>
      <c r="AA11" s="36" t="s">
        <v>63</v>
      </c>
      <c r="AB11" s="36" t="s">
        <v>77</v>
      </c>
      <c r="AC11" s="36" t="s">
        <v>78</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cellIs" dxfId="176" priority="60" operator="equal">
      <formula>5</formula>
    </cfRule>
    <cfRule type="top10" dxfId="175" priority="59" rank="4"/>
  </conditionalFormatting>
  <conditionalFormatting sqref="I6:I11 K6:K11">
    <cfRule type="cellIs" dxfId="174" priority="1" operator="lessThan">
      <formula>5</formula>
    </cfRule>
    <cfRule type="cellIs" dxfId="173" priority="2" operator="equal">
      <formula>5</formula>
    </cfRule>
  </conditionalFormatting>
  <conditionalFormatting sqref="I7">
    <cfRule type="top10" dxfId="172" priority="1318" rank="4"/>
    <cfRule type="cellIs" dxfId="171" priority="1319" operator="equal">
      <formula>5</formula>
    </cfRule>
  </conditionalFormatting>
  <conditionalFormatting sqref="I8">
    <cfRule type="top10" dxfId="170" priority="1468" rank="4"/>
    <cfRule type="cellIs" dxfId="169" priority="1469" operator="equal">
      <formula>5</formula>
    </cfRule>
  </conditionalFormatting>
  <conditionalFormatting sqref="I9">
    <cfRule type="top10" dxfId="168" priority="1020" rank="4"/>
    <cfRule type="cellIs" dxfId="167" priority="1021" operator="equal">
      <formula>5</formula>
    </cfRule>
  </conditionalFormatting>
  <conditionalFormatting sqref="I10">
    <cfRule type="top10" dxfId="166" priority="163" rank="4"/>
    <cfRule type="cellIs" dxfId="165" priority="164" operator="equal">
      <formula>5</formula>
    </cfRule>
  </conditionalFormatting>
  <conditionalFormatting sqref="I11">
    <cfRule type="cellIs" dxfId="164" priority="144" operator="equal">
      <formula>5</formula>
    </cfRule>
    <cfRule type="top10" dxfId="163" priority="143" rank="4"/>
  </conditionalFormatting>
  <conditionalFormatting sqref="J6">
    <cfRule type="cellIs" dxfId="162" priority="33" operator="greaterThan">
      <formula>0.5</formula>
    </cfRule>
    <cfRule type="colorScale" priority="44">
      <colorScale>
        <cfvo type="percent" val="50"/>
        <cfvo type="max"/>
        <color rgb="FFFF7128"/>
        <color rgb="FFFFEF9C"/>
      </colorScale>
    </cfRule>
    <cfRule type="colorScale" priority="37">
      <colorScale>
        <cfvo type="min"/>
        <cfvo type="percentile" val="50"/>
        <cfvo type="max"/>
        <color rgb="FFF8696B"/>
        <color rgb="FFFFEB84"/>
        <color rgb="FF63BE7B"/>
      </colorScale>
    </cfRule>
    <cfRule type="top10" dxfId="161" priority="38" percent="1" rank="50"/>
    <cfRule type="dataBar" priority="39">
      <dataBar>
        <cfvo type="percent" val="0.5"/>
        <cfvo type="max"/>
        <color rgb="FF638EC6"/>
      </dataBar>
      <extLst>
        <ext xmlns:x14="http://schemas.microsoft.com/office/spreadsheetml/2009/9/main" uri="{B025F937-C7B1-47D3-B67F-A62EFF666E3E}">
          <x14:id>{56768DCE-005E-46F9-99AB-532C19C01C56}</x14:id>
        </ext>
      </extLst>
    </cfRule>
    <cfRule type="colorScale" priority="40">
      <colorScale>
        <cfvo type="min"/>
        <cfvo type="max"/>
        <color rgb="FFFF7128"/>
        <color rgb="FFFFEF9C"/>
      </colorScale>
    </cfRule>
    <cfRule type="iconSet" priority="34">
      <iconSet iconSet="4Rating">
        <cfvo type="percent" val="0"/>
        <cfvo type="percent" val="25"/>
        <cfvo type="percent" val="50"/>
        <cfvo type="percent" val="75"/>
      </iconSet>
    </cfRule>
    <cfRule type="top10" dxfId="160" priority="41" rank="50"/>
    <cfRule type="colorScale" priority="42">
      <colorScale>
        <cfvo type="percent" val="0"/>
        <cfvo type="percentile" val="50"/>
        <cfvo type="max"/>
        <color rgb="FFF8696B"/>
        <color rgb="FFFFEB84"/>
        <color rgb="FF63BE7B"/>
      </colorScale>
    </cfRule>
    <cfRule type="iconSet" priority="35">
      <iconSet iconSet="3Arrows">
        <cfvo type="percent" val="0"/>
        <cfvo type="percent" val="33"/>
        <cfvo type="percent" val="67"/>
      </iconSet>
    </cfRule>
    <cfRule type="colorScale" priority="36">
      <colorScale>
        <cfvo type="min"/>
        <cfvo type="max"/>
        <color rgb="FFFF7128"/>
        <color rgb="FFFFEF9C"/>
      </colorScale>
    </cfRule>
    <cfRule type="colorScale" priority="31">
      <colorScale>
        <cfvo type="min"/>
        <cfvo type="percentile" val="50"/>
        <cfvo type="max"/>
        <color rgb="FF63BE7B"/>
        <color rgb="FFFFEB84"/>
        <color rgb="FFF8696B"/>
      </colorScale>
    </cfRule>
    <cfRule type="cellIs" dxfId="159" priority="32" operator="equal">
      <formula>5</formula>
    </cfRule>
  </conditionalFormatting>
  <conditionalFormatting sqref="J6:J11">
    <cfRule type="cellIs" priority="43" operator="between">
      <formula>0.5</formula>
      <formula>1</formula>
    </cfRule>
  </conditionalFormatting>
  <conditionalFormatting sqref="J7">
    <cfRule type="colorScale" priority="1351">
      <colorScale>
        <cfvo type="min"/>
        <cfvo type="max"/>
        <color rgb="FFFF7128"/>
        <color rgb="FFFFEF9C"/>
      </colorScale>
    </cfRule>
    <cfRule type="colorScale" priority="1359">
      <colorScale>
        <cfvo type="percent" val="50"/>
        <cfvo type="max"/>
        <color rgb="FFFF7128"/>
        <color rgb="FFFFEF9C"/>
      </colorScale>
    </cfRule>
    <cfRule type="colorScale" priority="1357">
      <colorScale>
        <cfvo type="percent" val="0"/>
        <cfvo type="percentile" val="50"/>
        <cfvo type="max"/>
        <color rgb="FFF8696B"/>
        <color rgb="FFFFEB84"/>
        <color rgb="FF63BE7B"/>
      </colorScale>
    </cfRule>
    <cfRule type="top10" dxfId="158" priority="1356" rank="50"/>
    <cfRule type="colorScale" priority="1355">
      <colorScale>
        <cfvo type="min"/>
        <cfvo type="max"/>
        <color rgb="FFFF7128"/>
        <color rgb="FFFFEF9C"/>
      </colorScale>
    </cfRule>
    <cfRule type="dataBar" priority="1354">
      <dataBar>
        <cfvo type="percent" val="0.5"/>
        <cfvo type="max"/>
        <color rgb="FF638EC6"/>
      </dataBar>
      <extLst>
        <ext xmlns:x14="http://schemas.microsoft.com/office/spreadsheetml/2009/9/main" uri="{B025F937-C7B1-47D3-B67F-A62EFF666E3E}">
          <x14:id>{F30ACB08-81DB-41B0-A850-91FDF9C5775B}</x14:id>
        </ext>
      </extLst>
    </cfRule>
    <cfRule type="top10" dxfId="157" priority="1353" percent="1" rank="50"/>
    <cfRule type="colorScale" priority="1352">
      <colorScale>
        <cfvo type="min"/>
        <cfvo type="percentile" val="50"/>
        <cfvo type="max"/>
        <color rgb="FFF8696B"/>
        <color rgb="FFFFEB84"/>
        <color rgb="FF63BE7B"/>
      </colorScale>
    </cfRule>
    <cfRule type="iconSet" priority="1350">
      <iconSet iconSet="3Arrows">
        <cfvo type="percent" val="0"/>
        <cfvo type="percent" val="33"/>
        <cfvo type="percent" val="67"/>
      </iconSet>
    </cfRule>
    <cfRule type="iconSet" priority="1349">
      <iconSet iconSet="4Rating">
        <cfvo type="percent" val="0"/>
        <cfvo type="percent" val="25"/>
        <cfvo type="percent" val="50"/>
        <cfvo type="percent" val="75"/>
      </iconSet>
    </cfRule>
    <cfRule type="cellIs" dxfId="156" priority="1348" operator="greaterThan">
      <formula>0.5</formula>
    </cfRule>
    <cfRule type="cellIs" dxfId="155" priority="1347" operator="equal">
      <formula>5</formula>
    </cfRule>
    <cfRule type="colorScale" priority="1346">
      <colorScale>
        <cfvo type="min"/>
        <cfvo type="percentile" val="50"/>
        <cfvo type="max"/>
        <color rgb="FF63BE7B"/>
        <color rgb="FFFFEB84"/>
        <color rgb="FFF8696B"/>
      </colorScale>
    </cfRule>
  </conditionalFormatting>
  <conditionalFormatting sqref="J8">
    <cfRule type="cellIs" dxfId="154" priority="1442" operator="greaterThan">
      <formula>0.5</formula>
    </cfRule>
    <cfRule type="cellIs" dxfId="153" priority="1441" operator="equal">
      <formula>5</formula>
    </cfRule>
    <cfRule type="colorScale" priority="1440">
      <colorScale>
        <cfvo type="min"/>
        <cfvo type="percentile" val="50"/>
        <cfvo type="max"/>
        <color rgb="FF63BE7B"/>
        <color rgb="FFFFEB84"/>
        <color rgb="FFF8696B"/>
      </colorScale>
    </cfRule>
    <cfRule type="top10" dxfId="152" priority="1447" percent="1" rank="50"/>
    <cfRule type="colorScale" priority="1446">
      <colorScale>
        <cfvo type="min"/>
        <cfvo type="percentile" val="50"/>
        <cfvo type="max"/>
        <color rgb="FFF8696B"/>
        <color rgb="FFFFEB84"/>
        <color rgb="FF63BE7B"/>
      </colorScale>
    </cfRule>
    <cfRule type="colorScale" priority="1445">
      <colorScale>
        <cfvo type="min"/>
        <cfvo type="max"/>
        <color rgb="FFFF7128"/>
        <color rgb="FFFFEF9C"/>
      </colorScale>
    </cfRule>
    <cfRule type="iconSet" priority="1443">
      <iconSet iconSet="4Rating">
        <cfvo type="percent" val="0"/>
        <cfvo type="percent" val="25"/>
        <cfvo type="percent" val="50"/>
        <cfvo type="percent" val="75"/>
      </iconSet>
    </cfRule>
    <cfRule type="colorScale" priority="1453">
      <colorScale>
        <cfvo type="percent" val="50"/>
        <cfvo type="max"/>
        <color rgb="FFFF7128"/>
        <color rgb="FFFFEF9C"/>
      </colorScale>
    </cfRule>
    <cfRule type="iconSet" priority="1444">
      <iconSet iconSet="3Arrows">
        <cfvo type="percent" val="0"/>
        <cfvo type="percent" val="33"/>
        <cfvo type="percent" val="67"/>
      </iconSet>
    </cfRule>
    <cfRule type="colorScale" priority="1451">
      <colorScale>
        <cfvo type="percent" val="0"/>
        <cfvo type="percentile" val="50"/>
        <cfvo type="max"/>
        <color rgb="FFF8696B"/>
        <color rgb="FFFFEB84"/>
        <color rgb="FF63BE7B"/>
      </colorScale>
    </cfRule>
    <cfRule type="top10" dxfId="151" priority="1450" rank="50"/>
    <cfRule type="colorScale" priority="1449">
      <colorScale>
        <cfvo type="min"/>
        <cfvo type="max"/>
        <color rgb="FFFF7128"/>
        <color rgb="FFFFEF9C"/>
      </colorScale>
    </cfRule>
    <cfRule type="dataBar" priority="1448">
      <dataBar>
        <cfvo type="percent" val="0.5"/>
        <cfvo type="max"/>
        <color rgb="FF638EC6"/>
      </dataBar>
      <extLst>
        <ext xmlns:x14="http://schemas.microsoft.com/office/spreadsheetml/2009/9/main" uri="{B025F937-C7B1-47D3-B67F-A62EFF666E3E}">
          <x14:id>{2F75E10F-56BE-4CE3-8A70-4409A48F85C5}</x14:id>
        </ext>
      </extLst>
    </cfRule>
  </conditionalFormatting>
  <conditionalFormatting sqref="J9">
    <cfRule type="colorScale" priority="1035">
      <colorScale>
        <cfvo type="min"/>
        <cfvo type="percentile" val="50"/>
        <cfvo type="max"/>
        <color rgb="FF63BE7B"/>
        <color rgb="FFFFEB84"/>
        <color rgb="FFF8696B"/>
      </colorScale>
    </cfRule>
    <cfRule type="cellIs" dxfId="150" priority="1036" operator="equal">
      <formula>5</formula>
    </cfRule>
    <cfRule type="iconSet" priority="1038">
      <iconSet iconSet="4Rating">
        <cfvo type="percent" val="0"/>
        <cfvo type="percent" val="25"/>
        <cfvo type="percent" val="50"/>
        <cfvo type="percent" val="75"/>
      </iconSet>
    </cfRule>
    <cfRule type="colorScale" priority="1044">
      <colorScale>
        <cfvo type="min"/>
        <cfvo type="max"/>
        <color rgb="FFFF7128"/>
        <color rgb="FFFFEF9C"/>
      </colorScale>
    </cfRule>
    <cfRule type="dataBar" priority="1043">
      <dataBar>
        <cfvo type="percent" val="0.5"/>
        <cfvo type="max"/>
        <color rgb="FF638EC6"/>
      </dataBar>
      <extLst>
        <ext xmlns:x14="http://schemas.microsoft.com/office/spreadsheetml/2009/9/main" uri="{B025F937-C7B1-47D3-B67F-A62EFF666E3E}">
          <x14:id>{233C4315-272C-4A50-ABBB-F4DE6E880784}</x14:id>
        </ext>
      </extLst>
    </cfRule>
    <cfRule type="colorScale" priority="1048">
      <colorScale>
        <cfvo type="percent" val="50"/>
        <cfvo type="max"/>
        <color rgb="FFFF7128"/>
        <color rgb="FFFFEF9C"/>
      </colorScale>
    </cfRule>
    <cfRule type="top10" dxfId="149" priority="1042" percent="1" rank="50"/>
    <cfRule type="colorScale" priority="1041">
      <colorScale>
        <cfvo type="min"/>
        <cfvo type="percentile" val="50"/>
        <cfvo type="max"/>
        <color rgb="FFF8696B"/>
        <color rgb="FFFFEB84"/>
        <color rgb="FF63BE7B"/>
      </colorScale>
    </cfRule>
    <cfRule type="colorScale" priority="1040">
      <colorScale>
        <cfvo type="min"/>
        <cfvo type="max"/>
        <color rgb="FFFF7128"/>
        <color rgb="FFFFEF9C"/>
      </colorScale>
    </cfRule>
    <cfRule type="cellIs" dxfId="148" priority="1037" operator="greaterThan">
      <formula>0.5</formula>
    </cfRule>
    <cfRule type="iconSet" priority="1039">
      <iconSet iconSet="3Arrows">
        <cfvo type="percent" val="0"/>
        <cfvo type="percent" val="33"/>
        <cfvo type="percent" val="67"/>
      </iconSet>
    </cfRule>
    <cfRule type="top10" dxfId="147" priority="1045" rank="50"/>
    <cfRule type="colorScale" priority="1046">
      <colorScale>
        <cfvo type="percent" val="0"/>
        <cfvo type="percentile" val="50"/>
        <cfvo type="max"/>
        <color rgb="FFF8696B"/>
        <color rgb="FFFFEB84"/>
        <color rgb="FF63BE7B"/>
      </colorScale>
    </cfRule>
  </conditionalFormatting>
  <conditionalFormatting sqref="J10">
    <cfRule type="colorScale" priority="171">
      <colorScale>
        <cfvo type="min"/>
        <cfvo type="percentile" val="50"/>
        <cfvo type="max"/>
        <color rgb="FFF8696B"/>
        <color rgb="FFFFEB84"/>
        <color rgb="FF63BE7B"/>
      </colorScale>
    </cfRule>
    <cfRule type="colorScale" priority="170">
      <colorScale>
        <cfvo type="min"/>
        <cfvo type="max"/>
        <color rgb="FFFF7128"/>
        <color rgb="FFFFEF9C"/>
      </colorScale>
    </cfRule>
    <cfRule type="iconSet" priority="169">
      <iconSet iconSet="3Arrows">
        <cfvo type="percent" val="0"/>
        <cfvo type="percent" val="33"/>
        <cfvo type="percent" val="67"/>
      </iconSet>
    </cfRule>
    <cfRule type="iconSet" priority="168">
      <iconSet iconSet="4Rating">
        <cfvo type="percent" val="0"/>
        <cfvo type="percent" val="25"/>
        <cfvo type="percent" val="50"/>
        <cfvo type="percent" val="75"/>
      </iconSet>
    </cfRule>
    <cfRule type="cellIs" dxfId="146" priority="166" operator="equal">
      <formula>5</formula>
    </cfRule>
    <cfRule type="colorScale" priority="165">
      <colorScale>
        <cfvo type="min"/>
        <cfvo type="percentile" val="50"/>
        <cfvo type="max"/>
        <color rgb="FF63BE7B"/>
        <color rgb="FFFFEB84"/>
        <color rgb="FFF8696B"/>
      </colorScale>
    </cfRule>
    <cfRule type="colorScale" priority="178">
      <colorScale>
        <cfvo type="percent" val="50"/>
        <cfvo type="max"/>
        <color rgb="FFFF7128"/>
        <color rgb="FFFFEF9C"/>
      </colorScale>
    </cfRule>
    <cfRule type="colorScale" priority="176">
      <colorScale>
        <cfvo type="percent" val="0"/>
        <cfvo type="percentile" val="50"/>
        <cfvo type="max"/>
        <color rgb="FFF8696B"/>
        <color rgb="FFFFEB84"/>
        <color rgb="FF63BE7B"/>
      </colorScale>
    </cfRule>
    <cfRule type="top10" dxfId="145" priority="175" rank="50"/>
    <cfRule type="colorScale" priority="174">
      <colorScale>
        <cfvo type="min"/>
        <cfvo type="max"/>
        <color rgb="FFFF7128"/>
        <color rgb="FFFFEF9C"/>
      </colorScale>
    </cfRule>
    <cfRule type="dataBar" priority="173">
      <dataBar>
        <cfvo type="percent" val="0.5"/>
        <cfvo type="max"/>
        <color rgb="FF638EC6"/>
      </dataBar>
      <extLst>
        <ext xmlns:x14="http://schemas.microsoft.com/office/spreadsheetml/2009/9/main" uri="{B025F937-C7B1-47D3-B67F-A62EFF666E3E}">
          <x14:id>{5F761EAB-DC78-4714-B1A4-61442BBA8717}</x14:id>
        </ext>
      </extLst>
    </cfRule>
    <cfRule type="top10" dxfId="144" priority="172" percent="1" rank="50"/>
    <cfRule type="cellIs" dxfId="143" priority="167" operator="greaterThan">
      <formula>0.5</formula>
    </cfRule>
  </conditionalFormatting>
  <conditionalFormatting sqref="J11">
    <cfRule type="colorScale" priority="145">
      <colorScale>
        <cfvo type="min"/>
        <cfvo type="percentile" val="50"/>
        <cfvo type="max"/>
        <color rgb="FF63BE7B"/>
        <color rgb="FFFFEB84"/>
        <color rgb="FFF8696B"/>
      </colorScale>
    </cfRule>
    <cfRule type="cellIs" dxfId="142" priority="146" operator="equal">
      <formula>5</formula>
    </cfRule>
    <cfRule type="cellIs" dxfId="141" priority="147" operator="greaterThan">
      <formula>0.5</formula>
    </cfRule>
    <cfRule type="iconSet" priority="148">
      <iconSet iconSet="4Rating">
        <cfvo type="percent" val="0"/>
        <cfvo type="percent" val="25"/>
        <cfvo type="percent" val="50"/>
        <cfvo type="percent" val="75"/>
      </iconSet>
    </cfRule>
    <cfRule type="iconSet" priority="149">
      <iconSet iconSet="3Arrows">
        <cfvo type="percent" val="0"/>
        <cfvo type="percent" val="33"/>
        <cfvo type="percent" val="67"/>
      </iconSet>
    </cfRule>
    <cfRule type="colorScale" priority="150">
      <colorScale>
        <cfvo type="min"/>
        <cfvo type="max"/>
        <color rgb="FFFF7128"/>
        <color rgb="FFFFEF9C"/>
      </colorScale>
    </cfRule>
    <cfRule type="colorScale" priority="151">
      <colorScale>
        <cfvo type="min"/>
        <cfvo type="percentile" val="50"/>
        <cfvo type="max"/>
        <color rgb="FFF8696B"/>
        <color rgb="FFFFEB84"/>
        <color rgb="FF63BE7B"/>
      </colorScale>
    </cfRule>
    <cfRule type="top10" dxfId="140" priority="152" percent="1" rank="50"/>
    <cfRule type="dataBar" priority="153">
      <dataBar>
        <cfvo type="percent" val="0.5"/>
        <cfvo type="max"/>
        <color rgb="FF638EC6"/>
      </dataBar>
      <extLst>
        <ext xmlns:x14="http://schemas.microsoft.com/office/spreadsheetml/2009/9/main" uri="{B025F937-C7B1-47D3-B67F-A62EFF666E3E}">
          <x14:id>{D8A748E6-FB18-4459-9233-0C1F42949D43}</x14:id>
        </ext>
      </extLst>
    </cfRule>
    <cfRule type="colorScale" priority="154">
      <colorScale>
        <cfvo type="min"/>
        <cfvo type="max"/>
        <color rgb="FFFF7128"/>
        <color rgb="FFFFEF9C"/>
      </colorScale>
    </cfRule>
    <cfRule type="top10" dxfId="139" priority="155" rank="50"/>
    <cfRule type="colorScale" priority="156">
      <colorScale>
        <cfvo type="percent" val="0"/>
        <cfvo type="percentile" val="50"/>
        <cfvo type="max"/>
        <color rgb="FFF8696B"/>
        <color rgb="FFFFEB84"/>
        <color rgb="FF63BE7B"/>
      </colorScale>
    </cfRule>
    <cfRule type="colorScale" priority="158">
      <colorScale>
        <cfvo type="percent" val="50"/>
        <cfvo type="max"/>
        <color rgb="FFFF7128"/>
        <color rgb="FFFFEF9C"/>
      </colorScale>
    </cfRule>
  </conditionalFormatting>
  <conditionalFormatting sqref="K6">
    <cfRule type="cellIs" dxfId="138" priority="17" operator="equal">
      <formula>5</formula>
    </cfRule>
    <cfRule type="top10" dxfId="137" priority="16" rank="4"/>
  </conditionalFormatting>
  <conditionalFormatting sqref="K7">
    <cfRule type="top10" dxfId="136" priority="1314" rank="4"/>
    <cfRule type="cellIs" dxfId="135" priority="1315" operator="equal">
      <formula>5</formula>
    </cfRule>
  </conditionalFormatting>
  <conditionalFormatting sqref="K8">
    <cfRule type="cellIs" dxfId="134" priority="1426" operator="equal">
      <formula>5</formula>
    </cfRule>
    <cfRule type="top10" dxfId="133" priority="1425" rank="4"/>
  </conditionalFormatting>
  <conditionalFormatting sqref="K9">
    <cfRule type="top10" dxfId="132" priority="1018" rank="4"/>
    <cfRule type="cellIs" dxfId="131" priority="1019" operator="equal">
      <formula>5</formula>
    </cfRule>
  </conditionalFormatting>
  <conditionalFormatting sqref="K10">
    <cfRule type="top10" dxfId="130" priority="161" rank="4"/>
    <cfRule type="cellIs" dxfId="129" priority="162" operator="equal">
      <formula>5</formula>
    </cfRule>
  </conditionalFormatting>
  <conditionalFormatting sqref="K11">
    <cfRule type="cellIs" dxfId="128" priority="142" operator="equal">
      <formula>5</formula>
    </cfRule>
    <cfRule type="top10" dxfId="127" priority="141" rank="4"/>
  </conditionalFormatting>
  <conditionalFormatting sqref="L6">
    <cfRule type="colorScale" priority="56">
      <colorScale>
        <cfvo type="percent" val="0"/>
        <cfvo type="percentile" val="50"/>
        <cfvo type="max"/>
        <color rgb="FFF8696B"/>
        <color rgb="FFFFEB84"/>
        <color rgb="FF63BE7B"/>
      </colorScale>
    </cfRule>
    <cfRule type="top10" dxfId="126" priority="55" rank="50"/>
    <cfRule type="colorScale" priority="54">
      <colorScale>
        <cfvo type="min"/>
        <cfvo type="max"/>
        <color rgb="FFFF7128"/>
        <color rgb="FFFFEF9C"/>
      </colorScale>
    </cfRule>
    <cfRule type="dataBar" priority="53">
      <dataBar>
        <cfvo type="percent" val="0.5"/>
        <cfvo type="max"/>
        <color rgb="FF638EC6"/>
      </dataBar>
      <extLst>
        <ext xmlns:x14="http://schemas.microsoft.com/office/spreadsheetml/2009/9/main" uri="{B025F937-C7B1-47D3-B67F-A62EFF666E3E}">
          <x14:id>{F2FAE4E1-8F66-44EC-A9B4-A7D651C2ACA5}</x14:id>
        </ext>
      </extLst>
    </cfRule>
    <cfRule type="top10" dxfId="125" priority="52" percent="1" rank="50"/>
    <cfRule type="colorScale" priority="51">
      <colorScale>
        <cfvo type="min"/>
        <cfvo type="percentile" val="50"/>
        <cfvo type="max"/>
        <color rgb="FFF8696B"/>
        <color rgb="FFFFEB84"/>
        <color rgb="FF63BE7B"/>
      </colorScale>
    </cfRule>
    <cfRule type="colorScale" priority="50">
      <colorScale>
        <cfvo type="min"/>
        <cfvo type="max"/>
        <color rgb="FFFF7128"/>
        <color rgb="FFFFEF9C"/>
      </colorScale>
    </cfRule>
    <cfRule type="colorScale" priority="45">
      <colorScale>
        <cfvo type="min"/>
        <cfvo type="percentile" val="50"/>
        <cfvo type="max"/>
        <color rgb="FF63BE7B"/>
        <color rgb="FFFFEB84"/>
        <color rgb="FFF8696B"/>
      </colorScale>
    </cfRule>
    <cfRule type="iconSet" priority="48">
      <iconSet iconSet="4Rating">
        <cfvo type="percent" val="0"/>
        <cfvo type="percent" val="25"/>
        <cfvo type="percent" val="50"/>
        <cfvo type="percent" val="75"/>
      </iconSet>
    </cfRule>
    <cfRule type="cellIs" dxfId="124" priority="47" operator="greaterThan">
      <formula>0.5</formula>
    </cfRule>
    <cfRule type="cellIs" dxfId="123" priority="46" operator="equal">
      <formula>5</formula>
    </cfRule>
    <cfRule type="iconSet" priority="49">
      <iconSet iconSet="3Arrows">
        <cfvo type="percent" val="0"/>
        <cfvo type="percent" val="33"/>
        <cfvo type="percent" val="67"/>
      </iconSet>
    </cfRule>
    <cfRule type="colorScale" priority="58">
      <colorScale>
        <cfvo type="percent" val="50"/>
        <cfvo type="max"/>
        <color rgb="FFFF7128"/>
        <color rgb="FFFFEF9C"/>
      </colorScale>
    </cfRule>
  </conditionalFormatting>
  <conditionalFormatting sqref="L6:L11">
    <cfRule type="cellIs" priority="57" operator="between">
      <formula>0.5</formula>
      <formula>1</formula>
    </cfRule>
  </conditionalFormatting>
  <conditionalFormatting sqref="L7">
    <cfRule type="colorScale" priority="1366">
      <colorScale>
        <cfvo type="min"/>
        <cfvo type="percentile" val="50"/>
        <cfvo type="max"/>
        <color rgb="FFF8696B"/>
        <color rgb="FFFFEB84"/>
        <color rgb="FF63BE7B"/>
      </colorScale>
    </cfRule>
    <cfRule type="colorScale" priority="1365">
      <colorScale>
        <cfvo type="min"/>
        <cfvo type="max"/>
        <color rgb="FFFF7128"/>
        <color rgb="FFFFEF9C"/>
      </colorScale>
    </cfRule>
    <cfRule type="iconSet" priority="1364">
      <iconSet iconSet="3Arrows">
        <cfvo type="percent" val="0"/>
        <cfvo type="percent" val="33"/>
        <cfvo type="percent" val="67"/>
      </iconSet>
    </cfRule>
    <cfRule type="colorScale" priority="1373">
      <colorScale>
        <cfvo type="percent" val="50"/>
        <cfvo type="max"/>
        <color rgb="FFFF7128"/>
        <color rgb="FFFFEF9C"/>
      </colorScale>
    </cfRule>
    <cfRule type="cellIs" dxfId="122" priority="1361" operator="equal">
      <formula>5</formula>
    </cfRule>
    <cfRule type="colorScale" priority="1360">
      <colorScale>
        <cfvo type="min"/>
        <cfvo type="percentile" val="50"/>
        <cfvo type="max"/>
        <color rgb="FF63BE7B"/>
        <color rgb="FFFFEB84"/>
        <color rgb="FFF8696B"/>
      </colorScale>
    </cfRule>
    <cfRule type="colorScale" priority="1371">
      <colorScale>
        <cfvo type="percent" val="0"/>
        <cfvo type="percentile" val="50"/>
        <cfvo type="max"/>
        <color rgb="FFF8696B"/>
        <color rgb="FFFFEB84"/>
        <color rgb="FF63BE7B"/>
      </colorScale>
    </cfRule>
    <cfRule type="cellIs" dxfId="121" priority="1362" operator="greaterThan">
      <formula>0.5</formula>
    </cfRule>
    <cfRule type="top10" dxfId="120" priority="1367" percent="1" rank="50"/>
    <cfRule type="top10" dxfId="119" priority="1370" rank="50"/>
    <cfRule type="colorScale" priority="1369">
      <colorScale>
        <cfvo type="min"/>
        <cfvo type="max"/>
        <color rgb="FFFF7128"/>
        <color rgb="FFFFEF9C"/>
      </colorScale>
    </cfRule>
    <cfRule type="dataBar" priority="1368">
      <dataBar>
        <cfvo type="percent" val="0.5"/>
        <cfvo type="max"/>
        <color rgb="FF638EC6"/>
      </dataBar>
      <extLst>
        <ext xmlns:x14="http://schemas.microsoft.com/office/spreadsheetml/2009/9/main" uri="{B025F937-C7B1-47D3-B67F-A62EFF666E3E}">
          <x14:id>{0C697858-BDA0-476D-B4A6-423CD8E45234}</x14:id>
        </ext>
      </extLst>
    </cfRule>
    <cfRule type="iconSet" priority="1363">
      <iconSet iconSet="4Rating">
        <cfvo type="percent" val="0"/>
        <cfvo type="percent" val="25"/>
        <cfvo type="percent" val="50"/>
        <cfvo type="percent" val="75"/>
      </iconSet>
    </cfRule>
  </conditionalFormatting>
  <conditionalFormatting sqref="L8">
    <cfRule type="colorScale" priority="1465">
      <colorScale>
        <cfvo type="percent" val="0"/>
        <cfvo type="percentile" val="50"/>
        <cfvo type="max"/>
        <color rgb="FFF8696B"/>
        <color rgb="FFFFEB84"/>
        <color rgb="FF63BE7B"/>
      </colorScale>
    </cfRule>
    <cfRule type="colorScale" priority="1467">
      <colorScale>
        <cfvo type="percent" val="50"/>
        <cfvo type="max"/>
        <color rgb="FFFF7128"/>
        <color rgb="FFFFEF9C"/>
      </colorScale>
    </cfRule>
    <cfRule type="cellIs" dxfId="118" priority="1455" operator="equal">
      <formula>5</formula>
    </cfRule>
    <cfRule type="cellIs" dxfId="117" priority="1456" operator="greaterThan">
      <formula>0.5</formula>
    </cfRule>
    <cfRule type="iconSet" priority="1457">
      <iconSet iconSet="4Rating">
        <cfvo type="percent" val="0"/>
        <cfvo type="percent" val="25"/>
        <cfvo type="percent" val="50"/>
        <cfvo type="percent" val="75"/>
      </iconSet>
    </cfRule>
    <cfRule type="colorScale" priority="1454">
      <colorScale>
        <cfvo type="min"/>
        <cfvo type="percentile" val="50"/>
        <cfvo type="max"/>
        <color rgb="FF63BE7B"/>
        <color rgb="FFFFEB84"/>
        <color rgb="FFF8696B"/>
      </colorScale>
    </cfRule>
    <cfRule type="top10" dxfId="116" priority="1464" rank="50"/>
    <cfRule type="iconSet" priority="1458">
      <iconSet iconSet="3Arrows">
        <cfvo type="percent" val="0"/>
        <cfvo type="percent" val="33"/>
        <cfvo type="percent" val="67"/>
      </iconSet>
    </cfRule>
    <cfRule type="colorScale" priority="1459">
      <colorScale>
        <cfvo type="min"/>
        <cfvo type="max"/>
        <color rgb="FFFF7128"/>
        <color rgb="FFFFEF9C"/>
      </colorScale>
    </cfRule>
    <cfRule type="colorScale" priority="1460">
      <colorScale>
        <cfvo type="min"/>
        <cfvo type="percentile" val="50"/>
        <cfvo type="max"/>
        <color rgb="FFF8696B"/>
        <color rgb="FFFFEB84"/>
        <color rgb="FF63BE7B"/>
      </colorScale>
    </cfRule>
    <cfRule type="top10" dxfId="115" priority="1461" percent="1" rank="50"/>
    <cfRule type="dataBar" priority="1462">
      <dataBar>
        <cfvo type="percent" val="0.5"/>
        <cfvo type="max"/>
        <color rgb="FF638EC6"/>
      </dataBar>
      <extLst>
        <ext xmlns:x14="http://schemas.microsoft.com/office/spreadsheetml/2009/9/main" uri="{B025F937-C7B1-47D3-B67F-A62EFF666E3E}">
          <x14:id>{3B0387F0-954F-42A1-BB0C-52D4E604EB4F}</x14:id>
        </ext>
      </extLst>
    </cfRule>
    <cfRule type="colorScale" priority="1463">
      <colorScale>
        <cfvo type="min"/>
        <cfvo type="max"/>
        <color rgb="FFFF7128"/>
        <color rgb="FFFFEF9C"/>
      </colorScale>
    </cfRule>
  </conditionalFormatting>
  <conditionalFormatting sqref="L9">
    <cfRule type="cellIs" dxfId="114" priority="1051" operator="greaterThan">
      <formula>0.5</formula>
    </cfRule>
    <cfRule type="cellIs" dxfId="113" priority="1050" operator="equal">
      <formula>5</formula>
    </cfRule>
    <cfRule type="colorScale" priority="1049">
      <colorScale>
        <cfvo type="min"/>
        <cfvo type="percentile" val="50"/>
        <cfvo type="max"/>
        <color rgb="FF63BE7B"/>
        <color rgb="FFFFEB84"/>
        <color rgb="FFF8696B"/>
      </colorScale>
    </cfRule>
    <cfRule type="colorScale" priority="1058">
      <colorScale>
        <cfvo type="min"/>
        <cfvo type="max"/>
        <color rgb="FFFF7128"/>
        <color rgb="FFFFEF9C"/>
      </colorScale>
    </cfRule>
    <cfRule type="top10" dxfId="112" priority="1056" percent="1" rank="50"/>
    <cfRule type="dataBar" priority="1057">
      <dataBar>
        <cfvo type="percent" val="0.5"/>
        <cfvo type="max"/>
        <color rgb="FF638EC6"/>
      </dataBar>
      <extLst>
        <ext xmlns:x14="http://schemas.microsoft.com/office/spreadsheetml/2009/9/main" uri="{B025F937-C7B1-47D3-B67F-A62EFF666E3E}">
          <x14:id>{BC55B727-793D-4DEE-8E79-EADB55081FDF}</x14:id>
        </ext>
      </extLst>
    </cfRule>
    <cfRule type="iconSet" priority="1052">
      <iconSet iconSet="4Rating">
        <cfvo type="percent" val="0"/>
        <cfvo type="percent" val="25"/>
        <cfvo type="percent" val="50"/>
        <cfvo type="percent" val="75"/>
      </iconSet>
    </cfRule>
    <cfRule type="top10" dxfId="111" priority="1059" rank="50"/>
    <cfRule type="colorScale" priority="1060">
      <colorScale>
        <cfvo type="percent" val="0"/>
        <cfvo type="percentile" val="50"/>
        <cfvo type="max"/>
        <color rgb="FFF8696B"/>
        <color rgb="FFFFEB84"/>
        <color rgb="FF63BE7B"/>
      </colorScale>
    </cfRule>
    <cfRule type="colorScale" priority="1062">
      <colorScale>
        <cfvo type="percent" val="50"/>
        <cfvo type="max"/>
        <color rgb="FFFF7128"/>
        <color rgb="FFFFEF9C"/>
      </colorScale>
    </cfRule>
    <cfRule type="colorScale" priority="1055">
      <colorScale>
        <cfvo type="min"/>
        <cfvo type="percentile" val="50"/>
        <cfvo type="max"/>
        <color rgb="FFF8696B"/>
        <color rgb="FFFFEB84"/>
        <color rgb="FF63BE7B"/>
      </colorScale>
    </cfRule>
    <cfRule type="colorScale" priority="1054">
      <colorScale>
        <cfvo type="min"/>
        <cfvo type="max"/>
        <color rgb="FFFF7128"/>
        <color rgb="FFFFEF9C"/>
      </colorScale>
    </cfRule>
    <cfRule type="iconSet" priority="1053">
      <iconSet iconSet="3Arrows">
        <cfvo type="percent" val="0"/>
        <cfvo type="percent" val="33"/>
        <cfvo type="percent" val="67"/>
      </iconSet>
    </cfRule>
  </conditionalFormatting>
  <conditionalFormatting sqref="L10">
    <cfRule type="colorScale" priority="280">
      <colorScale>
        <cfvo type="min"/>
        <cfvo type="percentile" val="50"/>
        <cfvo type="max"/>
        <color rgb="FFF8696B"/>
        <color rgb="FFFFEB84"/>
        <color rgb="FF63BE7B"/>
      </colorScale>
    </cfRule>
    <cfRule type="cellIs" dxfId="110" priority="275" operator="equal">
      <formula>5</formula>
    </cfRule>
    <cfRule type="colorScale" priority="274">
      <colorScale>
        <cfvo type="min"/>
        <cfvo type="percentile" val="50"/>
        <cfvo type="max"/>
        <color rgb="FF63BE7B"/>
        <color rgb="FFFFEB84"/>
        <color rgb="FFF8696B"/>
      </colorScale>
    </cfRule>
    <cfRule type="colorScale" priority="279">
      <colorScale>
        <cfvo type="min"/>
        <cfvo type="max"/>
        <color rgb="FFFF7128"/>
        <color rgb="FFFFEF9C"/>
      </colorScale>
    </cfRule>
    <cfRule type="colorScale" priority="287">
      <colorScale>
        <cfvo type="percent" val="50"/>
        <cfvo type="max"/>
        <color rgb="FFFF7128"/>
        <color rgb="FFFFEF9C"/>
      </colorScale>
    </cfRule>
    <cfRule type="colorScale" priority="285">
      <colorScale>
        <cfvo type="percent" val="0"/>
        <cfvo type="percentile" val="50"/>
        <cfvo type="max"/>
        <color rgb="FFF8696B"/>
        <color rgb="FFFFEB84"/>
        <color rgb="FF63BE7B"/>
      </colorScale>
    </cfRule>
    <cfRule type="top10" dxfId="109" priority="284" rank="50"/>
    <cfRule type="colorScale" priority="283">
      <colorScale>
        <cfvo type="min"/>
        <cfvo type="max"/>
        <color rgb="FFFF7128"/>
        <color rgb="FFFFEF9C"/>
      </colorScale>
    </cfRule>
    <cfRule type="dataBar" priority="282">
      <dataBar>
        <cfvo type="percent" val="0.5"/>
        <cfvo type="max"/>
        <color rgb="FF638EC6"/>
      </dataBar>
      <extLst>
        <ext xmlns:x14="http://schemas.microsoft.com/office/spreadsheetml/2009/9/main" uri="{B025F937-C7B1-47D3-B67F-A62EFF666E3E}">
          <x14:id>{0159EC41-C071-4426-A593-55E61ED95795}</x14:id>
        </ext>
      </extLst>
    </cfRule>
    <cfRule type="top10" dxfId="108" priority="281" percent="1" rank="50"/>
    <cfRule type="iconSet" priority="278">
      <iconSet iconSet="3Arrows">
        <cfvo type="percent" val="0"/>
        <cfvo type="percent" val="33"/>
        <cfvo type="percent" val="67"/>
      </iconSet>
    </cfRule>
    <cfRule type="iconSet" priority="277">
      <iconSet iconSet="4Rating">
        <cfvo type="percent" val="0"/>
        <cfvo type="percent" val="25"/>
        <cfvo type="percent" val="50"/>
        <cfvo type="percent" val="75"/>
      </iconSet>
    </cfRule>
    <cfRule type="cellIs" dxfId="107" priority="276" operator="greaterThan">
      <formula>0.5</formula>
    </cfRule>
  </conditionalFormatting>
  <conditionalFormatting sqref="L11">
    <cfRule type="iconSet" priority="223">
      <iconSet iconSet="3Arrows">
        <cfvo type="percent" val="0"/>
        <cfvo type="percent" val="33"/>
        <cfvo type="percent" val="67"/>
      </iconSet>
    </cfRule>
    <cfRule type="colorScale" priority="230">
      <colorScale>
        <cfvo type="percent" val="0"/>
        <cfvo type="percentile" val="50"/>
        <cfvo type="max"/>
        <color rgb="FFF8696B"/>
        <color rgb="FFFFEB84"/>
        <color rgb="FF63BE7B"/>
      </colorScale>
    </cfRule>
    <cfRule type="iconSet" priority="222">
      <iconSet iconSet="4Rating">
        <cfvo type="percent" val="0"/>
        <cfvo type="percent" val="25"/>
        <cfvo type="percent" val="50"/>
        <cfvo type="percent" val="75"/>
      </iconSet>
    </cfRule>
    <cfRule type="top10" dxfId="106" priority="229" rank="50"/>
    <cfRule type="colorScale" priority="232">
      <colorScale>
        <cfvo type="percent" val="50"/>
        <cfvo type="max"/>
        <color rgb="FFFF7128"/>
        <color rgb="FFFFEF9C"/>
      </colorScale>
    </cfRule>
    <cfRule type="cellIs" dxfId="105" priority="220" operator="equal">
      <formula>5</formula>
    </cfRule>
    <cfRule type="colorScale" priority="224">
      <colorScale>
        <cfvo type="min"/>
        <cfvo type="max"/>
        <color rgb="FFFF7128"/>
        <color rgb="FFFFEF9C"/>
      </colorScale>
    </cfRule>
    <cfRule type="colorScale" priority="225">
      <colorScale>
        <cfvo type="min"/>
        <cfvo type="percentile" val="50"/>
        <cfvo type="max"/>
        <color rgb="FFF8696B"/>
        <color rgb="FFFFEB84"/>
        <color rgb="FF63BE7B"/>
      </colorScale>
    </cfRule>
    <cfRule type="colorScale" priority="219">
      <colorScale>
        <cfvo type="min"/>
        <cfvo type="percentile" val="50"/>
        <cfvo type="max"/>
        <color rgb="FF63BE7B"/>
        <color rgb="FFFFEB84"/>
        <color rgb="FFF8696B"/>
      </colorScale>
    </cfRule>
    <cfRule type="top10" dxfId="104" priority="226" percent="1" rank="50"/>
    <cfRule type="dataBar" priority="227">
      <dataBar>
        <cfvo type="percent" val="0.5"/>
        <cfvo type="max"/>
        <color rgb="FF638EC6"/>
      </dataBar>
      <extLst>
        <ext xmlns:x14="http://schemas.microsoft.com/office/spreadsheetml/2009/9/main" uri="{B025F937-C7B1-47D3-B67F-A62EFF666E3E}">
          <x14:id>{047AA78B-A978-4773-ACB0-594E0EE519B7}</x14:id>
        </ext>
      </extLst>
    </cfRule>
    <cfRule type="colorScale" priority="228">
      <colorScale>
        <cfvo type="min"/>
        <cfvo type="max"/>
        <color rgb="FFFF7128"/>
        <color rgb="FFFFEF9C"/>
      </colorScale>
    </cfRule>
    <cfRule type="cellIs" dxfId="103" priority="221" operator="greaterThan">
      <formula>0.5</formula>
    </cfRule>
  </conditionalFormatting>
  <conditionalFormatting sqref="N6">
    <cfRule type="cellIs" dxfId="102" priority="3" operator="greaterThan">
      <formula>0.5</formula>
    </cfRule>
    <cfRule type="iconSet" priority="4">
      <iconSet iconSet="4Rating">
        <cfvo type="percent" val="0"/>
        <cfvo type="percent" val="25"/>
        <cfvo type="percent" val="50"/>
        <cfvo type="percent" val="75"/>
      </iconSet>
    </cfRule>
    <cfRule type="iconSet" priority="5">
      <iconSet iconSet="3Arrows">
        <cfvo type="percent" val="0"/>
        <cfvo type="percent" val="33"/>
        <cfvo type="percent" val="67"/>
      </iconSet>
    </cfRule>
    <cfRule type="colorScale" priority="6">
      <colorScale>
        <cfvo type="min"/>
        <cfvo type="percentile" val="50"/>
        <cfvo type="max"/>
        <color rgb="FFF8696B"/>
        <color rgb="FFFCFCFF"/>
        <color rgb="FF5A8AC6"/>
      </colorScale>
    </cfRule>
    <cfRule type="top10" dxfId="101" priority="12" rank="50"/>
    <cfRule type="colorScale" priority="15">
      <colorScale>
        <cfvo type="percent" val="50"/>
        <cfvo type="max"/>
        <color rgb="FFFF7128"/>
        <color rgb="FFFFEF9C"/>
      </colorScale>
    </cfRule>
    <cfRule type="colorScale" priority="13">
      <colorScale>
        <cfvo type="percent" val="0"/>
        <cfvo type="percentile" val="50"/>
        <cfvo type="max"/>
        <color rgb="FFF8696B"/>
        <color rgb="FFFFEB84"/>
        <color rgb="FF63BE7B"/>
      </colorScale>
    </cfRule>
    <cfRule type="colorScale" priority="11">
      <colorScale>
        <cfvo type="min"/>
        <cfvo type="max"/>
        <color rgb="FFFF7128"/>
        <color rgb="FFFFEF9C"/>
      </colorScale>
    </cfRule>
    <cfRule type="dataBar" priority="10">
      <dataBar>
        <cfvo type="percent" val="0.5"/>
        <cfvo type="max"/>
        <color rgb="FF638EC6"/>
      </dataBar>
      <extLst>
        <ext xmlns:x14="http://schemas.microsoft.com/office/spreadsheetml/2009/9/main" uri="{B025F937-C7B1-47D3-B67F-A62EFF666E3E}">
          <x14:id>{1FEFFEDD-4681-4468-AB24-69EE3AAE3FB7}</x14:id>
        </ext>
      </extLst>
    </cfRule>
    <cfRule type="top10" dxfId="100" priority="9" percent="1" rank="50"/>
    <cfRule type="colorScale" priority="8">
      <colorScale>
        <cfvo type="min"/>
        <cfvo type="percentile" val="50"/>
        <cfvo type="max"/>
        <color rgb="FFF8696B"/>
        <color rgb="FFFFEB84"/>
        <color rgb="FF63BE7B"/>
      </colorScale>
    </cfRule>
    <cfRule type="colorScale" priority="7">
      <colorScale>
        <cfvo type="min"/>
        <cfvo type="max"/>
        <color rgb="FFFF7128"/>
        <color rgb="FFFFEF9C"/>
      </colorScale>
    </cfRule>
  </conditionalFormatting>
  <conditionalFormatting sqref="N6:N11">
    <cfRule type="cellIs" priority="14" operator="between">
      <formula>0.5</formula>
      <formula>1</formula>
    </cfRule>
  </conditionalFormatting>
  <conditionalFormatting sqref="N7">
    <cfRule type="iconSet" priority="1322">
      <iconSet iconSet="3Arrows">
        <cfvo type="percent" val="0"/>
        <cfvo type="percent" val="33"/>
        <cfvo type="percent" val="67"/>
      </iconSet>
    </cfRule>
    <cfRule type="dataBar" priority="1327">
      <dataBar>
        <cfvo type="percent" val="0.5"/>
        <cfvo type="max"/>
        <color rgb="FF638EC6"/>
      </dataBar>
      <extLst>
        <ext xmlns:x14="http://schemas.microsoft.com/office/spreadsheetml/2009/9/main" uri="{B025F937-C7B1-47D3-B67F-A62EFF666E3E}">
          <x14:id>{C24776F0-DB09-4356-B710-6A9C6E7CB1C0}</x14:id>
        </ext>
      </extLst>
    </cfRule>
    <cfRule type="top10" dxfId="99" priority="1326" percent="1" rank="50"/>
    <cfRule type="colorScale" priority="1332">
      <colorScale>
        <cfvo type="percent" val="50"/>
        <cfvo type="max"/>
        <color rgb="FFFF7128"/>
        <color rgb="FFFFEF9C"/>
      </colorScale>
    </cfRule>
    <cfRule type="iconSet" priority="1321">
      <iconSet iconSet="4Rating">
        <cfvo type="percent" val="0"/>
        <cfvo type="percent" val="25"/>
        <cfvo type="percent" val="50"/>
        <cfvo type="percent" val="75"/>
      </iconSet>
    </cfRule>
    <cfRule type="colorScale" priority="1323">
      <colorScale>
        <cfvo type="min"/>
        <cfvo type="percentile" val="50"/>
        <cfvo type="max"/>
        <color rgb="FFF8696B"/>
        <color rgb="FFFCFCFF"/>
        <color rgb="FF5A8AC6"/>
      </colorScale>
    </cfRule>
    <cfRule type="colorScale" priority="1325">
      <colorScale>
        <cfvo type="min"/>
        <cfvo type="percentile" val="50"/>
        <cfvo type="max"/>
        <color rgb="FFF8696B"/>
        <color rgb="FFFFEB84"/>
        <color rgb="FF63BE7B"/>
      </colorScale>
    </cfRule>
    <cfRule type="colorScale" priority="1330">
      <colorScale>
        <cfvo type="percent" val="0"/>
        <cfvo type="percentile" val="50"/>
        <cfvo type="max"/>
        <color rgb="FFF8696B"/>
        <color rgb="FFFFEB84"/>
        <color rgb="FF63BE7B"/>
      </colorScale>
    </cfRule>
    <cfRule type="colorScale" priority="1324">
      <colorScale>
        <cfvo type="min"/>
        <cfvo type="max"/>
        <color rgb="FFFF7128"/>
        <color rgb="FFFFEF9C"/>
      </colorScale>
    </cfRule>
    <cfRule type="top10" dxfId="98" priority="1329" rank="50"/>
    <cfRule type="colorScale" priority="1328">
      <colorScale>
        <cfvo type="min"/>
        <cfvo type="max"/>
        <color rgb="FFFF7128"/>
        <color rgb="FFFFEF9C"/>
      </colorScale>
    </cfRule>
  </conditionalFormatting>
  <conditionalFormatting sqref="N7:N10">
    <cfRule type="cellIs" dxfId="97" priority="262" operator="greaterThan">
      <formula>0.5</formula>
    </cfRule>
  </conditionalFormatting>
  <conditionalFormatting sqref="N8">
    <cfRule type="colorScale" priority="1417">
      <colorScale>
        <cfvo type="min"/>
        <cfvo type="percentile" val="50"/>
        <cfvo type="max"/>
        <color rgb="FFF8696B"/>
        <color rgb="FFFFEB84"/>
        <color rgb="FF63BE7B"/>
      </colorScale>
    </cfRule>
    <cfRule type="colorScale" priority="1416">
      <colorScale>
        <cfvo type="min"/>
        <cfvo type="max"/>
        <color rgb="FFFF7128"/>
        <color rgb="FFFFEF9C"/>
      </colorScale>
    </cfRule>
    <cfRule type="colorScale" priority="1415">
      <colorScale>
        <cfvo type="min"/>
        <cfvo type="percentile" val="50"/>
        <cfvo type="max"/>
        <color rgb="FFF8696B"/>
        <color rgb="FFFCFCFF"/>
        <color rgb="FF5A8AC6"/>
      </colorScale>
    </cfRule>
    <cfRule type="iconSet" priority="1414">
      <iconSet iconSet="3Arrows">
        <cfvo type="percent" val="0"/>
        <cfvo type="percent" val="33"/>
        <cfvo type="percent" val="67"/>
      </iconSet>
    </cfRule>
    <cfRule type="iconSet" priority="1413">
      <iconSet iconSet="4Rating">
        <cfvo type="percent" val="0"/>
        <cfvo type="percent" val="25"/>
        <cfvo type="percent" val="50"/>
        <cfvo type="percent" val="75"/>
      </iconSet>
    </cfRule>
    <cfRule type="top10" dxfId="96" priority="1418" percent="1" rank="50"/>
    <cfRule type="colorScale" priority="1424">
      <colorScale>
        <cfvo type="percent" val="50"/>
        <cfvo type="max"/>
        <color rgb="FFFF7128"/>
        <color rgb="FFFFEF9C"/>
      </colorScale>
    </cfRule>
    <cfRule type="colorScale" priority="1422">
      <colorScale>
        <cfvo type="percent" val="0"/>
        <cfvo type="percentile" val="50"/>
        <cfvo type="max"/>
        <color rgb="FFF8696B"/>
        <color rgb="FFFFEB84"/>
        <color rgb="FF63BE7B"/>
      </colorScale>
    </cfRule>
    <cfRule type="top10" dxfId="95" priority="1421" rank="50"/>
    <cfRule type="colorScale" priority="1420">
      <colorScale>
        <cfvo type="min"/>
        <cfvo type="max"/>
        <color rgb="FFFF7128"/>
        <color rgb="FFFFEF9C"/>
      </colorScale>
    </cfRule>
    <cfRule type="dataBar" priority="1419">
      <dataBar>
        <cfvo type="percent" val="0.5"/>
        <cfvo type="max"/>
        <color rgb="FF638EC6"/>
      </dataBar>
      <extLst>
        <ext xmlns:x14="http://schemas.microsoft.com/office/spreadsheetml/2009/9/main" uri="{B025F937-C7B1-47D3-B67F-A62EFF666E3E}">
          <x14:id>{FEAE9516-B296-4D22-BB75-48F682CD5DC0}</x14:id>
        </ext>
      </extLst>
    </cfRule>
  </conditionalFormatting>
  <conditionalFormatting sqref="N9">
    <cfRule type="colorScale" priority="1034">
      <colorScale>
        <cfvo type="percent" val="50"/>
        <cfvo type="max"/>
        <color rgb="FFFF7128"/>
        <color rgb="FFFFEF9C"/>
      </colorScale>
    </cfRule>
    <cfRule type="colorScale" priority="1032">
      <colorScale>
        <cfvo type="percent" val="0"/>
        <cfvo type="percentile" val="50"/>
        <cfvo type="max"/>
        <color rgb="FFF8696B"/>
        <color rgb="FFFFEB84"/>
        <color rgb="FF63BE7B"/>
      </colorScale>
    </cfRule>
    <cfRule type="colorScale" priority="1026">
      <colorScale>
        <cfvo type="min"/>
        <cfvo type="max"/>
        <color rgb="FFFF7128"/>
        <color rgb="FFFFEF9C"/>
      </colorScale>
    </cfRule>
    <cfRule type="top10" dxfId="94" priority="1031" rank="50"/>
    <cfRule type="colorScale" priority="1030">
      <colorScale>
        <cfvo type="min"/>
        <cfvo type="max"/>
        <color rgb="FFFF7128"/>
        <color rgb="FFFFEF9C"/>
      </colorScale>
    </cfRule>
    <cfRule type="dataBar" priority="1029">
      <dataBar>
        <cfvo type="percent" val="0.5"/>
        <cfvo type="max"/>
        <color rgb="FF638EC6"/>
      </dataBar>
      <extLst>
        <ext xmlns:x14="http://schemas.microsoft.com/office/spreadsheetml/2009/9/main" uri="{B025F937-C7B1-47D3-B67F-A62EFF666E3E}">
          <x14:id>{9333AA1F-EC7E-4ADB-87CE-EFAE7CCF1C7A}</x14:id>
        </ext>
      </extLst>
    </cfRule>
    <cfRule type="top10" dxfId="93" priority="1028" percent="1" rank="50"/>
    <cfRule type="colorScale" priority="1027">
      <colorScale>
        <cfvo type="min"/>
        <cfvo type="percentile" val="50"/>
        <cfvo type="max"/>
        <color rgb="FFF8696B"/>
        <color rgb="FFFFEB84"/>
        <color rgb="FF63BE7B"/>
      </colorScale>
    </cfRule>
    <cfRule type="colorScale" priority="1025">
      <colorScale>
        <cfvo type="min"/>
        <cfvo type="percentile" val="50"/>
        <cfvo type="max"/>
        <color rgb="FFF8696B"/>
        <color rgb="FFFCFCFF"/>
        <color rgb="FF5A8AC6"/>
      </colorScale>
    </cfRule>
    <cfRule type="iconSet" priority="1024">
      <iconSet iconSet="3Arrows">
        <cfvo type="percent" val="0"/>
        <cfvo type="percent" val="33"/>
        <cfvo type="percent" val="67"/>
      </iconSet>
    </cfRule>
    <cfRule type="iconSet" priority="1023">
      <iconSet iconSet="4Rating">
        <cfvo type="percent" val="0"/>
        <cfvo type="percent" val="25"/>
        <cfvo type="percent" val="50"/>
        <cfvo type="percent" val="75"/>
      </iconSet>
    </cfRule>
  </conditionalFormatting>
  <conditionalFormatting sqref="N10">
    <cfRule type="dataBar" priority="268">
      <dataBar>
        <cfvo type="percent" val="0.5"/>
        <cfvo type="max"/>
        <color rgb="FF638EC6"/>
      </dataBar>
      <extLst>
        <ext xmlns:x14="http://schemas.microsoft.com/office/spreadsheetml/2009/9/main" uri="{B025F937-C7B1-47D3-B67F-A62EFF666E3E}">
          <x14:id>{25504896-ED55-427B-899D-745DD5433253}</x14:id>
        </ext>
      </extLst>
    </cfRule>
    <cfRule type="top10" dxfId="92" priority="270" rank="50"/>
    <cfRule type="colorScale" priority="269">
      <colorScale>
        <cfvo type="min"/>
        <cfvo type="max"/>
        <color rgb="FFFF7128"/>
        <color rgb="FFFFEF9C"/>
      </colorScale>
    </cfRule>
    <cfRule type="colorScale" priority="271">
      <colorScale>
        <cfvo type="percent" val="0"/>
        <cfvo type="percentile" val="50"/>
        <cfvo type="max"/>
        <color rgb="FFF8696B"/>
        <color rgb="FFFFEB84"/>
        <color rgb="FF63BE7B"/>
      </colorScale>
    </cfRule>
    <cfRule type="iconSet" priority="264">
      <iconSet iconSet="3Arrows">
        <cfvo type="percent" val="0"/>
        <cfvo type="percent" val="33"/>
        <cfvo type="percent" val="67"/>
      </iconSet>
    </cfRule>
    <cfRule type="cellIs" dxfId="91" priority="261" operator="equal">
      <formula>5</formula>
    </cfRule>
    <cfRule type="colorScale" priority="265">
      <colorScale>
        <cfvo type="min"/>
        <cfvo type="max"/>
        <color rgb="FFFF7128"/>
        <color rgb="FFFFEF9C"/>
      </colorScale>
    </cfRule>
    <cfRule type="colorScale" priority="273">
      <colorScale>
        <cfvo type="percent" val="50"/>
        <cfvo type="max"/>
        <color rgb="FFFF7128"/>
        <color rgb="FFFFEF9C"/>
      </colorScale>
    </cfRule>
    <cfRule type="colorScale" priority="260">
      <colorScale>
        <cfvo type="min"/>
        <cfvo type="percentile" val="50"/>
        <cfvo type="max"/>
        <color rgb="FF63BE7B"/>
        <color rgb="FFFFEB84"/>
        <color rgb="FFF8696B"/>
      </colorScale>
    </cfRule>
    <cfRule type="iconSet" priority="263">
      <iconSet iconSet="4Rating">
        <cfvo type="percent" val="0"/>
        <cfvo type="percent" val="25"/>
        <cfvo type="percent" val="50"/>
        <cfvo type="percent" val="75"/>
      </iconSet>
    </cfRule>
    <cfRule type="top10" dxfId="90" priority="267" percent="1" rank="50"/>
    <cfRule type="colorScale" priority="266">
      <colorScale>
        <cfvo type="min"/>
        <cfvo type="percentile" val="50"/>
        <cfvo type="max"/>
        <color rgb="FFF8696B"/>
        <color rgb="FFFFEB84"/>
        <color rgb="FF63BE7B"/>
      </colorScale>
    </cfRule>
  </conditionalFormatting>
  <conditionalFormatting sqref="N11">
    <cfRule type="colorScale" priority="216">
      <colorScale>
        <cfvo type="percent" val="0"/>
        <cfvo type="percentile" val="50"/>
        <cfvo type="max"/>
        <color rgb="FFF8696B"/>
        <color rgb="FFFFEB84"/>
        <color rgb="FF63BE7B"/>
      </colorScale>
    </cfRule>
    <cfRule type="colorScale" priority="209">
      <colorScale>
        <cfvo type="min"/>
        <cfvo type="percentile" val="50"/>
        <cfvo type="max"/>
        <color rgb="FFF8696B"/>
        <color rgb="FFFCFCFF"/>
        <color rgb="FF5A8AC6"/>
      </colorScale>
    </cfRule>
    <cfRule type="colorScale" priority="210">
      <colorScale>
        <cfvo type="min"/>
        <cfvo type="max"/>
        <color rgb="FFFF7128"/>
        <color rgb="FFFFEF9C"/>
      </colorScale>
    </cfRule>
    <cfRule type="cellIs" dxfId="89" priority="206" operator="greaterThan">
      <formula>0.5</formula>
    </cfRule>
    <cfRule type="iconSet" priority="207">
      <iconSet iconSet="4Rating">
        <cfvo type="percent" val="0"/>
        <cfvo type="percent" val="25"/>
        <cfvo type="percent" val="50"/>
        <cfvo type="percent" val="75"/>
      </iconSet>
    </cfRule>
    <cfRule type="iconSet" priority="208">
      <iconSet iconSet="3Arrows">
        <cfvo type="percent" val="0"/>
        <cfvo type="percent" val="33"/>
        <cfvo type="percent" val="67"/>
      </iconSet>
    </cfRule>
    <cfRule type="colorScale" priority="218">
      <colorScale>
        <cfvo type="percent" val="50"/>
        <cfvo type="max"/>
        <color rgb="FFFF7128"/>
        <color rgb="FFFFEF9C"/>
      </colorScale>
    </cfRule>
    <cfRule type="colorScale" priority="211">
      <colorScale>
        <cfvo type="min"/>
        <cfvo type="percentile" val="50"/>
        <cfvo type="max"/>
        <color rgb="FFF8696B"/>
        <color rgb="FFFFEB84"/>
        <color rgb="FF63BE7B"/>
      </colorScale>
    </cfRule>
    <cfRule type="top10" dxfId="88" priority="212" percent="1" rank="50"/>
    <cfRule type="dataBar" priority="213">
      <dataBar>
        <cfvo type="percent" val="0.5"/>
        <cfvo type="max"/>
        <color rgb="FF638EC6"/>
      </dataBar>
      <extLst>
        <ext xmlns:x14="http://schemas.microsoft.com/office/spreadsheetml/2009/9/main" uri="{B025F937-C7B1-47D3-B67F-A62EFF666E3E}">
          <x14:id>{E57D8CC7-6CA8-44C6-A24F-9BC4A2F92520}</x14:id>
        </ext>
      </extLst>
    </cfRule>
    <cfRule type="colorScale" priority="214">
      <colorScale>
        <cfvo type="min"/>
        <cfvo type="max"/>
        <color rgb="FFFF7128"/>
        <color rgb="FFFFEF9C"/>
      </colorScale>
    </cfRule>
    <cfRule type="top10" dxfId="87" priority="215" rank="50"/>
  </conditionalFormatting>
  <conditionalFormatting sqref="R6">
    <cfRule type="cellIs" dxfId="86" priority="92" operator="equal">
      <formula>5</formula>
    </cfRule>
    <cfRule type="top10" dxfId="85" priority="91" rank="4"/>
  </conditionalFormatting>
  <conditionalFormatting sqref="R6:R11 T6:T11">
    <cfRule type="cellIs" dxfId="84" priority="89" operator="lessThan">
      <formula>5</formula>
    </cfRule>
    <cfRule type="cellIs" dxfId="83" priority="90" operator="equal">
      <formula>5</formula>
    </cfRule>
  </conditionalFormatting>
  <conditionalFormatting sqref="R7">
    <cfRule type="top10" dxfId="82" priority="902" rank="4"/>
    <cfRule type="cellIs" dxfId="81" priority="903" operator="equal">
      <formula>5</formula>
    </cfRule>
  </conditionalFormatting>
  <conditionalFormatting sqref="R8">
    <cfRule type="top10" dxfId="80" priority="906" rank="4"/>
    <cfRule type="cellIs" dxfId="79" priority="907" operator="equal">
      <formula>5</formula>
    </cfRule>
  </conditionalFormatting>
  <conditionalFormatting sqref="R9">
    <cfRule type="cellIs" dxfId="78" priority="891" operator="equal">
      <formula>5</formula>
    </cfRule>
    <cfRule type="top10" dxfId="77" priority="890" rank="4"/>
  </conditionalFormatting>
  <conditionalFormatting sqref="R10">
    <cfRule type="top10" dxfId="76" priority="123" rank="4"/>
    <cfRule type="cellIs" dxfId="75" priority="124" operator="equal">
      <formula>5</formula>
    </cfRule>
  </conditionalFormatting>
  <conditionalFormatting sqref="R11">
    <cfRule type="top10" dxfId="74" priority="101" rank="4"/>
    <cfRule type="cellIs" dxfId="73" priority="102" operator="equal">
      <formula>5</formula>
    </cfRule>
  </conditionalFormatting>
  <conditionalFormatting sqref="S6">
    <cfRule type="cellIs" dxfId="72" priority="63" operator="greaterThan">
      <formula>0.5</formula>
    </cfRule>
    <cfRule type="iconSet" priority="65">
      <iconSet iconSet="3Arrows">
        <cfvo type="percent" val="0"/>
        <cfvo type="percent" val="33"/>
        <cfvo type="percent" val="67"/>
      </iconSet>
    </cfRule>
    <cfRule type="colorScale" priority="66">
      <colorScale>
        <cfvo type="min"/>
        <cfvo type="max"/>
        <color rgb="FFFF7128"/>
        <color rgb="FFFFEF9C"/>
      </colorScale>
    </cfRule>
    <cfRule type="colorScale" priority="67">
      <colorScale>
        <cfvo type="min"/>
        <cfvo type="percentile" val="50"/>
        <cfvo type="max"/>
        <color rgb="FFF8696B"/>
        <color rgb="FFFFEB84"/>
        <color rgb="FF63BE7B"/>
      </colorScale>
    </cfRule>
    <cfRule type="top10" dxfId="71" priority="68" percent="1" rank="50"/>
    <cfRule type="dataBar" priority="69">
      <dataBar>
        <cfvo type="percent" val="0.5"/>
        <cfvo type="max"/>
        <color rgb="FF638EC6"/>
      </dataBar>
      <extLst>
        <ext xmlns:x14="http://schemas.microsoft.com/office/spreadsheetml/2009/9/main" uri="{B025F937-C7B1-47D3-B67F-A62EFF666E3E}">
          <x14:id>{BDA978F4-E5B7-48D9-8525-0698EF68B239}</x14:id>
        </ext>
      </extLst>
    </cfRule>
    <cfRule type="colorScale" priority="70">
      <colorScale>
        <cfvo type="min"/>
        <cfvo type="max"/>
        <color rgb="FFFF7128"/>
        <color rgb="FFFFEF9C"/>
      </colorScale>
    </cfRule>
    <cfRule type="top10" dxfId="70" priority="71" rank="50"/>
    <cfRule type="colorScale" priority="72">
      <colorScale>
        <cfvo type="percent" val="0"/>
        <cfvo type="percentile" val="50"/>
        <cfvo type="max"/>
        <color rgb="FFF8696B"/>
        <color rgb="FFFFEB84"/>
        <color rgb="FF63BE7B"/>
      </colorScale>
    </cfRule>
    <cfRule type="colorScale" priority="74">
      <colorScale>
        <cfvo type="percent" val="50"/>
        <cfvo type="max"/>
        <color rgb="FFFF7128"/>
        <color rgb="FFFFEF9C"/>
      </colorScale>
    </cfRule>
    <cfRule type="iconSet" priority="64">
      <iconSet iconSet="4Rating">
        <cfvo type="percent" val="0"/>
        <cfvo type="percent" val="25"/>
        <cfvo type="percent" val="50"/>
        <cfvo type="percent" val="75"/>
      </iconSet>
    </cfRule>
    <cfRule type="colorScale" priority="61">
      <colorScale>
        <cfvo type="min"/>
        <cfvo type="percentile" val="50"/>
        <cfvo type="max"/>
        <color rgb="FF63BE7B"/>
        <color rgb="FFFFEB84"/>
        <color rgb="FFF8696B"/>
      </colorScale>
    </cfRule>
    <cfRule type="cellIs" dxfId="69" priority="62" operator="equal">
      <formula>5</formula>
    </cfRule>
  </conditionalFormatting>
  <conditionalFormatting sqref="S6:S11">
    <cfRule type="cellIs" priority="73" operator="between">
      <formula>0.5</formula>
      <formula>1</formula>
    </cfRule>
  </conditionalFormatting>
  <conditionalFormatting sqref="S7">
    <cfRule type="iconSet" priority="1378">
      <iconSet iconSet="3Arrows">
        <cfvo type="percent" val="0"/>
        <cfvo type="percent" val="33"/>
        <cfvo type="percent" val="67"/>
      </iconSet>
    </cfRule>
    <cfRule type="top10" dxfId="68" priority="1384" rank="50"/>
    <cfRule type="colorScale" priority="1379">
      <colorScale>
        <cfvo type="min"/>
        <cfvo type="max"/>
        <color rgb="FFFF7128"/>
        <color rgb="FFFFEF9C"/>
      </colorScale>
    </cfRule>
    <cfRule type="colorScale" priority="1380">
      <colorScale>
        <cfvo type="min"/>
        <cfvo type="percentile" val="50"/>
        <cfvo type="max"/>
        <color rgb="FFF8696B"/>
        <color rgb="FFFFEB84"/>
        <color rgb="FF63BE7B"/>
      </colorScale>
    </cfRule>
    <cfRule type="top10" dxfId="67" priority="1381" percent="1" rank="50"/>
    <cfRule type="dataBar" priority="1382">
      <dataBar>
        <cfvo type="percent" val="0.5"/>
        <cfvo type="max"/>
        <color rgb="FF638EC6"/>
      </dataBar>
      <extLst>
        <ext xmlns:x14="http://schemas.microsoft.com/office/spreadsheetml/2009/9/main" uri="{B025F937-C7B1-47D3-B67F-A62EFF666E3E}">
          <x14:id>{F7EB2F08-AD24-46F9-9BD4-9199A5C55C47}</x14:id>
        </ext>
      </extLst>
    </cfRule>
    <cfRule type="colorScale" priority="1383">
      <colorScale>
        <cfvo type="min"/>
        <cfvo type="max"/>
        <color rgb="FFFF7128"/>
        <color rgb="FFFFEF9C"/>
      </colorScale>
    </cfRule>
    <cfRule type="colorScale" priority="1385">
      <colorScale>
        <cfvo type="percent" val="0"/>
        <cfvo type="percentile" val="50"/>
        <cfvo type="max"/>
        <color rgb="FFF8696B"/>
        <color rgb="FFFFEB84"/>
        <color rgb="FF63BE7B"/>
      </colorScale>
    </cfRule>
    <cfRule type="colorScale" priority="1387">
      <colorScale>
        <cfvo type="percent" val="50"/>
        <cfvo type="max"/>
        <color rgb="FFFF7128"/>
        <color rgb="FFFFEF9C"/>
      </colorScale>
    </cfRule>
    <cfRule type="iconSet" priority="1377">
      <iconSet iconSet="4Rating">
        <cfvo type="percent" val="0"/>
        <cfvo type="percent" val="25"/>
        <cfvo type="percent" val="50"/>
        <cfvo type="percent" val="75"/>
      </iconSet>
    </cfRule>
    <cfRule type="cellIs" dxfId="66" priority="1376" operator="greaterThan">
      <formula>0.5</formula>
    </cfRule>
    <cfRule type="cellIs" dxfId="65" priority="1375" operator="equal">
      <formula>5</formula>
    </cfRule>
    <cfRule type="colorScale" priority="1374">
      <colorScale>
        <cfvo type="min"/>
        <cfvo type="percentile" val="50"/>
        <cfvo type="max"/>
        <color rgb="FF63BE7B"/>
        <color rgb="FFFFEB84"/>
        <color rgb="FFF8696B"/>
      </colorScale>
    </cfRule>
  </conditionalFormatting>
  <conditionalFormatting sqref="S8">
    <cfRule type="colorScale" priority="1481">
      <colorScale>
        <cfvo type="percent" val="0"/>
        <cfvo type="percentile" val="50"/>
        <cfvo type="max"/>
        <color rgb="FFF8696B"/>
        <color rgb="FFFFEB84"/>
        <color rgb="FF63BE7B"/>
      </colorScale>
    </cfRule>
    <cfRule type="colorScale" priority="1476">
      <colorScale>
        <cfvo type="min"/>
        <cfvo type="percentile" val="50"/>
        <cfvo type="max"/>
        <color rgb="FFF8696B"/>
        <color rgb="FFFFEB84"/>
        <color rgb="FF63BE7B"/>
      </colorScale>
    </cfRule>
    <cfRule type="colorScale" priority="1475">
      <colorScale>
        <cfvo type="min"/>
        <cfvo type="max"/>
        <color rgb="FFFF7128"/>
        <color rgb="FFFFEF9C"/>
      </colorScale>
    </cfRule>
    <cfRule type="iconSet" priority="1474">
      <iconSet iconSet="3Arrows">
        <cfvo type="percent" val="0"/>
        <cfvo type="percent" val="33"/>
        <cfvo type="percent" val="67"/>
      </iconSet>
    </cfRule>
    <cfRule type="iconSet" priority="1473">
      <iconSet iconSet="4Rating">
        <cfvo type="percent" val="0"/>
        <cfvo type="percent" val="25"/>
        <cfvo type="percent" val="50"/>
        <cfvo type="percent" val="75"/>
      </iconSet>
    </cfRule>
    <cfRule type="cellIs" dxfId="64" priority="1472" operator="greaterThan">
      <formula>0.5</formula>
    </cfRule>
    <cfRule type="cellIs" dxfId="63" priority="1471" operator="equal">
      <formula>5</formula>
    </cfRule>
    <cfRule type="colorScale" priority="1470">
      <colorScale>
        <cfvo type="min"/>
        <cfvo type="percentile" val="50"/>
        <cfvo type="max"/>
        <color rgb="FF63BE7B"/>
        <color rgb="FFFFEB84"/>
        <color rgb="FFF8696B"/>
      </colorScale>
    </cfRule>
    <cfRule type="colorScale" priority="1483">
      <colorScale>
        <cfvo type="percent" val="50"/>
        <cfvo type="max"/>
        <color rgb="FFFF7128"/>
        <color rgb="FFFFEF9C"/>
      </colorScale>
    </cfRule>
    <cfRule type="top10" dxfId="62" priority="1480" rank="50"/>
    <cfRule type="top10" dxfId="61" priority="1477" percent="1" rank="50"/>
    <cfRule type="dataBar" priority="1478">
      <dataBar>
        <cfvo type="percent" val="0.5"/>
        <cfvo type="max"/>
        <color rgb="FF638EC6"/>
      </dataBar>
      <extLst>
        <ext xmlns:x14="http://schemas.microsoft.com/office/spreadsheetml/2009/9/main" uri="{B025F937-C7B1-47D3-B67F-A62EFF666E3E}">
          <x14:id>{F518FCDB-A5FC-4845-A136-04036C0050DB}</x14:id>
        </ext>
      </extLst>
    </cfRule>
    <cfRule type="colorScale" priority="1479">
      <colorScale>
        <cfvo type="min"/>
        <cfvo type="max"/>
        <color rgb="FFFF7128"/>
        <color rgb="FFFFEF9C"/>
      </colorScale>
    </cfRule>
  </conditionalFormatting>
  <conditionalFormatting sqref="S9">
    <cfRule type="iconSet" priority="1071">
      <iconSet iconSet="3Arrows">
        <cfvo type="percent" val="0"/>
        <cfvo type="percent" val="33"/>
        <cfvo type="percent" val="67"/>
      </iconSet>
    </cfRule>
    <cfRule type="dataBar" priority="1075">
      <dataBar>
        <cfvo type="percent" val="0.5"/>
        <cfvo type="max"/>
        <color rgb="FF638EC6"/>
      </dataBar>
      <extLst>
        <ext xmlns:x14="http://schemas.microsoft.com/office/spreadsheetml/2009/9/main" uri="{B025F937-C7B1-47D3-B67F-A62EFF666E3E}">
          <x14:id>{BF02E64D-3861-4CEE-A7B2-F53EA7E462F7}</x14:id>
        </ext>
      </extLst>
    </cfRule>
    <cfRule type="top10" dxfId="60" priority="1074" percent="1" rank="50"/>
    <cfRule type="colorScale" priority="1080">
      <colorScale>
        <cfvo type="percent" val="50"/>
        <cfvo type="max"/>
        <color rgb="FFFF7128"/>
        <color rgb="FFFFEF9C"/>
      </colorScale>
    </cfRule>
    <cfRule type="colorScale" priority="1078">
      <colorScale>
        <cfvo type="percent" val="0"/>
        <cfvo type="percentile" val="50"/>
        <cfvo type="max"/>
        <color rgb="FFF8696B"/>
        <color rgb="FFFFEB84"/>
        <color rgb="FF63BE7B"/>
      </colorScale>
    </cfRule>
    <cfRule type="colorScale" priority="1072">
      <colorScale>
        <cfvo type="min"/>
        <cfvo type="max"/>
        <color rgb="FFFF7128"/>
        <color rgb="FFFFEF9C"/>
      </colorScale>
    </cfRule>
    <cfRule type="colorScale" priority="1067">
      <colorScale>
        <cfvo type="min"/>
        <cfvo type="percentile" val="50"/>
        <cfvo type="max"/>
        <color rgb="FF63BE7B"/>
        <color rgb="FFFFEB84"/>
        <color rgb="FFF8696B"/>
      </colorScale>
    </cfRule>
    <cfRule type="cellIs" dxfId="59" priority="1068" operator="equal">
      <formula>5</formula>
    </cfRule>
    <cfRule type="cellIs" dxfId="58" priority="1069" operator="greaterThan">
      <formula>0.5</formula>
    </cfRule>
    <cfRule type="top10" dxfId="57" priority="1077" rank="50"/>
    <cfRule type="colorScale" priority="1076">
      <colorScale>
        <cfvo type="min"/>
        <cfvo type="max"/>
        <color rgb="FFFF7128"/>
        <color rgb="FFFFEF9C"/>
      </colorScale>
    </cfRule>
    <cfRule type="iconSet" priority="1070">
      <iconSet iconSet="4Rating">
        <cfvo type="percent" val="0"/>
        <cfvo type="percent" val="25"/>
        <cfvo type="percent" val="50"/>
        <cfvo type="percent" val="75"/>
      </iconSet>
    </cfRule>
    <cfRule type="colorScale" priority="1073">
      <colorScale>
        <cfvo type="min"/>
        <cfvo type="percentile" val="50"/>
        <cfvo type="max"/>
        <color rgb="FFF8696B"/>
        <color rgb="FFFFEB84"/>
        <color rgb="FF63BE7B"/>
      </colorScale>
    </cfRule>
  </conditionalFormatting>
  <conditionalFormatting sqref="S10">
    <cfRule type="cellIs" dxfId="56" priority="127" operator="greaterThan">
      <formula>0.5</formula>
    </cfRule>
    <cfRule type="dataBar" priority="133">
      <dataBar>
        <cfvo type="percent" val="0.5"/>
        <cfvo type="max"/>
        <color rgb="FF638EC6"/>
      </dataBar>
      <extLst>
        <ext xmlns:x14="http://schemas.microsoft.com/office/spreadsheetml/2009/9/main" uri="{B025F937-C7B1-47D3-B67F-A62EFF666E3E}">
          <x14:id>{ECA428C6-C136-4047-A9BD-C9693C3C196B}</x14:id>
        </ext>
      </extLst>
    </cfRule>
    <cfRule type="top10" dxfId="55" priority="135" rank="50"/>
    <cfRule type="cellIs" dxfId="54" priority="126" operator="equal">
      <formula>5</formula>
    </cfRule>
    <cfRule type="iconSet" priority="128">
      <iconSet iconSet="4Rating">
        <cfvo type="percent" val="0"/>
        <cfvo type="percent" val="25"/>
        <cfvo type="percent" val="50"/>
        <cfvo type="percent" val="75"/>
      </iconSet>
    </cfRule>
    <cfRule type="iconSet" priority="129">
      <iconSet iconSet="3Arrows">
        <cfvo type="percent" val="0"/>
        <cfvo type="percent" val="33"/>
        <cfvo type="percent" val="67"/>
      </iconSet>
    </cfRule>
    <cfRule type="colorScale" priority="130">
      <colorScale>
        <cfvo type="min"/>
        <cfvo type="max"/>
        <color rgb="FFFF7128"/>
        <color rgb="FFFFEF9C"/>
      </colorScale>
    </cfRule>
    <cfRule type="colorScale" priority="131">
      <colorScale>
        <cfvo type="min"/>
        <cfvo type="percentile" val="50"/>
        <cfvo type="max"/>
        <color rgb="FFF8696B"/>
        <color rgb="FFFFEB84"/>
        <color rgb="FF63BE7B"/>
      </colorScale>
    </cfRule>
    <cfRule type="colorScale" priority="138">
      <colorScale>
        <cfvo type="percent" val="50"/>
        <cfvo type="max"/>
        <color rgb="FFFF7128"/>
        <color rgb="FFFFEF9C"/>
      </colorScale>
    </cfRule>
    <cfRule type="colorScale" priority="136">
      <colorScale>
        <cfvo type="percent" val="0"/>
        <cfvo type="percentile" val="50"/>
        <cfvo type="max"/>
        <color rgb="FFF8696B"/>
        <color rgb="FFFFEB84"/>
        <color rgb="FF63BE7B"/>
      </colorScale>
    </cfRule>
    <cfRule type="colorScale" priority="134">
      <colorScale>
        <cfvo type="min"/>
        <cfvo type="max"/>
        <color rgb="FFFF7128"/>
        <color rgb="FFFFEF9C"/>
      </colorScale>
    </cfRule>
    <cfRule type="top10" dxfId="53" priority="132" percent="1" rank="50"/>
    <cfRule type="colorScale" priority="125">
      <colorScale>
        <cfvo type="min"/>
        <cfvo type="percentile" val="50"/>
        <cfvo type="max"/>
        <color rgb="FF63BE7B"/>
        <color rgb="FFFFEB84"/>
        <color rgb="FFF8696B"/>
      </colorScale>
    </cfRule>
  </conditionalFormatting>
  <conditionalFormatting sqref="S11">
    <cfRule type="cellIs" dxfId="52" priority="104" operator="equal">
      <formula>5</formula>
    </cfRule>
    <cfRule type="colorScale" priority="103">
      <colorScale>
        <cfvo type="min"/>
        <cfvo type="percentile" val="50"/>
        <cfvo type="max"/>
        <color rgb="FF63BE7B"/>
        <color rgb="FFFFEB84"/>
        <color rgb="FFF8696B"/>
      </colorScale>
    </cfRule>
    <cfRule type="top10" dxfId="51" priority="113" rank="50"/>
    <cfRule type="colorScale" priority="112">
      <colorScale>
        <cfvo type="min"/>
        <cfvo type="max"/>
        <color rgb="FFFF7128"/>
        <color rgb="FFFFEF9C"/>
      </colorScale>
    </cfRule>
    <cfRule type="dataBar" priority="111">
      <dataBar>
        <cfvo type="percent" val="0.5"/>
        <cfvo type="max"/>
        <color rgb="FF638EC6"/>
      </dataBar>
      <extLst>
        <ext xmlns:x14="http://schemas.microsoft.com/office/spreadsheetml/2009/9/main" uri="{B025F937-C7B1-47D3-B67F-A62EFF666E3E}">
          <x14:id>{82C51159-C8EC-4A9A-B00B-2E97D0A14434}</x14:id>
        </ext>
      </extLst>
    </cfRule>
    <cfRule type="top10" dxfId="50" priority="110" percent="1" rank="50"/>
    <cfRule type="colorScale" priority="116">
      <colorScale>
        <cfvo type="percent" val="50"/>
        <cfvo type="max"/>
        <color rgb="FFFF7128"/>
        <color rgb="FFFFEF9C"/>
      </colorScale>
    </cfRule>
    <cfRule type="colorScale" priority="114">
      <colorScale>
        <cfvo type="percent" val="0"/>
        <cfvo type="percentile" val="50"/>
        <cfvo type="max"/>
        <color rgb="FFF8696B"/>
        <color rgb="FFFFEB84"/>
        <color rgb="FF63BE7B"/>
      </colorScale>
    </cfRule>
    <cfRule type="colorScale" priority="108">
      <colorScale>
        <cfvo type="min"/>
        <cfvo type="max"/>
        <color rgb="FFFF7128"/>
        <color rgb="FFFFEF9C"/>
      </colorScale>
    </cfRule>
    <cfRule type="iconSet" priority="107">
      <iconSet iconSet="3Arrows">
        <cfvo type="percent" val="0"/>
        <cfvo type="percent" val="33"/>
        <cfvo type="percent" val="67"/>
      </iconSet>
    </cfRule>
    <cfRule type="iconSet" priority="106">
      <iconSet iconSet="4Rating">
        <cfvo type="percent" val="0"/>
        <cfvo type="percent" val="25"/>
        <cfvo type="percent" val="50"/>
        <cfvo type="percent" val="75"/>
      </iconSet>
    </cfRule>
    <cfRule type="cellIs" dxfId="49" priority="105" operator="greaterThan">
      <formula>0.5</formula>
    </cfRule>
    <cfRule type="colorScale" priority="109">
      <colorScale>
        <cfvo type="min"/>
        <cfvo type="percentile" val="50"/>
        <cfvo type="max"/>
        <color rgb="FFF8696B"/>
        <color rgb="FFFFEB84"/>
        <color rgb="FF63BE7B"/>
      </colorScale>
    </cfRule>
  </conditionalFormatting>
  <conditionalFormatting sqref="T6">
    <cfRule type="top10" dxfId="48" priority="93" rank="4"/>
    <cfRule type="cellIs" dxfId="47" priority="94" operator="equal">
      <formula>5</formula>
    </cfRule>
  </conditionalFormatting>
  <conditionalFormatting sqref="T7">
    <cfRule type="cellIs" dxfId="46" priority="875" operator="equal">
      <formula>5</formula>
    </cfRule>
    <cfRule type="top10" dxfId="45" priority="874" rank="4"/>
  </conditionalFormatting>
  <conditionalFormatting sqref="T8">
    <cfRule type="cellIs" dxfId="44" priority="879" operator="equal">
      <formula>5</formula>
    </cfRule>
    <cfRule type="top10" dxfId="43" priority="878" rank="4"/>
  </conditionalFormatting>
  <conditionalFormatting sqref="T9">
    <cfRule type="top10" dxfId="42" priority="862" rank="4"/>
    <cfRule type="cellIs" dxfId="41" priority="863" operator="equal">
      <formula>5</formula>
    </cfRule>
  </conditionalFormatting>
  <conditionalFormatting sqref="T10">
    <cfRule type="cellIs" dxfId="40" priority="120" operator="equal">
      <formula>5</formula>
    </cfRule>
    <cfRule type="top10" dxfId="39" priority="119" rank="4"/>
  </conditionalFormatting>
  <conditionalFormatting sqref="T11">
    <cfRule type="top10" dxfId="38" priority="97" rank="4"/>
    <cfRule type="cellIs" dxfId="37" priority="98" operator="equal">
      <formula>5</formula>
    </cfRule>
  </conditionalFormatting>
  <conditionalFormatting sqref="U6">
    <cfRule type="iconSet" priority="79">
      <iconSet iconSet="3Arrows">
        <cfvo type="percent" val="0"/>
        <cfvo type="percent" val="33"/>
        <cfvo type="percent" val="67"/>
      </iconSet>
    </cfRule>
    <cfRule type="colorScale" priority="80">
      <colorScale>
        <cfvo type="min"/>
        <cfvo type="max"/>
        <color rgb="FFFF7128"/>
        <color rgb="FFFFEF9C"/>
      </colorScale>
    </cfRule>
    <cfRule type="colorScale" priority="81">
      <colorScale>
        <cfvo type="min"/>
        <cfvo type="percentile" val="50"/>
        <cfvo type="max"/>
        <color rgb="FFF8696B"/>
        <color rgb="FFFFEB84"/>
        <color rgb="FF63BE7B"/>
      </colorScale>
    </cfRule>
    <cfRule type="top10" dxfId="36" priority="85" rank="50"/>
    <cfRule type="colorScale" priority="84">
      <colorScale>
        <cfvo type="min"/>
        <cfvo type="max"/>
        <color rgb="FFFF7128"/>
        <color rgb="FFFFEF9C"/>
      </colorScale>
    </cfRule>
    <cfRule type="top10" dxfId="35" priority="82" percent="1" rank="50"/>
    <cfRule type="dataBar" priority="83">
      <dataBar>
        <cfvo type="percent" val="0.5"/>
        <cfvo type="max"/>
        <color rgb="FF638EC6"/>
      </dataBar>
      <extLst>
        <ext xmlns:x14="http://schemas.microsoft.com/office/spreadsheetml/2009/9/main" uri="{B025F937-C7B1-47D3-B67F-A62EFF666E3E}">
          <x14:id>{BC634F1E-F064-47A5-87C4-BF9A44BDEE23}</x14:id>
        </ext>
      </extLst>
    </cfRule>
    <cfRule type="cellIs" dxfId="34" priority="76" operator="equal">
      <formula>5</formula>
    </cfRule>
    <cfRule type="colorScale" priority="88">
      <colorScale>
        <cfvo type="percent" val="50"/>
        <cfvo type="max"/>
        <color rgb="FFFF7128"/>
        <color rgb="FFFFEF9C"/>
      </colorScale>
    </cfRule>
    <cfRule type="colorScale" priority="75">
      <colorScale>
        <cfvo type="min"/>
        <cfvo type="percentile" val="50"/>
        <cfvo type="max"/>
        <color rgb="FF63BE7B"/>
        <color rgb="FFFFEB84"/>
        <color rgb="FFF8696B"/>
      </colorScale>
    </cfRule>
    <cfRule type="colorScale" priority="86">
      <colorScale>
        <cfvo type="percent" val="0"/>
        <cfvo type="percentile" val="50"/>
        <cfvo type="max"/>
        <color rgb="FFF8696B"/>
        <color rgb="FFFFEB84"/>
        <color rgb="FF63BE7B"/>
      </colorScale>
    </cfRule>
    <cfRule type="cellIs" dxfId="33" priority="77" operator="greaterThan">
      <formula>0.5</formula>
    </cfRule>
    <cfRule type="iconSet" priority="78">
      <iconSet iconSet="4Rating">
        <cfvo type="percent" val="0"/>
        <cfvo type="percent" val="25"/>
        <cfvo type="percent" val="50"/>
        <cfvo type="percent" val="75"/>
      </iconSet>
    </cfRule>
  </conditionalFormatting>
  <conditionalFormatting sqref="U6:U11">
    <cfRule type="cellIs" priority="87" operator="between">
      <formula>0.5</formula>
      <formula>1</formula>
    </cfRule>
  </conditionalFormatting>
  <conditionalFormatting sqref="U7">
    <cfRule type="colorScale" priority="1399">
      <colorScale>
        <cfvo type="percent" val="0"/>
        <cfvo type="percentile" val="50"/>
        <cfvo type="max"/>
        <color rgb="FFF8696B"/>
        <color rgb="FFFFEB84"/>
        <color rgb="FF63BE7B"/>
      </colorScale>
    </cfRule>
    <cfRule type="colorScale" priority="1401">
      <colorScale>
        <cfvo type="percent" val="50"/>
        <cfvo type="max"/>
        <color rgb="FFFF7128"/>
        <color rgb="FFFFEF9C"/>
      </colorScale>
    </cfRule>
    <cfRule type="cellIs" dxfId="32" priority="1389" operator="equal">
      <formula>5</formula>
    </cfRule>
    <cfRule type="cellIs" dxfId="31" priority="1390" operator="greaterThan">
      <formula>0.5</formula>
    </cfRule>
    <cfRule type="iconSet" priority="1391">
      <iconSet iconSet="4Rating">
        <cfvo type="percent" val="0"/>
        <cfvo type="percent" val="25"/>
        <cfvo type="percent" val="50"/>
        <cfvo type="percent" val="75"/>
      </iconSet>
    </cfRule>
    <cfRule type="iconSet" priority="1392">
      <iconSet iconSet="3Arrows">
        <cfvo type="percent" val="0"/>
        <cfvo type="percent" val="33"/>
        <cfvo type="percent" val="67"/>
      </iconSet>
    </cfRule>
    <cfRule type="colorScale" priority="1393">
      <colorScale>
        <cfvo type="min"/>
        <cfvo type="max"/>
        <color rgb="FFFF7128"/>
        <color rgb="FFFFEF9C"/>
      </colorScale>
    </cfRule>
    <cfRule type="top10" dxfId="30" priority="1395" percent="1" rank="50"/>
    <cfRule type="colorScale" priority="1388">
      <colorScale>
        <cfvo type="min"/>
        <cfvo type="percentile" val="50"/>
        <cfvo type="max"/>
        <color rgb="FF63BE7B"/>
        <color rgb="FFFFEB84"/>
        <color rgb="FFF8696B"/>
      </colorScale>
    </cfRule>
    <cfRule type="dataBar" priority="1396">
      <dataBar>
        <cfvo type="percent" val="0.5"/>
        <cfvo type="max"/>
        <color rgb="FF638EC6"/>
      </dataBar>
      <extLst>
        <ext xmlns:x14="http://schemas.microsoft.com/office/spreadsheetml/2009/9/main" uri="{B025F937-C7B1-47D3-B67F-A62EFF666E3E}">
          <x14:id>{7A2D42DA-2213-4734-A7A0-23F3A6EB783A}</x14:id>
        </ext>
      </extLst>
    </cfRule>
    <cfRule type="colorScale" priority="1394">
      <colorScale>
        <cfvo type="min"/>
        <cfvo type="percentile" val="50"/>
        <cfvo type="max"/>
        <color rgb="FFF8696B"/>
        <color rgb="FFFFEB84"/>
        <color rgb="FF63BE7B"/>
      </colorScale>
    </cfRule>
    <cfRule type="colorScale" priority="1397">
      <colorScale>
        <cfvo type="min"/>
        <cfvo type="max"/>
        <color rgb="FFFF7128"/>
        <color rgb="FFFFEF9C"/>
      </colorScale>
    </cfRule>
    <cfRule type="top10" dxfId="29" priority="1398" rank="50"/>
  </conditionalFormatting>
  <conditionalFormatting sqref="U8">
    <cfRule type="colorScale" priority="1497">
      <colorScale>
        <cfvo type="percent" val="50"/>
        <cfvo type="max"/>
        <color rgb="FFFF7128"/>
        <color rgb="FFFFEF9C"/>
      </colorScale>
    </cfRule>
    <cfRule type="colorScale" priority="1484">
      <colorScale>
        <cfvo type="min"/>
        <cfvo type="percentile" val="50"/>
        <cfvo type="max"/>
        <color rgb="FF63BE7B"/>
        <color rgb="FFFFEB84"/>
        <color rgb="FFF8696B"/>
      </colorScale>
    </cfRule>
    <cfRule type="cellIs" dxfId="28" priority="1485" operator="equal">
      <formula>5</formula>
    </cfRule>
    <cfRule type="cellIs" dxfId="27" priority="1486" operator="greaterThan">
      <formula>0.5</formula>
    </cfRule>
    <cfRule type="iconSet" priority="1487">
      <iconSet iconSet="4Rating">
        <cfvo type="percent" val="0"/>
        <cfvo type="percent" val="25"/>
        <cfvo type="percent" val="50"/>
        <cfvo type="percent" val="75"/>
      </iconSet>
    </cfRule>
    <cfRule type="iconSet" priority="1488">
      <iconSet iconSet="3Arrows">
        <cfvo type="percent" val="0"/>
        <cfvo type="percent" val="33"/>
        <cfvo type="percent" val="67"/>
      </iconSet>
    </cfRule>
    <cfRule type="colorScale" priority="1489">
      <colorScale>
        <cfvo type="min"/>
        <cfvo type="max"/>
        <color rgb="FFFF7128"/>
        <color rgb="FFFFEF9C"/>
      </colorScale>
    </cfRule>
    <cfRule type="colorScale" priority="1490">
      <colorScale>
        <cfvo type="min"/>
        <cfvo type="percentile" val="50"/>
        <cfvo type="max"/>
        <color rgb="FFF8696B"/>
        <color rgb="FFFFEB84"/>
        <color rgb="FF63BE7B"/>
      </colorScale>
    </cfRule>
    <cfRule type="top10" dxfId="26" priority="1491" percent="1" rank="50"/>
    <cfRule type="dataBar" priority="1492">
      <dataBar>
        <cfvo type="percent" val="0.5"/>
        <cfvo type="max"/>
        <color rgb="FF638EC6"/>
      </dataBar>
      <extLst>
        <ext xmlns:x14="http://schemas.microsoft.com/office/spreadsheetml/2009/9/main" uri="{B025F937-C7B1-47D3-B67F-A62EFF666E3E}">
          <x14:id>{1AE72C55-DFBA-4CAE-9ECB-61715E384008}</x14:id>
        </ext>
      </extLst>
    </cfRule>
    <cfRule type="colorScale" priority="1493">
      <colorScale>
        <cfvo type="min"/>
        <cfvo type="max"/>
        <color rgb="FFFF7128"/>
        <color rgb="FFFFEF9C"/>
      </colorScale>
    </cfRule>
    <cfRule type="top10" dxfId="25" priority="1494" rank="50"/>
    <cfRule type="colorScale" priority="1495">
      <colorScale>
        <cfvo type="percent" val="0"/>
        <cfvo type="percentile" val="50"/>
        <cfvo type="max"/>
        <color rgb="FFF8696B"/>
        <color rgb="FFFFEB84"/>
        <color rgb="FF63BE7B"/>
      </colorScale>
    </cfRule>
  </conditionalFormatting>
  <conditionalFormatting sqref="U9">
    <cfRule type="colorScale" priority="1100">
      <colorScale>
        <cfvo type="min"/>
        <cfvo type="percentile" val="50"/>
        <cfvo type="max"/>
        <color rgb="FFF8696B"/>
        <color rgb="FFFFEB84"/>
        <color rgb="FF63BE7B"/>
      </colorScale>
    </cfRule>
    <cfRule type="top10" dxfId="24" priority="1101" percent="1" rank="50"/>
    <cfRule type="dataBar" priority="1102">
      <dataBar>
        <cfvo type="percent" val="0.5"/>
        <cfvo type="max"/>
        <color rgb="FF638EC6"/>
      </dataBar>
      <extLst>
        <ext xmlns:x14="http://schemas.microsoft.com/office/spreadsheetml/2009/9/main" uri="{B025F937-C7B1-47D3-B67F-A62EFF666E3E}">
          <x14:id>{073EB2FB-C2A3-4B6A-8D65-18386F11649E}</x14:id>
        </ext>
      </extLst>
    </cfRule>
    <cfRule type="colorScale" priority="1103">
      <colorScale>
        <cfvo type="min"/>
        <cfvo type="max"/>
        <color rgb="FFFF7128"/>
        <color rgb="FFFFEF9C"/>
      </colorScale>
    </cfRule>
    <cfRule type="top10" dxfId="23" priority="1104" rank="50"/>
    <cfRule type="colorScale" priority="1105">
      <colorScale>
        <cfvo type="percent" val="0"/>
        <cfvo type="percentile" val="50"/>
        <cfvo type="max"/>
        <color rgb="FFF8696B"/>
        <color rgb="FFFFEB84"/>
        <color rgb="FF63BE7B"/>
      </colorScale>
    </cfRule>
    <cfRule type="colorScale" priority="1107">
      <colorScale>
        <cfvo type="percent" val="50"/>
        <cfvo type="max"/>
        <color rgb="FFFF7128"/>
        <color rgb="FFFFEF9C"/>
      </colorScale>
    </cfRule>
    <cfRule type="colorScale" priority="1094">
      <colorScale>
        <cfvo type="min"/>
        <cfvo type="percentile" val="50"/>
        <cfvo type="max"/>
        <color rgb="FF63BE7B"/>
        <color rgb="FFFFEB84"/>
        <color rgb="FFF8696B"/>
      </colorScale>
    </cfRule>
    <cfRule type="cellIs" dxfId="22" priority="1095" operator="equal">
      <formula>5</formula>
    </cfRule>
    <cfRule type="cellIs" dxfId="21" priority="1096" operator="greaterThan">
      <formula>0.5</formula>
    </cfRule>
    <cfRule type="iconSet" priority="1097">
      <iconSet iconSet="4Rating">
        <cfvo type="percent" val="0"/>
        <cfvo type="percent" val="25"/>
        <cfvo type="percent" val="50"/>
        <cfvo type="percent" val="75"/>
      </iconSet>
    </cfRule>
    <cfRule type="iconSet" priority="1098">
      <iconSet iconSet="3Arrows">
        <cfvo type="percent" val="0"/>
        <cfvo type="percent" val="33"/>
        <cfvo type="percent" val="67"/>
      </iconSet>
    </cfRule>
    <cfRule type="colorScale" priority="1099">
      <colorScale>
        <cfvo type="min"/>
        <cfvo type="max"/>
        <color rgb="FFFF7128"/>
        <color rgb="FFFFEF9C"/>
      </colorScale>
    </cfRule>
  </conditionalFormatting>
  <conditionalFormatting sqref="U10">
    <cfRule type="colorScale" priority="259">
      <colorScale>
        <cfvo type="percent" val="50"/>
        <cfvo type="max"/>
        <color rgb="FFFF7128"/>
        <color rgb="FFFFEF9C"/>
      </colorScale>
    </cfRule>
    <cfRule type="colorScale" priority="257">
      <colorScale>
        <cfvo type="percent" val="0"/>
        <cfvo type="percentile" val="50"/>
        <cfvo type="max"/>
        <color rgb="FFF8696B"/>
        <color rgb="FFFFEB84"/>
        <color rgb="FF63BE7B"/>
      </colorScale>
    </cfRule>
    <cfRule type="top10" dxfId="20" priority="256" rank="50"/>
    <cfRule type="colorScale" priority="255">
      <colorScale>
        <cfvo type="min"/>
        <cfvo type="max"/>
        <color rgb="FFFF7128"/>
        <color rgb="FFFFEF9C"/>
      </colorScale>
    </cfRule>
    <cfRule type="dataBar" priority="254">
      <dataBar>
        <cfvo type="percent" val="0.5"/>
        <cfvo type="max"/>
        <color rgb="FF638EC6"/>
      </dataBar>
      <extLst>
        <ext xmlns:x14="http://schemas.microsoft.com/office/spreadsheetml/2009/9/main" uri="{B025F937-C7B1-47D3-B67F-A62EFF666E3E}">
          <x14:id>{2794B7A2-3BDD-4A9C-A172-B0F743B5F750}</x14:id>
        </ext>
      </extLst>
    </cfRule>
    <cfRule type="top10" dxfId="19" priority="253" percent="1" rank="50"/>
    <cfRule type="colorScale" priority="252">
      <colorScale>
        <cfvo type="min"/>
        <cfvo type="percentile" val="50"/>
        <cfvo type="max"/>
        <color rgb="FFF8696B"/>
        <color rgb="FFFFEB84"/>
        <color rgb="FF63BE7B"/>
      </colorScale>
    </cfRule>
    <cfRule type="cellIs" dxfId="18" priority="247" operator="equal">
      <formula>5</formula>
    </cfRule>
    <cfRule type="cellIs" dxfId="17" priority="248" operator="greaterThan">
      <formula>0.5</formula>
    </cfRule>
    <cfRule type="iconSet" priority="249">
      <iconSet iconSet="4Rating">
        <cfvo type="percent" val="0"/>
        <cfvo type="percent" val="25"/>
        <cfvo type="percent" val="50"/>
        <cfvo type="percent" val="75"/>
      </iconSet>
    </cfRule>
    <cfRule type="iconSet" priority="250">
      <iconSet iconSet="3Arrows">
        <cfvo type="percent" val="0"/>
        <cfvo type="percent" val="33"/>
        <cfvo type="percent" val="67"/>
      </iconSet>
    </cfRule>
    <cfRule type="colorScale" priority="251">
      <colorScale>
        <cfvo type="min"/>
        <cfvo type="max"/>
        <color rgb="FFFF7128"/>
        <color rgb="FFFFEF9C"/>
      </colorScale>
    </cfRule>
    <cfRule type="colorScale" priority="246">
      <colorScale>
        <cfvo type="min"/>
        <cfvo type="percentile" val="50"/>
        <cfvo type="max"/>
        <color rgb="FF63BE7B"/>
        <color rgb="FFFFEB84"/>
        <color rgb="FFF8696B"/>
      </colorScale>
    </cfRule>
  </conditionalFormatting>
  <conditionalFormatting sqref="U11">
    <cfRule type="iconSet" priority="195">
      <iconSet iconSet="4Rating">
        <cfvo type="percent" val="0"/>
        <cfvo type="percent" val="25"/>
        <cfvo type="percent" val="50"/>
        <cfvo type="percent" val="75"/>
      </iconSet>
    </cfRule>
    <cfRule type="cellIs" dxfId="16" priority="194" operator="greaterThan">
      <formula>0.5</formula>
    </cfRule>
    <cfRule type="colorScale" priority="205">
      <colorScale>
        <cfvo type="percent" val="50"/>
        <cfvo type="max"/>
        <color rgb="FFFF7128"/>
        <color rgb="FFFFEF9C"/>
      </colorScale>
    </cfRule>
    <cfRule type="colorScale" priority="203">
      <colorScale>
        <cfvo type="percent" val="0"/>
        <cfvo type="percentile" val="50"/>
        <cfvo type="max"/>
        <color rgb="FFF8696B"/>
        <color rgb="FFFFEB84"/>
        <color rgb="FF63BE7B"/>
      </colorScale>
    </cfRule>
    <cfRule type="cellIs" dxfId="15" priority="193" operator="equal">
      <formula>5</formula>
    </cfRule>
    <cfRule type="top10" dxfId="14" priority="202" rank="50"/>
    <cfRule type="colorScale" priority="201">
      <colorScale>
        <cfvo type="min"/>
        <cfvo type="max"/>
        <color rgb="FFFF7128"/>
        <color rgb="FFFFEF9C"/>
      </colorScale>
    </cfRule>
    <cfRule type="dataBar" priority="200">
      <dataBar>
        <cfvo type="percent" val="0.5"/>
        <cfvo type="max"/>
        <color rgb="FF638EC6"/>
      </dataBar>
      <extLst>
        <ext xmlns:x14="http://schemas.microsoft.com/office/spreadsheetml/2009/9/main" uri="{B025F937-C7B1-47D3-B67F-A62EFF666E3E}">
          <x14:id>{2D278EE6-0743-49ED-9BD2-06738C8B8D04}</x14:id>
        </ext>
      </extLst>
    </cfRule>
    <cfRule type="top10" dxfId="13" priority="199" percent="1" rank="50"/>
    <cfRule type="colorScale" priority="192">
      <colorScale>
        <cfvo type="min"/>
        <cfvo type="percentile" val="50"/>
        <cfvo type="max"/>
        <color rgb="FF63BE7B"/>
        <color rgb="FFFFEB84"/>
        <color rgb="FFF8696B"/>
      </colorScale>
    </cfRule>
    <cfRule type="colorScale" priority="198">
      <colorScale>
        <cfvo type="min"/>
        <cfvo type="percentile" val="50"/>
        <cfvo type="max"/>
        <color rgb="FFF8696B"/>
        <color rgb="FFFFEB84"/>
        <color rgb="FF63BE7B"/>
      </colorScale>
    </cfRule>
    <cfRule type="colorScale" priority="197">
      <colorScale>
        <cfvo type="min"/>
        <cfvo type="max"/>
        <color rgb="FFFF7128"/>
        <color rgb="FFFFEF9C"/>
      </colorScale>
    </cfRule>
    <cfRule type="iconSet" priority="196">
      <iconSet iconSet="3Arrows">
        <cfvo type="percent" val="0"/>
        <cfvo type="percent" val="33"/>
        <cfvo type="percent" val="67"/>
      </iconSet>
    </cfRule>
  </conditionalFormatting>
  <conditionalFormatting sqref="W6">
    <cfRule type="iconSet" priority="19">
      <iconSet iconSet="4Rating">
        <cfvo type="percent" val="0"/>
        <cfvo type="percent" val="25"/>
        <cfvo type="percent" val="50"/>
        <cfvo type="percent" val="75"/>
      </iconSet>
    </cfRule>
    <cfRule type="colorScale" priority="30">
      <colorScale>
        <cfvo type="percent" val="50"/>
        <cfvo type="max"/>
        <color rgb="FFFF7128"/>
        <color rgb="FFFFEF9C"/>
      </colorScale>
    </cfRule>
    <cfRule type="colorScale" priority="28">
      <colorScale>
        <cfvo type="percent" val="0"/>
        <cfvo type="percentile" val="50"/>
        <cfvo type="max"/>
        <color rgb="FFF8696B"/>
        <color rgb="FFFFEB84"/>
        <color rgb="FF63BE7B"/>
      </colorScale>
    </cfRule>
    <cfRule type="top10" dxfId="12" priority="24" percent="1" rank="50"/>
    <cfRule type="colorScale" priority="26">
      <colorScale>
        <cfvo type="min"/>
        <cfvo type="max"/>
        <color rgb="FFFF7128"/>
        <color rgb="FFFFEF9C"/>
      </colorScale>
    </cfRule>
    <cfRule type="dataBar" priority="25">
      <dataBar>
        <cfvo type="percent" val="0.5"/>
        <cfvo type="max"/>
        <color rgb="FF638EC6"/>
      </dataBar>
      <extLst>
        <ext xmlns:x14="http://schemas.microsoft.com/office/spreadsheetml/2009/9/main" uri="{B025F937-C7B1-47D3-B67F-A62EFF666E3E}">
          <x14:id>{0960227C-06F9-4D3D-95CA-3ACB3CEC5F5D}</x14:id>
        </ext>
      </extLst>
    </cfRule>
    <cfRule type="colorScale" priority="23">
      <colorScale>
        <cfvo type="min"/>
        <cfvo type="percentile" val="50"/>
        <cfvo type="max"/>
        <color rgb="FFF8696B"/>
        <color rgb="FFFFEB84"/>
        <color rgb="FF63BE7B"/>
      </colorScale>
    </cfRule>
    <cfRule type="colorScale" priority="22">
      <colorScale>
        <cfvo type="min"/>
        <cfvo type="max"/>
        <color rgb="FFFF7128"/>
        <color rgb="FFFFEF9C"/>
      </colorScale>
    </cfRule>
    <cfRule type="colorScale" priority="21">
      <colorScale>
        <cfvo type="min"/>
        <cfvo type="percentile" val="50"/>
        <cfvo type="max"/>
        <color rgb="FFF8696B"/>
        <color rgb="FFFCFCFF"/>
        <color rgb="FF5A8AC6"/>
      </colorScale>
    </cfRule>
    <cfRule type="iconSet" priority="20">
      <iconSet iconSet="3Arrows">
        <cfvo type="percent" val="0"/>
        <cfvo type="percent" val="33"/>
        <cfvo type="percent" val="67"/>
      </iconSet>
    </cfRule>
    <cfRule type="top10" dxfId="11" priority="27" rank="50"/>
  </conditionalFormatting>
  <conditionalFormatting sqref="W6:W11">
    <cfRule type="cellIs" priority="29" operator="between">
      <formula>0.5</formula>
      <formula>1</formula>
    </cfRule>
    <cfRule type="cellIs" dxfId="10" priority="18" operator="greaterThan">
      <formula>0.5</formula>
    </cfRule>
  </conditionalFormatting>
  <conditionalFormatting sqref="W7">
    <cfRule type="top10" dxfId="9" priority="1342" rank="50"/>
    <cfRule type="colorScale" priority="1341">
      <colorScale>
        <cfvo type="min"/>
        <cfvo type="max"/>
        <color rgb="FFFF7128"/>
        <color rgb="FFFFEF9C"/>
      </colorScale>
    </cfRule>
    <cfRule type="dataBar" priority="1340">
      <dataBar>
        <cfvo type="percent" val="0.5"/>
        <cfvo type="max"/>
        <color rgb="FF638EC6"/>
      </dataBar>
      <extLst>
        <ext xmlns:x14="http://schemas.microsoft.com/office/spreadsheetml/2009/9/main" uri="{B025F937-C7B1-47D3-B67F-A62EFF666E3E}">
          <x14:id>{ABF31C3F-4F5B-479A-BFB9-DD6911BA3BC0}</x14:id>
        </ext>
      </extLst>
    </cfRule>
    <cfRule type="top10" dxfId="8" priority="1339" percent="1" rank="50"/>
    <cfRule type="colorScale" priority="1338">
      <colorScale>
        <cfvo type="min"/>
        <cfvo type="percentile" val="50"/>
        <cfvo type="max"/>
        <color rgb="FFF8696B"/>
        <color rgb="FFFFEB84"/>
        <color rgb="FF63BE7B"/>
      </colorScale>
    </cfRule>
    <cfRule type="colorScale" priority="1336">
      <colorScale>
        <cfvo type="min"/>
        <cfvo type="percentile" val="50"/>
        <cfvo type="max"/>
        <color rgb="FFF8696B"/>
        <color rgb="FFFCFCFF"/>
        <color rgb="FF5A8AC6"/>
      </colorScale>
    </cfRule>
    <cfRule type="iconSet" priority="1335">
      <iconSet iconSet="3Arrows">
        <cfvo type="percent" val="0"/>
        <cfvo type="percent" val="33"/>
        <cfvo type="percent" val="67"/>
      </iconSet>
    </cfRule>
    <cfRule type="iconSet" priority="1334">
      <iconSet iconSet="4Rating">
        <cfvo type="percent" val="0"/>
        <cfvo type="percent" val="25"/>
        <cfvo type="percent" val="50"/>
        <cfvo type="percent" val="75"/>
      </iconSet>
    </cfRule>
    <cfRule type="colorScale" priority="1337">
      <colorScale>
        <cfvo type="min"/>
        <cfvo type="max"/>
        <color rgb="FFFF7128"/>
        <color rgb="FFFFEF9C"/>
      </colorScale>
    </cfRule>
    <cfRule type="colorScale" priority="1345">
      <colorScale>
        <cfvo type="percent" val="50"/>
        <cfvo type="max"/>
        <color rgb="FFFF7128"/>
        <color rgb="FFFFEF9C"/>
      </colorScale>
    </cfRule>
    <cfRule type="colorScale" priority="1343">
      <colorScale>
        <cfvo type="percent" val="0"/>
        <cfvo type="percentile" val="50"/>
        <cfvo type="max"/>
        <color rgb="FFF8696B"/>
        <color rgb="FFFFEB84"/>
        <color rgb="FF63BE7B"/>
      </colorScale>
    </cfRule>
  </conditionalFormatting>
  <conditionalFormatting sqref="W8">
    <cfRule type="iconSet" priority="1428">
      <iconSet iconSet="4Rating">
        <cfvo type="percent" val="0"/>
        <cfvo type="percent" val="25"/>
        <cfvo type="percent" val="50"/>
        <cfvo type="percent" val="75"/>
      </iconSet>
    </cfRule>
    <cfRule type="colorScale" priority="1430">
      <colorScale>
        <cfvo type="min"/>
        <cfvo type="percentile" val="50"/>
        <cfvo type="max"/>
        <color rgb="FFF8696B"/>
        <color rgb="FFFCFCFF"/>
        <color rgb="FF5A8AC6"/>
      </colorScale>
    </cfRule>
    <cfRule type="colorScale" priority="1431">
      <colorScale>
        <cfvo type="min"/>
        <cfvo type="max"/>
        <color rgb="FFFF7128"/>
        <color rgb="FFFFEF9C"/>
      </colorScale>
    </cfRule>
    <cfRule type="colorScale" priority="1435">
      <colorScale>
        <cfvo type="min"/>
        <cfvo type="max"/>
        <color rgb="FFFF7128"/>
        <color rgb="FFFFEF9C"/>
      </colorScale>
    </cfRule>
    <cfRule type="colorScale" priority="1439">
      <colorScale>
        <cfvo type="percent" val="50"/>
        <cfvo type="max"/>
        <color rgb="FFFF7128"/>
        <color rgb="FFFFEF9C"/>
      </colorScale>
    </cfRule>
    <cfRule type="colorScale" priority="1432">
      <colorScale>
        <cfvo type="min"/>
        <cfvo type="percentile" val="50"/>
        <cfvo type="max"/>
        <color rgb="FFF8696B"/>
        <color rgb="FFFFEB84"/>
        <color rgb="FF63BE7B"/>
      </colorScale>
    </cfRule>
    <cfRule type="top10" dxfId="7" priority="1436" rank="50"/>
    <cfRule type="top10" dxfId="6" priority="1433" percent="1" rank="50"/>
    <cfRule type="dataBar" priority="1434">
      <dataBar>
        <cfvo type="percent" val="0.5"/>
        <cfvo type="max"/>
        <color rgb="FF638EC6"/>
      </dataBar>
      <extLst>
        <ext xmlns:x14="http://schemas.microsoft.com/office/spreadsheetml/2009/9/main" uri="{B025F937-C7B1-47D3-B67F-A62EFF666E3E}">
          <x14:id>{D513C9B7-251D-4390-84E7-C729B5AB9E84}</x14:id>
        </ext>
      </extLst>
    </cfRule>
    <cfRule type="colorScale" priority="1437">
      <colorScale>
        <cfvo type="percent" val="0"/>
        <cfvo type="percentile" val="50"/>
        <cfvo type="max"/>
        <color rgb="FFF8696B"/>
        <color rgb="FFFFEB84"/>
        <color rgb="FF63BE7B"/>
      </colorScale>
    </cfRule>
    <cfRule type="iconSet" priority="1429">
      <iconSet iconSet="3Arrows">
        <cfvo type="percent" val="0"/>
        <cfvo type="percent" val="33"/>
        <cfvo type="percent" val="67"/>
      </iconSet>
    </cfRule>
  </conditionalFormatting>
  <conditionalFormatting sqref="W9">
    <cfRule type="colorScale" priority="1084">
      <colorScale>
        <cfvo type="min"/>
        <cfvo type="percentile" val="50"/>
        <cfvo type="max"/>
        <color rgb="FFF8696B"/>
        <color rgb="FFFCFCFF"/>
        <color rgb="FF5A8AC6"/>
      </colorScale>
    </cfRule>
    <cfRule type="iconSet" priority="1083">
      <iconSet iconSet="3Arrows">
        <cfvo type="percent" val="0"/>
        <cfvo type="percent" val="33"/>
        <cfvo type="percent" val="67"/>
      </iconSet>
    </cfRule>
    <cfRule type="iconSet" priority="1082">
      <iconSet iconSet="4Rating">
        <cfvo type="percent" val="0"/>
        <cfvo type="percent" val="25"/>
        <cfvo type="percent" val="50"/>
        <cfvo type="percent" val="75"/>
      </iconSet>
    </cfRule>
    <cfRule type="top10" dxfId="5" priority="1090" rank="50"/>
    <cfRule type="colorScale" priority="1085">
      <colorScale>
        <cfvo type="min"/>
        <cfvo type="max"/>
        <color rgb="FFFF7128"/>
        <color rgb="FFFFEF9C"/>
      </colorScale>
    </cfRule>
    <cfRule type="colorScale" priority="1093">
      <colorScale>
        <cfvo type="percent" val="50"/>
        <cfvo type="max"/>
        <color rgb="FFFF7128"/>
        <color rgb="FFFFEF9C"/>
      </colorScale>
    </cfRule>
    <cfRule type="colorScale" priority="1091">
      <colorScale>
        <cfvo type="percent" val="0"/>
        <cfvo type="percentile" val="50"/>
        <cfvo type="max"/>
        <color rgb="FFF8696B"/>
        <color rgb="FFFFEB84"/>
        <color rgb="FF63BE7B"/>
      </colorScale>
    </cfRule>
    <cfRule type="colorScale" priority="1089">
      <colorScale>
        <cfvo type="min"/>
        <cfvo type="max"/>
        <color rgb="FFFF7128"/>
        <color rgb="FFFFEF9C"/>
      </colorScale>
    </cfRule>
    <cfRule type="dataBar" priority="1088">
      <dataBar>
        <cfvo type="percent" val="0.5"/>
        <cfvo type="max"/>
        <color rgb="FF638EC6"/>
      </dataBar>
      <extLst>
        <ext xmlns:x14="http://schemas.microsoft.com/office/spreadsheetml/2009/9/main" uri="{B025F937-C7B1-47D3-B67F-A62EFF666E3E}">
          <x14:id>{613BC6F1-5262-4B78-A71B-03F7B0DD1F78}</x14:id>
        </ext>
      </extLst>
    </cfRule>
    <cfRule type="top10" dxfId="4" priority="1087" percent="1" rank="50"/>
    <cfRule type="colorScale" priority="1086">
      <colorScale>
        <cfvo type="min"/>
        <cfvo type="percentile" val="50"/>
        <cfvo type="max"/>
        <color rgb="FFF8696B"/>
        <color rgb="FFFFEB84"/>
        <color rgb="FF63BE7B"/>
      </colorScale>
    </cfRule>
  </conditionalFormatting>
  <conditionalFormatting sqref="W10">
    <cfRule type="colorScale" priority="243">
      <colorScale>
        <cfvo type="percent" val="0"/>
        <cfvo type="percentile" val="50"/>
        <cfvo type="max"/>
        <color rgb="FFF8696B"/>
        <color rgb="FFFFEB84"/>
        <color rgb="FF63BE7B"/>
      </colorScale>
    </cfRule>
    <cfRule type="iconSet" priority="234">
      <iconSet iconSet="4Rating">
        <cfvo type="percent" val="0"/>
        <cfvo type="percent" val="25"/>
        <cfvo type="percent" val="50"/>
        <cfvo type="percent" val="75"/>
      </iconSet>
    </cfRule>
    <cfRule type="iconSet" priority="235">
      <iconSet iconSet="3Arrows">
        <cfvo type="percent" val="0"/>
        <cfvo type="percent" val="33"/>
        <cfvo type="percent" val="67"/>
      </iconSet>
    </cfRule>
    <cfRule type="colorScale" priority="245">
      <colorScale>
        <cfvo type="percent" val="50"/>
        <cfvo type="max"/>
        <color rgb="FFFF7128"/>
        <color rgb="FFFFEF9C"/>
      </colorScale>
    </cfRule>
    <cfRule type="top10" dxfId="3" priority="242" rank="50"/>
    <cfRule type="colorScale" priority="236">
      <colorScale>
        <cfvo type="min"/>
        <cfvo type="percentile" val="50"/>
        <cfvo type="max"/>
        <color rgb="FFF8696B"/>
        <color rgb="FFFCFCFF"/>
        <color rgb="FF5A8AC6"/>
      </colorScale>
    </cfRule>
    <cfRule type="colorScale" priority="241">
      <colorScale>
        <cfvo type="min"/>
        <cfvo type="max"/>
        <color rgb="FFFF7128"/>
        <color rgb="FFFFEF9C"/>
      </colorScale>
    </cfRule>
    <cfRule type="dataBar" priority="240">
      <dataBar>
        <cfvo type="percent" val="0.5"/>
        <cfvo type="max"/>
        <color rgb="FF638EC6"/>
      </dataBar>
      <extLst>
        <ext xmlns:x14="http://schemas.microsoft.com/office/spreadsheetml/2009/9/main" uri="{B025F937-C7B1-47D3-B67F-A62EFF666E3E}">
          <x14:id>{E4F78389-4666-4C45-A067-1A9614613CDE}</x14:id>
        </ext>
      </extLst>
    </cfRule>
    <cfRule type="top10" dxfId="2" priority="239" percent="1" rank="50"/>
    <cfRule type="colorScale" priority="237">
      <colorScale>
        <cfvo type="min"/>
        <cfvo type="max"/>
        <color rgb="FFFF7128"/>
        <color rgb="FFFFEF9C"/>
      </colorScale>
    </cfRule>
    <cfRule type="colorScale" priority="238">
      <colorScale>
        <cfvo type="min"/>
        <cfvo type="percentile" val="50"/>
        <cfvo type="max"/>
        <color rgb="FFF8696B"/>
        <color rgb="FFFFEB84"/>
        <color rgb="FF63BE7B"/>
      </colorScale>
    </cfRule>
  </conditionalFormatting>
  <conditionalFormatting sqref="W11">
    <cfRule type="iconSet" priority="181">
      <iconSet iconSet="3Arrows">
        <cfvo type="percent" val="0"/>
        <cfvo type="percent" val="33"/>
        <cfvo type="percent" val="67"/>
      </iconSet>
    </cfRule>
    <cfRule type="iconSet" priority="180">
      <iconSet iconSet="4Rating">
        <cfvo type="percent" val="0"/>
        <cfvo type="percent" val="25"/>
        <cfvo type="percent" val="50"/>
        <cfvo type="percent" val="75"/>
      </iconSet>
    </cfRule>
    <cfRule type="colorScale" priority="184">
      <colorScale>
        <cfvo type="min"/>
        <cfvo type="percentile" val="50"/>
        <cfvo type="max"/>
        <color rgb="FFF8696B"/>
        <color rgb="FFFFEB84"/>
        <color rgb="FF63BE7B"/>
      </colorScale>
    </cfRule>
    <cfRule type="colorScale" priority="187">
      <colorScale>
        <cfvo type="min"/>
        <cfvo type="max"/>
        <color rgb="FFFF7128"/>
        <color rgb="FFFFEF9C"/>
      </colorScale>
    </cfRule>
    <cfRule type="top10" dxfId="1" priority="188" rank="50"/>
    <cfRule type="top10" dxfId="0" priority="185" percent="1" rank="50"/>
    <cfRule type="colorScale" priority="189">
      <colorScale>
        <cfvo type="percent" val="0"/>
        <cfvo type="percentile" val="50"/>
        <cfvo type="max"/>
        <color rgb="FFF8696B"/>
        <color rgb="FFFFEB84"/>
        <color rgb="FF63BE7B"/>
      </colorScale>
    </cfRule>
    <cfRule type="colorScale" priority="191">
      <colorScale>
        <cfvo type="percent" val="50"/>
        <cfvo type="max"/>
        <color rgb="FFFF7128"/>
        <color rgb="FFFFEF9C"/>
      </colorScale>
    </cfRule>
    <cfRule type="colorScale" priority="182">
      <colorScale>
        <cfvo type="min"/>
        <cfvo type="percentile" val="50"/>
        <cfvo type="max"/>
        <color rgb="FFF8696B"/>
        <color rgb="FFFCFCFF"/>
        <color rgb="FF5A8AC6"/>
      </colorScale>
    </cfRule>
    <cfRule type="dataBar" priority="186">
      <dataBar>
        <cfvo type="percent" val="0.5"/>
        <cfvo type="max"/>
        <color rgb="FF638EC6"/>
      </dataBar>
      <extLst>
        <ext xmlns:x14="http://schemas.microsoft.com/office/spreadsheetml/2009/9/main" uri="{B025F937-C7B1-47D3-B67F-A62EFF666E3E}">
          <x14:id>{E5602E30-B458-4892-AB40-0B6EBD623992}</x14:id>
        </ext>
      </extLst>
    </cfRule>
    <cfRule type="colorScale" priority="183">
      <colorScale>
        <cfvo type="min"/>
        <cfvo type="max"/>
        <color rgb="FFFF7128"/>
        <color rgb="FFFFEF9C"/>
      </colorScale>
    </cfRule>
  </conditionalFormatting>
  <printOptions horizontalCentered="1" verticalCentered="1"/>
  <pageMargins left="0.23622047244094491" right="0.23622047244094491" top="0.74803149606299213" bottom="0.74803149606299213" header="0.31496062992125984" footer="0.31496062992125984"/>
  <pageSetup scale="35" fitToHeight="0" orientation="landscape" horizontalDpi="300" verticalDpi="300" r:id="rId1"/>
  <drawing r:id="rId2"/>
  <extLst>
    <ext xmlns:x14="http://schemas.microsoft.com/office/spreadsheetml/2009/9/main" uri="{78C0D931-6437-407d-A8EE-F0AAD7539E65}">
      <x14:conditionalFormattings>
        <x14:conditionalFormatting xmlns:xm="http://schemas.microsoft.com/office/excel/2006/main">
          <x14:cfRule type="dataBar" id="{56768DCE-005E-46F9-99AB-532C19C01C56}">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5F761EAB-DC78-4714-B1A4-61442BBA8717}">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D8A748E6-FB18-4459-9233-0C1F42949D43}">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F2FAE4E1-8F66-44EC-A9B4-A7D651C2ACA5}">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0159EC41-C071-4426-A593-55E61ED95795}">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047AA78B-A978-4773-ACB0-594E0EE519B7}">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1FEFFEDD-4681-4468-AB24-69EE3AAE3FB7}">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25504896-ED55-427B-899D-745DD5433253}">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E57D8CC7-6CA8-44C6-A24F-9BC4A2F92520}">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BDA978F4-E5B7-48D9-8525-0698EF68B239}">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ECA428C6-C136-4047-A9BD-C9693C3C196B}">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82C51159-C8EC-4A9A-B00B-2E97D0A14434}">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BC634F1E-F064-47A5-87C4-BF9A44BDEE23}">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2794B7A2-3BDD-4A9C-A172-B0F743B5F750}">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2D278EE6-0743-49ED-9BD2-06738C8B8D04}">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0960227C-06F9-4D3D-95CA-3ACB3CEC5F5D}">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E4F78389-4666-4C45-A067-1A9614613CDE}">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E5602E30-B458-4892-AB40-0B6EBD623992}">
            <x14:dataBar minLength="0" maxLength="100" gradient="0">
              <x14:cfvo type="percent">
                <xm:f>0.5</xm:f>
              </x14:cfvo>
              <x14:cfvo type="max"/>
              <x14:negativeFillColor rgb="FFFF0000"/>
              <x14:axisColor rgb="FF000000"/>
            </x14:dataBar>
          </x14:cfRule>
          <xm:sqref>W11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1" zoomScale="90" zoomScaleNormal="90" workbookViewId="0">
      <selection activeCell="N19" sqref="N19:U23"/>
    </sheetView>
  </sheetViews>
  <sheetFormatPr baseColWidth="10" defaultColWidth="0" defaultRowHeight="10" zeroHeight="1" x14ac:dyDescent="0.2"/>
  <cols>
    <col min="1" max="1" width="1.7265625" style="8" customWidth="1"/>
    <col min="2" max="2" width="13.26953125" style="8" customWidth="1"/>
    <col min="3" max="3" width="20.7265625" style="8" customWidth="1"/>
    <col min="4" max="4" width="11.453125" style="8" customWidth="1"/>
    <col min="5" max="5" width="6.7265625" style="8" customWidth="1"/>
    <col min="6" max="6" width="25.26953125" style="8" customWidth="1"/>
    <col min="7" max="9" width="21.1796875" style="8" customWidth="1"/>
    <col min="10" max="11" width="21.453125" style="8" customWidth="1"/>
    <col min="12" max="12" width="11.453125" style="8" customWidth="1"/>
    <col min="13" max="13" width="10.7265625" style="8" customWidth="1"/>
    <col min="14" max="14" width="13.453125" style="8" customWidth="1"/>
    <col min="15" max="15" width="23" style="8" customWidth="1"/>
    <col min="16" max="16" width="24" style="8" customWidth="1"/>
    <col min="17" max="17" width="17" style="8" customWidth="1"/>
    <col min="18" max="18" width="24" style="8" customWidth="1"/>
    <col min="19" max="19" width="23.26953125" style="8" customWidth="1"/>
    <col min="20" max="21" width="11.453125" style="8" customWidth="1"/>
    <col min="22" max="22" width="19" style="8" customWidth="1"/>
    <col min="23" max="23" width="28" style="8" customWidth="1"/>
    <col min="24" max="16384" width="11.453125" style="8" hidden="1"/>
  </cols>
  <sheetData>
    <row r="1" spans="1:25" ht="14" x14ac:dyDescent="0.3">
      <c r="A1" s="7" t="s">
        <v>82</v>
      </c>
    </row>
    <row r="2" spans="1:25" s="9" customFormat="1" x14ac:dyDescent="0.2"/>
    <row r="3" spans="1:25" s="9" customFormat="1" x14ac:dyDescent="0.2">
      <c r="B3" s="10" t="s">
        <v>83</v>
      </c>
      <c r="C3" s="95" t="s">
        <v>84</v>
      </c>
      <c r="D3" s="95"/>
      <c r="F3" s="10" t="s">
        <v>85</v>
      </c>
      <c r="G3" s="11" t="s">
        <v>86</v>
      </c>
      <c r="H3" s="11" t="s">
        <v>87</v>
      </c>
      <c r="I3" s="95" t="s">
        <v>88</v>
      </c>
      <c r="J3" s="95"/>
      <c r="K3" s="95"/>
      <c r="L3" s="95"/>
      <c r="N3" s="10" t="s">
        <v>89</v>
      </c>
      <c r="O3" s="95" t="s">
        <v>84</v>
      </c>
      <c r="P3" s="95"/>
      <c r="Q3" s="95"/>
    </row>
    <row r="4" spans="1:25" s="9" customFormat="1" ht="53.5" customHeight="1" x14ac:dyDescent="0.2">
      <c r="B4" s="12" t="s">
        <v>34</v>
      </c>
      <c r="C4" s="81" t="s">
        <v>90</v>
      </c>
      <c r="D4" s="82"/>
      <c r="F4" s="88" t="s">
        <v>91</v>
      </c>
      <c r="G4" s="88" t="s">
        <v>92</v>
      </c>
      <c r="H4" s="90" t="s">
        <v>93</v>
      </c>
      <c r="I4" s="98" t="s">
        <v>94</v>
      </c>
      <c r="J4" s="99"/>
      <c r="K4" s="99"/>
      <c r="L4" s="100"/>
      <c r="N4" s="13" t="s">
        <v>95</v>
      </c>
      <c r="O4" s="81" t="s">
        <v>96</v>
      </c>
      <c r="P4" s="82"/>
      <c r="Q4" s="82"/>
    </row>
    <row r="5" spans="1:25" s="9" customFormat="1" ht="53.5" customHeight="1" x14ac:dyDescent="0.2">
      <c r="B5" s="12" t="s">
        <v>56</v>
      </c>
      <c r="C5" s="81" t="s">
        <v>97</v>
      </c>
      <c r="D5" s="81"/>
      <c r="F5" s="96"/>
      <c r="G5" s="96"/>
      <c r="H5" s="97"/>
      <c r="I5" s="101"/>
      <c r="J5" s="102"/>
      <c r="K5" s="102"/>
      <c r="L5" s="103"/>
      <c r="N5" s="13" t="s">
        <v>98</v>
      </c>
      <c r="O5" s="81" t="s">
        <v>99</v>
      </c>
      <c r="P5" s="82"/>
      <c r="Q5" s="82"/>
    </row>
    <row r="6" spans="1:25" s="9" customFormat="1" ht="60" customHeight="1" x14ac:dyDescent="0.2">
      <c r="F6" s="89"/>
      <c r="G6" s="89"/>
      <c r="H6" s="91"/>
      <c r="I6" s="104"/>
      <c r="J6" s="105"/>
      <c r="K6" s="105"/>
      <c r="L6" s="106"/>
      <c r="N6" s="13" t="s">
        <v>100</v>
      </c>
      <c r="O6" s="81" t="s">
        <v>101</v>
      </c>
      <c r="P6" s="82"/>
      <c r="Q6" s="82"/>
    </row>
    <row r="7" spans="1:25" s="9" customFormat="1" ht="79.5" customHeight="1" x14ac:dyDescent="0.2">
      <c r="B7" s="10" t="s">
        <v>102</v>
      </c>
      <c r="C7" s="95" t="s">
        <v>84</v>
      </c>
      <c r="D7" s="95"/>
      <c r="F7" s="14" t="s">
        <v>103</v>
      </c>
      <c r="G7" s="15" t="s">
        <v>93</v>
      </c>
      <c r="H7" s="15" t="s">
        <v>104</v>
      </c>
      <c r="I7" s="80" t="s">
        <v>105</v>
      </c>
      <c r="J7" s="80"/>
      <c r="K7" s="80"/>
      <c r="L7" s="80"/>
      <c r="N7" s="16" t="s">
        <v>106</v>
      </c>
      <c r="O7" s="81" t="s">
        <v>107</v>
      </c>
      <c r="P7" s="82"/>
      <c r="Q7" s="82"/>
    </row>
    <row r="8" spans="1:25" s="9" customFormat="1" ht="30" x14ac:dyDescent="0.2">
      <c r="B8" s="17" t="s">
        <v>35</v>
      </c>
      <c r="C8" s="93" t="s">
        <v>108</v>
      </c>
      <c r="D8" s="94"/>
      <c r="F8" s="14" t="s">
        <v>109</v>
      </c>
      <c r="G8" s="15" t="s">
        <v>110</v>
      </c>
      <c r="H8" s="14" t="s">
        <v>111</v>
      </c>
      <c r="I8" s="80" t="s">
        <v>112</v>
      </c>
      <c r="J8" s="80"/>
      <c r="K8" s="80"/>
      <c r="L8" s="80"/>
      <c r="N8" s="16" t="s">
        <v>113</v>
      </c>
      <c r="O8" s="81" t="s">
        <v>114</v>
      </c>
      <c r="P8" s="82"/>
      <c r="Q8" s="82"/>
    </row>
    <row r="9" spans="1:25" s="9" customFormat="1" ht="52.15" customHeight="1" x14ac:dyDescent="0.2">
      <c r="B9" s="17" t="s">
        <v>57</v>
      </c>
      <c r="C9" s="86" t="s">
        <v>115</v>
      </c>
      <c r="D9" s="87"/>
      <c r="F9" s="88" t="s">
        <v>65</v>
      </c>
      <c r="G9" s="88" t="s">
        <v>111</v>
      </c>
      <c r="H9" s="90" t="s">
        <v>116</v>
      </c>
      <c r="I9" s="81" t="s">
        <v>117</v>
      </c>
      <c r="J9" s="81"/>
      <c r="K9" s="81"/>
      <c r="L9" s="81"/>
      <c r="N9" s="16" t="s">
        <v>118</v>
      </c>
      <c r="O9" s="81" t="s">
        <v>119</v>
      </c>
      <c r="P9" s="82"/>
      <c r="Q9" s="82"/>
    </row>
    <row r="10" spans="1:25" s="9" customFormat="1" ht="22.9" customHeight="1" x14ac:dyDescent="0.2">
      <c r="F10" s="89"/>
      <c r="G10" s="89"/>
      <c r="H10" s="91"/>
      <c r="I10" s="81"/>
      <c r="J10" s="81"/>
      <c r="K10" s="81"/>
      <c r="L10" s="81"/>
      <c r="N10" s="80" t="s">
        <v>120</v>
      </c>
      <c r="O10" s="81" t="s">
        <v>121</v>
      </c>
      <c r="P10" s="81"/>
      <c r="Q10" s="81"/>
    </row>
    <row r="11" spans="1:25" s="9" customFormat="1" ht="39" customHeight="1" x14ac:dyDescent="0.2">
      <c r="N11" s="80"/>
      <c r="O11" s="81"/>
      <c r="P11" s="81"/>
      <c r="Q11" s="81"/>
    </row>
    <row r="12" spans="1:25" s="9" customFormat="1" ht="52.9" customHeight="1" x14ac:dyDescent="0.2">
      <c r="H12" s="18"/>
      <c r="I12" s="18"/>
      <c r="N12" s="16" t="s">
        <v>122</v>
      </c>
      <c r="O12" s="81" t="s">
        <v>123</v>
      </c>
      <c r="P12" s="81"/>
      <c r="Q12" s="81"/>
    </row>
    <row r="13" spans="1:25" s="9" customFormat="1" x14ac:dyDescent="0.2">
      <c r="F13" s="18"/>
      <c r="G13" s="18"/>
      <c r="H13" s="18"/>
      <c r="I13" s="18"/>
    </row>
    <row r="14" spans="1:25" s="9" customFormat="1" x14ac:dyDescent="0.2">
      <c r="C14" s="92" t="s">
        <v>124</v>
      </c>
      <c r="D14" s="92"/>
      <c r="F14" s="79" t="s">
        <v>125</v>
      </c>
      <c r="G14" s="79"/>
      <c r="H14" s="79"/>
      <c r="I14" s="79"/>
      <c r="J14" s="79"/>
      <c r="K14" s="79"/>
      <c r="L14" s="79"/>
      <c r="O14" s="83" t="s">
        <v>126</v>
      </c>
      <c r="P14" s="84"/>
      <c r="Q14" s="84"/>
      <c r="R14" s="84"/>
      <c r="S14" s="84"/>
      <c r="T14" s="84"/>
      <c r="U14" s="85"/>
      <c r="X14" s="75" t="s">
        <v>127</v>
      </c>
      <c r="Y14" s="76"/>
    </row>
    <row r="15" spans="1:25" s="9" customFormat="1" ht="63" customHeight="1" x14ac:dyDescent="0.2">
      <c r="C15" s="19" t="s">
        <v>128</v>
      </c>
      <c r="D15" s="19" t="s">
        <v>129</v>
      </c>
      <c r="F15" s="83" t="s">
        <v>126</v>
      </c>
      <c r="G15" s="84"/>
      <c r="H15" s="84"/>
      <c r="I15" s="84"/>
      <c r="J15" s="84"/>
      <c r="K15" s="84"/>
      <c r="L15" s="85"/>
      <c r="N15" s="20"/>
      <c r="O15" s="78" t="s">
        <v>130</v>
      </c>
      <c r="P15" s="78"/>
      <c r="Q15" s="15" t="s">
        <v>131</v>
      </c>
      <c r="R15" s="15" t="s">
        <v>132</v>
      </c>
      <c r="S15" s="15" t="s">
        <v>133</v>
      </c>
      <c r="T15" s="15" t="s">
        <v>134</v>
      </c>
      <c r="U15" s="15" t="s">
        <v>135</v>
      </c>
      <c r="X15" s="21" t="s">
        <v>136</v>
      </c>
      <c r="Y15" s="19" t="s">
        <v>128</v>
      </c>
    </row>
    <row r="16" spans="1:25" s="9" customFormat="1" ht="51.75" customHeight="1" x14ac:dyDescent="0.2">
      <c r="B16" s="77" t="s">
        <v>137</v>
      </c>
      <c r="C16" s="22" t="s">
        <v>138</v>
      </c>
      <c r="D16" s="14">
        <v>1</v>
      </c>
      <c r="E16" s="18"/>
      <c r="F16" s="78" t="s">
        <v>130</v>
      </c>
      <c r="G16" s="78"/>
      <c r="H16" s="15" t="s">
        <v>131</v>
      </c>
      <c r="I16" s="15" t="s">
        <v>132</v>
      </c>
      <c r="J16" s="15" t="s">
        <v>133</v>
      </c>
      <c r="K16" s="15" t="s">
        <v>134</v>
      </c>
      <c r="L16" s="15" t="s">
        <v>135</v>
      </c>
      <c r="O16" s="78" t="s">
        <v>139</v>
      </c>
      <c r="P16" s="78"/>
      <c r="Q16" s="15" t="s">
        <v>140</v>
      </c>
      <c r="R16" s="15" t="s">
        <v>141</v>
      </c>
      <c r="S16" s="15" t="s">
        <v>142</v>
      </c>
      <c r="T16" s="15" t="s">
        <v>143</v>
      </c>
      <c r="U16" s="15" t="s">
        <v>144</v>
      </c>
      <c r="X16" s="23" t="s">
        <v>145</v>
      </c>
      <c r="Y16" s="15" t="s">
        <v>146</v>
      </c>
    </row>
    <row r="17" spans="2:25" s="9" customFormat="1" ht="50" x14ac:dyDescent="0.2">
      <c r="B17" s="77"/>
      <c r="C17" s="22" t="s">
        <v>147</v>
      </c>
      <c r="D17" s="14">
        <v>2</v>
      </c>
      <c r="E17" s="18"/>
      <c r="F17" s="78" t="s">
        <v>139</v>
      </c>
      <c r="G17" s="78"/>
      <c r="H17" s="15" t="s">
        <v>140</v>
      </c>
      <c r="I17" s="15" t="s">
        <v>141</v>
      </c>
      <c r="J17" s="15" t="s">
        <v>142</v>
      </c>
      <c r="K17" s="15" t="s">
        <v>143</v>
      </c>
      <c r="L17" s="15" t="s">
        <v>144</v>
      </c>
      <c r="O17" s="79" t="s">
        <v>128</v>
      </c>
      <c r="P17" s="79" t="s">
        <v>148</v>
      </c>
      <c r="Q17" s="19" t="s">
        <v>149</v>
      </c>
      <c r="R17" s="19" t="s">
        <v>150</v>
      </c>
      <c r="S17" s="19" t="s">
        <v>151</v>
      </c>
      <c r="T17" s="19" t="s">
        <v>152</v>
      </c>
      <c r="U17" s="19" t="s">
        <v>153</v>
      </c>
      <c r="X17" s="24" t="s">
        <v>154</v>
      </c>
      <c r="Y17" s="15" t="s">
        <v>155</v>
      </c>
    </row>
    <row r="18" spans="2:25" s="9" customFormat="1" ht="20" x14ac:dyDescent="0.2">
      <c r="B18" s="77"/>
      <c r="C18" s="22" t="s">
        <v>156</v>
      </c>
      <c r="D18" s="14">
        <v>3</v>
      </c>
      <c r="E18" s="18"/>
      <c r="F18" s="79" t="s">
        <v>128</v>
      </c>
      <c r="G18" s="79" t="s">
        <v>148</v>
      </c>
      <c r="H18" s="19" t="s">
        <v>149</v>
      </c>
      <c r="I18" s="19" t="s">
        <v>150</v>
      </c>
      <c r="J18" s="19" t="s">
        <v>151</v>
      </c>
      <c r="K18" s="19" t="s">
        <v>152</v>
      </c>
      <c r="L18" s="19" t="s">
        <v>153</v>
      </c>
      <c r="O18" s="79"/>
      <c r="P18" s="79"/>
      <c r="Q18" s="14">
        <v>1</v>
      </c>
      <c r="R18" s="14">
        <v>2</v>
      </c>
      <c r="S18" s="14">
        <v>3</v>
      </c>
      <c r="T18" s="14">
        <v>4</v>
      </c>
      <c r="U18" s="14">
        <v>5</v>
      </c>
      <c r="X18" s="25">
        <v>5</v>
      </c>
      <c r="Y18" s="15" t="s">
        <v>157</v>
      </c>
    </row>
    <row r="19" spans="2:25" s="9" customFormat="1" ht="51.75" customHeight="1" x14ac:dyDescent="0.2">
      <c r="B19" s="77"/>
      <c r="C19" s="22" t="s">
        <v>158</v>
      </c>
      <c r="D19" s="14">
        <v>4</v>
      </c>
      <c r="E19" s="18"/>
      <c r="F19" s="79"/>
      <c r="G19" s="79"/>
      <c r="H19" s="14">
        <v>1</v>
      </c>
      <c r="I19" s="14">
        <v>2</v>
      </c>
      <c r="J19" s="14">
        <v>3</v>
      </c>
      <c r="K19" s="14">
        <v>4</v>
      </c>
      <c r="L19" s="14">
        <v>5</v>
      </c>
      <c r="N19" s="77" t="s">
        <v>137</v>
      </c>
      <c r="O19" s="22" t="s">
        <v>138</v>
      </c>
      <c r="P19" s="14">
        <v>1</v>
      </c>
      <c r="Q19" s="26">
        <v>2</v>
      </c>
      <c r="R19" s="26">
        <v>3</v>
      </c>
      <c r="S19" s="26">
        <v>4</v>
      </c>
      <c r="T19" s="25">
        <v>5</v>
      </c>
      <c r="U19" s="24">
        <v>6</v>
      </c>
      <c r="X19" s="26" t="s">
        <v>159</v>
      </c>
      <c r="Y19" s="15" t="s">
        <v>160</v>
      </c>
    </row>
    <row r="20" spans="2:25" s="9" customFormat="1" ht="30" x14ac:dyDescent="0.2">
      <c r="B20" s="77"/>
      <c r="C20" s="22" t="s">
        <v>161</v>
      </c>
      <c r="D20" s="14">
        <v>5</v>
      </c>
      <c r="E20" s="18"/>
      <c r="F20" s="18"/>
      <c r="G20" s="18"/>
      <c r="H20" s="18"/>
      <c r="I20" s="18"/>
      <c r="J20" s="18"/>
      <c r="K20" s="18"/>
      <c r="N20" s="77"/>
      <c r="O20" s="22" t="s">
        <v>147</v>
      </c>
      <c r="P20" s="14">
        <v>2</v>
      </c>
      <c r="Q20" s="26">
        <v>3</v>
      </c>
      <c r="R20" s="26">
        <v>4</v>
      </c>
      <c r="S20" s="25">
        <v>5</v>
      </c>
      <c r="T20" s="24">
        <v>6</v>
      </c>
      <c r="U20" s="24">
        <v>7</v>
      </c>
    </row>
    <row r="21" spans="2:25" s="9" customFormat="1" ht="30" x14ac:dyDescent="0.2">
      <c r="F21" s="18"/>
      <c r="G21" s="18"/>
      <c r="H21" s="18"/>
      <c r="I21" s="18"/>
      <c r="J21" s="18"/>
      <c r="K21" s="18"/>
      <c r="N21" s="77"/>
      <c r="O21" s="22" t="s">
        <v>156</v>
      </c>
      <c r="P21" s="14">
        <v>3</v>
      </c>
      <c r="Q21" s="26">
        <v>4</v>
      </c>
      <c r="R21" s="25">
        <v>5</v>
      </c>
      <c r="S21" s="24">
        <v>6</v>
      </c>
      <c r="T21" s="24">
        <v>7</v>
      </c>
      <c r="U21" s="23">
        <v>8</v>
      </c>
      <c r="X21" s="27" t="s">
        <v>162</v>
      </c>
      <c r="Y21" s="27" t="s">
        <v>163</v>
      </c>
    </row>
    <row r="22" spans="2:25" s="9" customFormat="1" ht="20" x14ac:dyDescent="0.2">
      <c r="B22" s="9" t="s">
        <v>164</v>
      </c>
      <c r="N22" s="77"/>
      <c r="O22" s="22" t="s">
        <v>158</v>
      </c>
      <c r="P22" s="14">
        <v>4</v>
      </c>
      <c r="Q22" s="25">
        <v>5</v>
      </c>
      <c r="R22" s="24">
        <v>6</v>
      </c>
      <c r="S22" s="24">
        <v>7</v>
      </c>
      <c r="T22" s="23">
        <v>8</v>
      </c>
      <c r="U22" s="23">
        <v>9</v>
      </c>
      <c r="X22" s="9" t="s">
        <v>165</v>
      </c>
      <c r="Y22" s="9" t="s">
        <v>166</v>
      </c>
    </row>
    <row r="23" spans="2:25" s="9" customFormat="1" ht="20" x14ac:dyDescent="0.2">
      <c r="N23" s="77"/>
      <c r="O23" s="22" t="s">
        <v>161</v>
      </c>
      <c r="P23" s="14">
        <v>5</v>
      </c>
      <c r="Q23" s="24">
        <v>6</v>
      </c>
      <c r="R23" s="24">
        <v>7</v>
      </c>
      <c r="S23" s="23">
        <v>8</v>
      </c>
      <c r="T23" s="23">
        <v>9</v>
      </c>
      <c r="U23" s="23">
        <v>10</v>
      </c>
      <c r="X23" s="9" t="s">
        <v>167</v>
      </c>
      <c r="Y23" s="9" t="s">
        <v>168</v>
      </c>
    </row>
    <row r="24" spans="2:25" s="9" customFormat="1" x14ac:dyDescent="0.2">
      <c r="X24" s="9" t="s">
        <v>169</v>
      </c>
    </row>
    <row r="26" spans="2:25" hidden="1" x14ac:dyDescent="0.2">
      <c r="C26" s="8" t="s">
        <v>170</v>
      </c>
      <c r="D26" s="8" t="s">
        <v>7</v>
      </c>
      <c r="F26" s="8" t="s">
        <v>12</v>
      </c>
      <c r="G26" s="8" t="s">
        <v>13</v>
      </c>
      <c r="H26" s="8" t="s">
        <v>171</v>
      </c>
    </row>
    <row r="27" spans="2:25" hidden="1" x14ac:dyDescent="0.2">
      <c r="C27" s="8" t="s">
        <v>34</v>
      </c>
      <c r="D27" s="8" t="s">
        <v>35</v>
      </c>
      <c r="F27" s="8" t="s">
        <v>172</v>
      </c>
      <c r="G27" s="8" t="s">
        <v>173</v>
      </c>
      <c r="H27" s="8" t="s">
        <v>166</v>
      </c>
      <c r="P27" s="28"/>
      <c r="Q27" s="28"/>
      <c r="R27" s="28"/>
      <c r="S27" s="28"/>
      <c r="T27" s="28"/>
    </row>
    <row r="28" spans="2:25" hidden="1" x14ac:dyDescent="0.2">
      <c r="C28" s="8" t="s">
        <v>56</v>
      </c>
      <c r="D28" s="8" t="s">
        <v>57</v>
      </c>
      <c r="F28" s="8" t="s">
        <v>174</v>
      </c>
      <c r="G28" s="8" t="s">
        <v>175</v>
      </c>
      <c r="H28" s="8" t="s">
        <v>168</v>
      </c>
      <c r="P28" s="28"/>
      <c r="Q28" s="28"/>
      <c r="R28" s="28"/>
      <c r="S28" s="28"/>
      <c r="T28" s="28"/>
    </row>
    <row r="29" spans="2:25" hidden="1" x14ac:dyDescent="0.2">
      <c r="F29" s="8" t="s">
        <v>176</v>
      </c>
      <c r="G29" s="8" t="s">
        <v>177</v>
      </c>
      <c r="P29" s="28"/>
      <c r="Q29" s="28"/>
      <c r="R29" s="28"/>
      <c r="S29" s="28"/>
      <c r="T29" s="28"/>
    </row>
    <row r="30" spans="2:25" hidden="1" x14ac:dyDescent="0.2">
      <c r="F30" s="8" t="s">
        <v>178</v>
      </c>
      <c r="G30" s="8" t="s">
        <v>179</v>
      </c>
      <c r="P30" s="28"/>
      <c r="Q30" s="28"/>
      <c r="R30" s="28"/>
      <c r="S30" s="28"/>
      <c r="T30" s="28"/>
    </row>
    <row r="31" spans="2:25" hidden="1" x14ac:dyDescent="0.2">
      <c r="F31" s="8" t="s">
        <v>180</v>
      </c>
      <c r="G31" s="8" t="s">
        <v>181</v>
      </c>
      <c r="P31" s="28"/>
      <c r="Q31" s="28"/>
      <c r="R31" s="28"/>
      <c r="S31" s="28"/>
      <c r="T31" s="28"/>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81e2764-7ef5-4c2a-91f7-bb98041b154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8B01BBAD55FD4EA9763B2E4CFFDA8F" ma:contentTypeVersion="12" ma:contentTypeDescription="Create a new document." ma:contentTypeScope="" ma:versionID="8e8d42983a7e1860de69b040da465838">
  <xsd:schema xmlns:xsd="http://www.w3.org/2001/XMLSchema" xmlns:xs="http://www.w3.org/2001/XMLSchema" xmlns:p="http://schemas.microsoft.com/office/2006/metadata/properties" xmlns:ns3="081e2764-7ef5-4c2a-91f7-bb98041b154e" xmlns:ns4="ee0d5f90-3b8d-44cf-84a5-643e218d367b" targetNamespace="http://schemas.microsoft.com/office/2006/metadata/properties" ma:root="true" ma:fieldsID="58e4c962a1ea79c49fa23a97e409e9da" ns3:_="" ns4:_="">
    <xsd:import namespace="081e2764-7ef5-4c2a-91f7-bb98041b154e"/>
    <xsd:import namespace="ee0d5f90-3b8d-44cf-84a5-643e218d367b"/>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LengthInSeconds" minOccurs="0"/>
                <xsd:element ref="ns3:MediaServiceLocation"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e2764-7ef5-4c2a-91f7-bb98041b154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17" nillable="true" ma:displayName="Location" ma:indexed="true"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_activity" ma:index="19"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e0d5f90-3b8d-44cf-84a5-643e218d367b"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DA6CE9-3240-459B-BECE-3B698EF6F1E4}">
  <ds:schemaRefs>
    <ds:schemaRef ds:uri="http://schemas.microsoft.com/sharepoint/v3/contenttype/forms"/>
  </ds:schemaRefs>
</ds:datastoreItem>
</file>

<file path=customXml/itemProps2.xml><?xml version="1.0" encoding="utf-8"?>
<ds:datastoreItem xmlns:ds="http://schemas.openxmlformats.org/officeDocument/2006/customXml" ds:itemID="{66EFA22D-B1E0-451F-9428-FD4A2D70CD3F}">
  <ds:schemaRefs>
    <ds:schemaRef ds:uri="http://schemas.microsoft.com/office/2006/metadata/properties"/>
    <ds:schemaRef ds:uri="http://schemas.microsoft.com/office/infopath/2007/PartnerControls"/>
    <ds:schemaRef ds:uri="081e2764-7ef5-4c2a-91f7-bb98041b154e"/>
  </ds:schemaRefs>
</ds:datastoreItem>
</file>

<file path=customXml/itemProps3.xml><?xml version="1.0" encoding="utf-8"?>
<ds:datastoreItem xmlns:ds="http://schemas.openxmlformats.org/officeDocument/2006/customXml" ds:itemID="{75E5FDB3-5D47-4AB8-8DE5-CB8CD64330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e2764-7ef5-4c2a-91f7-bb98041b154e"/>
    <ds:schemaRef ds:uri="ee0d5f90-3b8d-44cf-84a5-643e218d36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riesgos</vt:lpstr>
      <vt:lpstr>TABLAS VALORACIÓN</vt:lpstr>
      <vt:lpstr>'Matriz riesgos'!Área_de_impresión</vt:lpstr>
      <vt:lpstr>ASIGNACIÓN</vt:lpstr>
      <vt:lpstr>CLASE</vt:lpstr>
      <vt:lpstr>FUENTE</vt:lpstr>
      <vt:lpstr>IMPACTO</vt:lpstr>
      <vt:lpstr>PROBABILIDAD</vt:lpstr>
      <vt:lpstr>'Matriz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German Bernal Valbuena</cp:lastModifiedBy>
  <cp:revision/>
  <dcterms:created xsi:type="dcterms:W3CDTF">2011-10-26T13:45:21Z</dcterms:created>
  <dcterms:modified xsi:type="dcterms:W3CDTF">2026-08-26T21:02:25Z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0x010100DF8B01BBAD55FD4EA9763B2E4CFFDA8F</vt:lpwstr>
  </property>
</Properties>
</file>