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2\Downloads\"/>
    </mc:Choice>
  </mc:AlternateContent>
  <xr:revisionPtr revIDLastSave="0" documentId="8_{A309D792-6A18-49E2-8699-EC59CAAA8198}" xr6:coauthVersionLast="47" xr6:coauthVersionMax="47" xr10:uidLastSave="{00000000-0000-0000-0000-000000000000}"/>
  <bookViews>
    <workbookView xWindow="28695" yWindow="0" windowWidth="19410" windowHeight="15585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DETALLADO'!$C$9:$J$62</definedName>
    <definedName name="_xlnm._FilterDatabase" localSheetId="0" hidden="1">'PRESUPUESTO OFICIAL'!$C$10:$J$67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DETALLADO'!$A$1:$K$73</definedName>
    <definedName name="_xlnm.Print_Area" localSheetId="2">'FORMULARIO1 - GLOBAL'!$A$1:$I$43</definedName>
    <definedName name="_xlnm.Print_Area" localSheetId="0">'PRESUPUESTO OFICIAL'!$A$1:$K$72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2" i="7" l="1"/>
  <c r="H51" i="7" l="1"/>
  <c r="H62" i="7" s="1"/>
  <c r="H63" i="7" s="1"/>
  <c r="H66" i="7" s="1"/>
  <c r="H45" i="7"/>
  <c r="H16" i="7"/>
  <c r="H43" i="7" s="1"/>
  <c r="H17" i="7"/>
  <c r="H18" i="7"/>
  <c r="H19" i="7"/>
  <c r="H20" i="7"/>
  <c r="H21" i="7"/>
  <c r="H15" i="7"/>
  <c r="F17" i="6"/>
  <c r="H67" i="7" l="1"/>
</calcChain>
</file>

<file path=xl/sharedStrings.xml><?xml version="1.0" encoding="utf-8"?>
<sst xmlns="http://schemas.openxmlformats.org/spreadsheetml/2006/main" count="135" uniqueCount="78">
  <si>
    <t>FORMULARIO 1 - PRESUPUESTO OFICIAL</t>
  </si>
  <si>
    <t xml:space="preserve">La Entidad detallará, en el Formulario o Formato que considere pertinente, el detalle del PRESUPUESTO OFICIAL del Proceso de Contratación. 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</si>
  <si>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</si>
  <si>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</si>
  <si>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</si>
  <si>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</si>
  <si>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</si>
  <si>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</si>
  <si>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</si>
  <si>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</si>
  <si>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</si>
  <si>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</si>
  <si>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</si>
  <si>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</si>
  <si>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</si>
  <si>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</si>
  <si>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</si>
  <si>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</si>
  <si>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</si>
  <si>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</si>
  <si>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</si>
  <si>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</si>
  <si>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</si>
  <si>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</si>
  <si>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</si>
  <si>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</si>
  <si>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</si>
  <si>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</si>
  <si>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</si>
  <si>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</si>
  <si>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</si>
  <si>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</si>
  <si>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</si>
  <si>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</si>
  <si>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</si>
  <si>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</si>
  <si>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</si>
  <si>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</si>
  <si>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</si>
  <si>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</si>
  <si>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</si>
  <si>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</si>
  <si>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</si>
  <si>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</si>
  <si>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</si>
  <si>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</si>
  <si>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FORMULARIO 1 - DETALLADO</t>
  </si>
  <si>
    <t>FIRMAS:</t>
  </si>
  <si>
    <t>Nombre y firma del representante legal del Proponente</t>
  </si>
  <si>
    <t>Nombre del Proponente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</si>
  <si>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</si>
  <si>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</si>
  <si>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</si>
  <si>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</si>
  <si>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</si>
  <si>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</si>
  <si>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</si>
  <si>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</si>
  <si>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</si>
  <si>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</si>
  <si>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</si>
  <si>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</si>
  <si>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</si>
  <si>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</si>
  <si>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Formulario 1 - Formulario propuesta económica -Consultoría de estudios de ingeniería de infraestructura social</t>
  </si>
  <si>
    <t xml:space="preserve">Formulario 1 - Formulario propuesta económica -Consultoría de estudios de ingeniería de infraestructura social </t>
  </si>
  <si>
    <t>Formulario 1 - Formulario propuesta económica - Consultoría de estudios de ingeniería de infraestructura social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</si>
  <si>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</si>
  <si>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 xml:space="preserve">Versión 1 del 15 de diciembre de 2025 </t>
  </si>
  <si>
    <t>DIRECTOR de interventoría (ingeniero civil y/o arquitecto)</t>
  </si>
  <si>
    <t xml:space="preserve">Residente de interventoría </t>
  </si>
  <si>
    <t>Ingeniero Topográfico</t>
  </si>
  <si>
    <t>Ingeniero civil especialista en geotecnia</t>
  </si>
  <si>
    <t>Profesional en el área de la ingeniería con especialización en estructuras</t>
  </si>
  <si>
    <t>ingeniero eléctrico</t>
  </si>
  <si>
    <t>ingeniero civil especialista hidráulico</t>
  </si>
  <si>
    <t xml:space="preserve">Papelería, Elaboración de informes, reproducción de documentos y entrega de producto </t>
  </si>
  <si>
    <t>alquiler de vehículo  4x4 menor e igual a un modelo 2018, incluye conductor y todo costo asociado.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</si>
</sst>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6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28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2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5" fontId="22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8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0" borderId="49" xfId="0" applyFont="1" applyBorder="1"/>
    <xf numFmtId="0" fontId="20" fillId="0" borderId="50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24" fillId="0" borderId="51" xfId="0" applyFont="1" applyBorder="1" applyAlignment="1">
      <alignment horizontal="justify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8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8" fontId="28" fillId="0" borderId="11" xfId="7" applyNumberFormat="1" applyFont="1" applyFill="1" applyBorder="1" applyAlignment="1">
      <alignment vertical="center" wrapText="1"/>
    </xf>
    <xf numFmtId="168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68" fontId="30" fillId="3" borderId="23" xfId="5" applyNumberFormat="1" applyFont="1" applyFill="1" applyBorder="1" applyAlignment="1">
      <alignment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9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8" fillId="0" borderId="29" xfId="5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166" fontId="28" fillId="0" borderId="30" xfId="5" applyNumberFormat="1" applyFont="1" applyBorder="1" applyAlignment="1">
      <alignment horizontal="center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32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7" xfId="5" applyFont="1" applyFill="1" applyBorder="1" applyAlignment="1">
      <alignment horizontal="right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25" fillId="0" borderId="27" xfId="6" applyFont="1" applyBorder="1" applyAlignment="1">
      <alignment horizontal="justify" vertical="center" wrapText="1"/>
    </xf>
    <xf numFmtId="0" fontId="35" fillId="0" borderId="0" xfId="6" applyFont="1" applyAlignment="1">
      <alignment horizontal="justify" vertical="center" wrapText="1"/>
    </xf>
    <xf numFmtId="0" fontId="35" fillId="0" borderId="28" xfId="6" applyFont="1" applyBorder="1" applyAlignment="1">
      <alignment horizontal="justify" vertical="center" wrapText="1"/>
    </xf>
    <xf numFmtId="0" fontId="35" fillId="0" borderId="27" xfId="6" applyFont="1" applyBorder="1" applyAlignment="1">
      <alignment horizontal="justify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4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9" xfId="5" applyNumberFormat="1" applyFont="1" applyFill="1" applyBorder="1" applyAlignment="1">
      <alignment horizontal="center" vertical="top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55" xfId="37" applyFont="1" applyFill="1" applyBorder="1" applyAlignment="1">
      <alignment horizontal="center" vertical="center" wrapText="1"/>
    </xf>
    <xf numFmtId="0" fontId="21" fillId="2" borderId="46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4" fillId="0" borderId="55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25" fillId="0" borderId="55" xfId="0" applyFont="1" applyBorder="1" applyAlignment="1">
      <alignment horizontal="justify" vertical="center" wrapText="1"/>
    </xf>
    <xf numFmtId="0" fontId="25" fillId="0" borderId="46" xfId="0" applyFont="1" applyBorder="1" applyAlignment="1">
      <alignment horizontal="justify" vertical="center" wrapText="1"/>
    </xf>
    <xf numFmtId="0" fontId="25" fillId="0" borderId="13" xfId="0" applyFont="1" applyBorder="1" applyAlignment="1">
      <alignment horizontal="justify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18" fillId="6" borderId="47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18" fillId="6" borderId="45" xfId="38" applyNumberFormat="1" applyFont="1" applyFill="1" applyBorder="1" applyAlignment="1">
      <alignment horizontal="center" vertical="center" wrapText="1"/>
    </xf>
    <xf numFmtId="172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10" fontId="28" fillId="0" borderId="10" xfId="5" applyNumberFormat="1" applyFont="1" applyFill="1" applyBorder="1" applyAlignment="1">
      <alignment horizontal="center" vertical="center" wrapText="1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O380"/>
  <sheetViews>
    <sheetView showGridLines="0" tabSelected="1" view="pageBreakPreview" topLeftCell="A13" zoomScale="70" zoomScaleNormal="70" zoomScaleSheetLayoutView="70" workbookViewId="0">
      <selection activeCell="R63" sqref="R63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5" customWidth="1"/>
    <col min="5" max="5" width="18.25" style="15" bestFit="1" customWidth="1"/>
    <col min="6" max="6" width="14.375" style="16" customWidth="1"/>
    <col min="7" max="7" width="25.125" style="1" customWidth="1"/>
    <col min="8" max="8" width="25.625" style="1" bestFit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4"/>
      <c r="B1" s="115"/>
      <c r="C1" s="116"/>
      <c r="D1" s="117"/>
      <c r="E1" s="117"/>
      <c r="F1" s="118"/>
      <c r="G1" s="119"/>
      <c r="H1" s="119"/>
      <c r="I1" s="120"/>
      <c r="J1" s="119"/>
      <c r="K1" s="121"/>
    </row>
    <row r="2" spans="1:197" ht="23.25" customHeight="1" x14ac:dyDescent="0.25">
      <c r="A2" s="122"/>
      <c r="B2" s="167" t="s">
        <v>64</v>
      </c>
      <c r="C2" s="168"/>
      <c r="D2" s="168"/>
      <c r="E2" s="168"/>
      <c r="F2" s="169"/>
      <c r="K2" s="123"/>
    </row>
    <row r="3" spans="1:197" ht="18" customHeight="1" x14ac:dyDescent="0.25">
      <c r="A3" s="122"/>
      <c r="B3" s="51"/>
      <c r="C3" s="179" t="s">
        <v>68</v>
      </c>
      <c r="D3" s="180"/>
      <c r="E3" s="181"/>
      <c r="F3" s="134"/>
      <c r="K3" s="123"/>
    </row>
    <row r="4" spans="1:197" x14ac:dyDescent="0.25">
      <c r="A4" s="122"/>
      <c r="C4" s="2"/>
      <c r="K4" s="123"/>
    </row>
    <row r="5" spans="1:197" ht="16.2" thickBot="1" x14ac:dyDescent="0.3">
      <c r="A5" s="122"/>
      <c r="K5" s="123"/>
    </row>
    <row r="6" spans="1:197" ht="16.5" customHeight="1" x14ac:dyDescent="0.25">
      <c r="A6" s="122"/>
      <c r="C6" s="170" t="s">
        <v>0</v>
      </c>
      <c r="D6" s="171"/>
      <c r="E6" s="171"/>
      <c r="F6" s="171"/>
      <c r="G6" s="171"/>
      <c r="H6" s="172"/>
      <c r="I6" s="19"/>
      <c r="K6" s="123"/>
    </row>
    <row r="7" spans="1:197" ht="30" customHeight="1" x14ac:dyDescent="0.25">
      <c r="A7" s="122"/>
      <c r="C7" s="176" t="s">
        <v>1</v>
      </c>
      <c r="D7" s="174"/>
      <c r="E7" s="174"/>
      <c r="F7" s="174"/>
      <c r="G7" s="174"/>
      <c r="H7" s="175"/>
      <c r="I7" s="19"/>
      <c r="K7" s="123"/>
    </row>
    <row r="8" spans="1:197" ht="52.5" customHeight="1" x14ac:dyDescent="0.25">
      <c r="A8" s="122"/>
      <c r="B8" s="43"/>
      <c r="C8" s="173" t="s">
        <v>67</v>
      </c>
      <c r="D8" s="174"/>
      <c r="E8" s="174"/>
      <c r="F8" s="174"/>
      <c r="G8" s="174"/>
      <c r="H8" s="175"/>
      <c r="I8" s="20"/>
      <c r="K8" s="123"/>
    </row>
    <row r="9" spans="1:197" ht="52.5" customHeight="1" x14ac:dyDescent="0.25">
      <c r="A9" s="122"/>
      <c r="B9" s="43"/>
      <c r="C9" s="176"/>
      <c r="D9" s="174"/>
      <c r="E9" s="174"/>
      <c r="F9" s="174"/>
      <c r="G9" s="174"/>
      <c r="H9" s="175"/>
      <c r="I9" s="20"/>
      <c r="K9" s="123"/>
    </row>
    <row r="10" spans="1:197" s="3" customFormat="1" ht="13.8" x14ac:dyDescent="0.25">
      <c r="A10" s="124"/>
      <c r="C10" s="177" t="s">
        <v>2</v>
      </c>
      <c r="D10" s="178" t="s">
        <v>3</v>
      </c>
      <c r="E10" s="135" t="s">
        <v>4</v>
      </c>
      <c r="F10" s="135" t="s">
        <v>5</v>
      </c>
      <c r="G10" s="135" t="s">
        <v>6</v>
      </c>
      <c r="H10" s="70" t="s">
        <v>7</v>
      </c>
      <c r="I10" s="1"/>
      <c r="J10" s="1"/>
      <c r="K10" s="12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4"/>
      <c r="C11" s="151"/>
      <c r="D11" s="154"/>
      <c r="E11" s="71" t="s">
        <v>8</v>
      </c>
      <c r="F11" s="71" t="s">
        <v>9</v>
      </c>
      <c r="G11" s="71" t="s">
        <v>10</v>
      </c>
      <c r="H11" s="72" t="s">
        <v>11</v>
      </c>
      <c r="I11" s="1"/>
      <c r="J11" s="1"/>
      <c r="K11" s="12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4"/>
      <c r="C12" s="73" t="s">
        <v>12</v>
      </c>
      <c r="D12" s="155"/>
      <c r="E12" s="74" t="s">
        <v>13</v>
      </c>
      <c r="F12" s="74" t="s">
        <v>14</v>
      </c>
      <c r="G12" s="74" t="s">
        <v>15</v>
      </c>
      <c r="H12" s="75" t="s">
        <v>16</v>
      </c>
      <c r="I12" s="1"/>
      <c r="J12" s="1"/>
      <c r="K12" s="12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4"/>
      <c r="C13" s="158" t="s">
        <v>17</v>
      </c>
      <c r="D13" s="159"/>
      <c r="E13" s="159"/>
      <c r="F13" s="159"/>
      <c r="G13" s="159"/>
      <c r="H13" s="160"/>
      <c r="I13" s="1"/>
      <c r="J13" s="1"/>
      <c r="K13" s="12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4"/>
      <c r="C14" s="161" t="s">
        <v>18</v>
      </c>
      <c r="D14" s="162"/>
      <c r="E14" s="162"/>
      <c r="F14" s="162"/>
      <c r="G14" s="162"/>
      <c r="H14" s="163"/>
      <c r="I14" s="1"/>
      <c r="J14" s="1"/>
      <c r="K14" s="123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46.2" customHeight="1" x14ac:dyDescent="0.3">
      <c r="A15" s="124"/>
      <c r="C15" s="76">
        <v>1</v>
      </c>
      <c r="D15" s="77" t="s">
        <v>69</v>
      </c>
      <c r="E15" s="54">
        <v>8000000</v>
      </c>
      <c r="F15" s="55">
        <v>12</v>
      </c>
      <c r="G15" s="227">
        <v>0.3</v>
      </c>
      <c r="H15" s="78">
        <f>+G15*E15*F15</f>
        <v>28800000</v>
      </c>
      <c r="I15" s="1"/>
      <c r="J15" s="1"/>
      <c r="K15" s="123"/>
      <c r="L15" s="4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9.5" customHeight="1" x14ac:dyDescent="0.3">
      <c r="A16" s="124"/>
      <c r="C16" s="76">
        <v>1</v>
      </c>
      <c r="D16" s="77" t="s">
        <v>70</v>
      </c>
      <c r="E16" s="54">
        <v>5000000</v>
      </c>
      <c r="F16" s="55">
        <v>12</v>
      </c>
      <c r="G16" s="227">
        <v>1</v>
      </c>
      <c r="H16" s="78">
        <f t="shared" ref="H16:H21" si="0">+G16*E16*F16</f>
        <v>60000000</v>
      </c>
      <c r="I16" s="1"/>
      <c r="J16" s="1"/>
      <c r="K16" s="123"/>
      <c r="L16" s="4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9.5" customHeight="1" x14ac:dyDescent="0.3">
      <c r="A17" s="124"/>
      <c r="C17" s="76">
        <v>1</v>
      </c>
      <c r="D17" s="77" t="s">
        <v>71</v>
      </c>
      <c r="E17" s="54">
        <v>6000000</v>
      </c>
      <c r="F17" s="55">
        <v>12</v>
      </c>
      <c r="G17" s="227">
        <v>0.2</v>
      </c>
      <c r="H17" s="78">
        <f t="shared" si="0"/>
        <v>14400000</v>
      </c>
      <c r="I17" s="1"/>
      <c r="J17" s="1"/>
      <c r="K17" s="123"/>
      <c r="L17" s="4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33.6" customHeight="1" x14ac:dyDescent="0.3">
      <c r="A18" s="124"/>
      <c r="C18" s="76">
        <v>1</v>
      </c>
      <c r="D18" s="77" t="s">
        <v>72</v>
      </c>
      <c r="E18" s="54">
        <v>6000000</v>
      </c>
      <c r="F18" s="55">
        <v>12</v>
      </c>
      <c r="G18" s="227">
        <v>0.2</v>
      </c>
      <c r="H18" s="78">
        <f t="shared" si="0"/>
        <v>14400000</v>
      </c>
      <c r="I18" s="1"/>
      <c r="J18" s="1"/>
      <c r="K18" s="123"/>
      <c r="L18" s="4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55.2" x14ac:dyDescent="0.25">
      <c r="A19" s="124"/>
      <c r="C19" s="76">
        <v>1</v>
      </c>
      <c r="D19" s="77" t="s">
        <v>73</v>
      </c>
      <c r="E19" s="54">
        <v>6000000</v>
      </c>
      <c r="F19" s="55">
        <v>12</v>
      </c>
      <c r="G19" s="227">
        <v>0.3</v>
      </c>
      <c r="H19" s="78">
        <f t="shared" si="0"/>
        <v>21600000</v>
      </c>
      <c r="I19" s="1"/>
      <c r="J19" s="1"/>
      <c r="K19" s="12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4"/>
      <c r="C20" s="76">
        <v>1</v>
      </c>
      <c r="D20" s="82" t="s">
        <v>74</v>
      </c>
      <c r="E20" s="81">
        <v>6000000</v>
      </c>
      <c r="F20" s="55">
        <v>12</v>
      </c>
      <c r="G20" s="227">
        <v>0.2</v>
      </c>
      <c r="H20" s="78">
        <f t="shared" si="0"/>
        <v>14400000</v>
      </c>
      <c r="I20" s="1"/>
      <c r="J20" s="1"/>
      <c r="K20" s="12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27.6" x14ac:dyDescent="0.25">
      <c r="A21" s="124"/>
      <c r="C21" s="76">
        <v>1</v>
      </c>
      <c r="D21" s="77" t="s">
        <v>75</v>
      </c>
      <c r="E21" s="54">
        <v>6000000</v>
      </c>
      <c r="F21" s="55">
        <v>12</v>
      </c>
      <c r="G21" s="227">
        <v>0.2</v>
      </c>
      <c r="H21" s="78">
        <f t="shared" si="0"/>
        <v>14400000</v>
      </c>
      <c r="I21" s="1"/>
      <c r="J21" s="1"/>
      <c r="K21" s="12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4"/>
      <c r="C22" s="76">
        <v>1</v>
      </c>
      <c r="D22" s="82"/>
      <c r="E22" s="81"/>
      <c r="F22" s="54"/>
      <c r="G22" s="55"/>
      <c r="H22" s="78"/>
      <c r="I22" s="1"/>
      <c r="J22" s="1"/>
      <c r="K22" s="12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4"/>
      <c r="C23" s="161" t="s">
        <v>19</v>
      </c>
      <c r="D23" s="162"/>
      <c r="E23" s="162"/>
      <c r="F23" s="162"/>
      <c r="G23" s="162"/>
      <c r="H23" s="163"/>
      <c r="I23" s="1"/>
      <c r="J23" s="1"/>
      <c r="K23" s="12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4"/>
      <c r="C24" s="76"/>
      <c r="D24" s="80"/>
      <c r="E24" s="81"/>
      <c r="F24" s="54"/>
      <c r="G24" s="55"/>
      <c r="H24" s="78"/>
      <c r="I24" s="1"/>
      <c r="J24" s="1"/>
      <c r="K24" s="123"/>
      <c r="L24" s="5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4"/>
      <c r="C25" s="76"/>
      <c r="D25" s="82"/>
      <c r="E25" s="81"/>
      <c r="F25" s="54"/>
      <c r="G25" s="55"/>
      <c r="H25" s="78"/>
      <c r="I25" s="1"/>
      <c r="J25" s="1"/>
      <c r="K25" s="12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4"/>
      <c r="C26" s="76"/>
      <c r="D26" s="77"/>
      <c r="E26" s="54"/>
      <c r="F26" s="54"/>
      <c r="G26" s="55"/>
      <c r="H26" s="78"/>
      <c r="I26" s="1"/>
      <c r="J26" s="1"/>
      <c r="K26" s="12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4"/>
      <c r="C27" s="76"/>
      <c r="D27" s="82"/>
      <c r="E27" s="81"/>
      <c r="F27" s="54"/>
      <c r="G27" s="55"/>
      <c r="H27" s="78"/>
      <c r="I27" s="1"/>
      <c r="J27" s="1"/>
      <c r="K27" s="12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4"/>
      <c r="C28" s="161" t="s">
        <v>20</v>
      </c>
      <c r="D28" s="162"/>
      <c r="E28" s="162"/>
      <c r="F28" s="162"/>
      <c r="G28" s="162"/>
      <c r="H28" s="163"/>
      <c r="I28" s="1"/>
      <c r="J28" s="1"/>
      <c r="K28" s="12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4"/>
      <c r="C29" s="76"/>
      <c r="D29" s="82"/>
      <c r="E29" s="81"/>
      <c r="F29" s="54"/>
      <c r="G29" s="55"/>
      <c r="H29" s="78"/>
      <c r="I29" s="1"/>
      <c r="J29" s="1"/>
      <c r="K29" s="12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4"/>
      <c r="C30" s="76"/>
      <c r="D30" s="82"/>
      <c r="E30" s="81"/>
      <c r="F30" s="54"/>
      <c r="G30" s="55"/>
      <c r="H30" s="78"/>
      <c r="I30" s="1"/>
      <c r="J30" s="1"/>
      <c r="K30" s="12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4"/>
      <c r="C31" s="76"/>
      <c r="D31" s="77"/>
      <c r="E31" s="54"/>
      <c r="F31" s="54"/>
      <c r="G31" s="55"/>
      <c r="H31" s="78"/>
      <c r="I31" s="1"/>
      <c r="J31" s="1"/>
      <c r="K31" s="12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4"/>
      <c r="C32" s="76"/>
      <c r="D32" s="82"/>
      <c r="E32" s="81"/>
      <c r="F32" s="54"/>
      <c r="G32" s="55"/>
      <c r="H32" s="78"/>
      <c r="I32" s="1"/>
      <c r="J32" s="1"/>
      <c r="K32" s="12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4"/>
      <c r="C33" s="161" t="s">
        <v>21</v>
      </c>
      <c r="D33" s="162"/>
      <c r="E33" s="162"/>
      <c r="F33" s="162"/>
      <c r="G33" s="162"/>
      <c r="H33" s="163"/>
      <c r="I33" s="1"/>
      <c r="J33" s="1"/>
      <c r="K33" s="12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24"/>
      <c r="C34" s="76"/>
      <c r="D34" s="82"/>
      <c r="E34" s="81"/>
      <c r="F34" s="54"/>
      <c r="G34" s="55"/>
      <c r="H34" s="78"/>
      <c r="I34" s="1"/>
      <c r="J34" s="1"/>
      <c r="K34" s="1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25">
      <c r="A35" s="124"/>
      <c r="C35" s="76"/>
      <c r="D35" s="82"/>
      <c r="E35" s="81"/>
      <c r="F35" s="54"/>
      <c r="G35" s="55"/>
      <c r="H35" s="78"/>
      <c r="I35" s="1"/>
      <c r="J35" s="1"/>
      <c r="K35" s="12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24"/>
      <c r="C36" s="76"/>
      <c r="D36" s="77"/>
      <c r="E36" s="54"/>
      <c r="F36" s="54"/>
      <c r="G36" s="55"/>
      <c r="H36" s="78"/>
      <c r="I36" s="1"/>
      <c r="J36" s="1"/>
      <c r="K36" s="1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24"/>
      <c r="C37" s="76"/>
      <c r="D37" s="82"/>
      <c r="E37" s="81"/>
      <c r="F37" s="54"/>
      <c r="G37" s="55"/>
      <c r="H37" s="78"/>
      <c r="I37" s="1"/>
      <c r="J37" s="1"/>
      <c r="K37" s="12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4"/>
      <c r="C38" s="161" t="s">
        <v>22</v>
      </c>
      <c r="D38" s="162"/>
      <c r="E38" s="162"/>
      <c r="F38" s="162"/>
      <c r="G38" s="162"/>
      <c r="H38" s="163"/>
      <c r="I38" s="1"/>
      <c r="J38" s="1"/>
      <c r="K38" s="12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3.8" x14ac:dyDescent="0.3">
      <c r="A39" s="124"/>
      <c r="C39" s="52"/>
      <c r="D39" s="53"/>
      <c r="E39" s="54"/>
      <c r="F39" s="54"/>
      <c r="G39" s="55"/>
      <c r="H39" s="56"/>
      <c r="I39" s="18"/>
      <c r="J39" s="1"/>
      <c r="K39" s="12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3.8" x14ac:dyDescent="0.25">
      <c r="A40" s="124"/>
      <c r="C40" s="76"/>
      <c r="D40" s="82"/>
      <c r="E40" s="81"/>
      <c r="F40" s="54"/>
      <c r="G40" s="55"/>
      <c r="H40" s="78"/>
      <c r="I40" s="1"/>
      <c r="J40" s="1"/>
      <c r="K40" s="12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3.8" x14ac:dyDescent="0.25">
      <c r="A41" s="124"/>
      <c r="C41" s="76"/>
      <c r="D41" s="77"/>
      <c r="E41" s="54"/>
      <c r="F41" s="54"/>
      <c r="G41" s="55"/>
      <c r="H41" s="78"/>
      <c r="I41" s="1"/>
      <c r="J41" s="1"/>
      <c r="K41" s="12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4"/>
      <c r="C42" s="76"/>
      <c r="D42" s="82"/>
      <c r="E42" s="81"/>
      <c r="F42" s="54"/>
      <c r="G42" s="55"/>
      <c r="H42" s="78"/>
      <c r="I42" s="1"/>
      <c r="J42" s="1"/>
      <c r="K42" s="12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6.5" customHeight="1" x14ac:dyDescent="0.3">
      <c r="A43" s="124"/>
      <c r="C43" s="139" t="s">
        <v>23</v>
      </c>
      <c r="D43" s="140"/>
      <c r="E43" s="140"/>
      <c r="F43" s="140"/>
      <c r="G43" s="141"/>
      <c r="H43" s="79">
        <f>SUM(H15:H42)</f>
        <v>168000000</v>
      </c>
      <c r="I43" s="6"/>
      <c r="J43" s="1"/>
      <c r="K43" s="12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25">
      <c r="A44" s="124"/>
      <c r="C44" s="139" t="s">
        <v>24</v>
      </c>
      <c r="D44" s="140"/>
      <c r="E44" s="140"/>
      <c r="F44" s="140"/>
      <c r="G44" s="141"/>
      <c r="H44" s="83">
        <v>2.1</v>
      </c>
      <c r="I44" s="147" t="s">
        <v>25</v>
      </c>
      <c r="J44" s="148"/>
      <c r="K44" s="149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7.25" customHeight="1" thickBot="1" x14ac:dyDescent="0.3">
      <c r="A45" s="124"/>
      <c r="C45" s="142" t="s">
        <v>26</v>
      </c>
      <c r="D45" s="143"/>
      <c r="E45" s="143"/>
      <c r="F45" s="143"/>
      <c r="G45" s="144"/>
      <c r="H45" s="84">
        <f>+H43*H44</f>
        <v>352800000</v>
      </c>
      <c r="I45" s="1"/>
      <c r="J45" s="1"/>
      <c r="K45" s="1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4"/>
      <c r="C46" s="150" t="s">
        <v>2</v>
      </c>
      <c r="D46" s="152" t="s">
        <v>27</v>
      </c>
      <c r="E46" s="154" t="s">
        <v>28</v>
      </c>
      <c r="F46" s="133" t="s">
        <v>29</v>
      </c>
      <c r="G46" s="156" t="s">
        <v>30</v>
      </c>
      <c r="H46" s="85" t="s">
        <v>7</v>
      </c>
      <c r="I46" s="1"/>
      <c r="J46" s="1"/>
      <c r="K46" s="1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4"/>
      <c r="C47" s="151"/>
      <c r="D47" s="152"/>
      <c r="E47" s="154"/>
      <c r="F47" s="71" t="s">
        <v>31</v>
      </c>
      <c r="G47" s="157"/>
      <c r="H47" s="72" t="s">
        <v>11</v>
      </c>
      <c r="I47" s="1"/>
      <c r="J47" s="1"/>
      <c r="K47" s="1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4.4" thickBot="1" x14ac:dyDescent="0.3">
      <c r="A48" s="124"/>
      <c r="C48" s="73" t="s">
        <v>32</v>
      </c>
      <c r="D48" s="153"/>
      <c r="E48" s="155"/>
      <c r="F48" s="74" t="s">
        <v>33</v>
      </c>
      <c r="G48" s="74" t="s">
        <v>34</v>
      </c>
      <c r="H48" s="75" t="s">
        <v>35</v>
      </c>
      <c r="I48" s="1"/>
      <c r="J48" s="1"/>
      <c r="K48" s="12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30" customHeight="1" x14ac:dyDescent="0.25">
      <c r="A49" s="124"/>
      <c r="C49" s="158" t="s">
        <v>36</v>
      </c>
      <c r="D49" s="159"/>
      <c r="E49" s="159"/>
      <c r="F49" s="159"/>
      <c r="G49" s="159"/>
      <c r="H49" s="160"/>
      <c r="I49" s="1"/>
      <c r="J49" s="1"/>
      <c r="K49" s="12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4"/>
      <c r="C50" s="161" t="s">
        <v>37</v>
      </c>
      <c r="D50" s="162"/>
      <c r="E50" s="162"/>
      <c r="F50" s="162"/>
      <c r="G50" s="162"/>
      <c r="H50" s="163"/>
      <c r="I50" s="1"/>
      <c r="J50" s="1"/>
      <c r="K50" s="12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55.2" x14ac:dyDescent="0.25">
      <c r="A51" s="124"/>
      <c r="C51" s="76"/>
      <c r="D51" s="53" t="s">
        <v>76</v>
      </c>
      <c r="E51" s="87">
        <v>1130952.3809523799</v>
      </c>
      <c r="F51" s="81">
        <v>12</v>
      </c>
      <c r="G51" s="87">
        <v>100</v>
      </c>
      <c r="H51" s="78">
        <f>+E51*F51</f>
        <v>13571428.57142856</v>
      </c>
      <c r="I51" s="1"/>
      <c r="J51" s="5"/>
      <c r="K51" s="12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55.2" x14ac:dyDescent="0.25">
      <c r="A52" s="124"/>
      <c r="C52" s="76"/>
      <c r="D52" s="53" t="s">
        <v>77</v>
      </c>
      <c r="E52" s="86">
        <v>6220000</v>
      </c>
      <c r="F52" s="81">
        <v>10</v>
      </c>
      <c r="G52" s="87">
        <v>100</v>
      </c>
      <c r="H52" s="78">
        <f>+E52*F52</f>
        <v>62200000</v>
      </c>
      <c r="I52" s="1"/>
      <c r="J52" s="5"/>
      <c r="K52" s="12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4"/>
      <c r="C53" s="76"/>
      <c r="D53" s="53"/>
      <c r="E53" s="86"/>
      <c r="F53" s="81"/>
      <c r="G53" s="87"/>
      <c r="H53" s="78"/>
      <c r="I53" s="1"/>
      <c r="J53" s="5"/>
      <c r="K53" s="12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4"/>
      <c r="C54" s="76"/>
      <c r="D54" s="53"/>
      <c r="E54" s="86"/>
      <c r="F54" s="81"/>
      <c r="G54" s="87"/>
      <c r="H54" s="78"/>
      <c r="I54" s="1"/>
      <c r="J54" s="5"/>
      <c r="K54" s="12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4"/>
      <c r="C55" s="161" t="s">
        <v>38</v>
      </c>
      <c r="D55" s="162"/>
      <c r="E55" s="162"/>
      <c r="F55" s="162"/>
      <c r="G55" s="162"/>
      <c r="H55" s="163"/>
      <c r="I55" s="1"/>
      <c r="J55" s="1"/>
      <c r="K55" s="12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24"/>
      <c r="C56" s="76"/>
      <c r="D56" s="88"/>
      <c r="E56" s="86"/>
      <c r="F56" s="89"/>
      <c r="G56" s="87"/>
      <c r="H56" s="78"/>
      <c r="I56" s="1"/>
      <c r="J56" s="1"/>
      <c r="K56" s="12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3.8" x14ac:dyDescent="0.25">
      <c r="A57" s="124"/>
      <c r="C57" s="76"/>
      <c r="D57" s="53"/>
      <c r="E57" s="86"/>
      <c r="F57" s="81"/>
      <c r="G57" s="87"/>
      <c r="H57" s="78"/>
      <c r="I57" s="1"/>
      <c r="J57" s="5"/>
      <c r="K57" s="12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3.8" x14ac:dyDescent="0.25">
      <c r="A58" s="124"/>
      <c r="C58" s="76"/>
      <c r="D58" s="53"/>
      <c r="E58" s="86"/>
      <c r="F58" s="81"/>
      <c r="G58" s="87"/>
      <c r="H58" s="78"/>
      <c r="I58" s="1"/>
      <c r="J58" s="5"/>
      <c r="K58" s="12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3.8" x14ac:dyDescent="0.25">
      <c r="A59" s="124"/>
      <c r="C59" s="76"/>
      <c r="D59" s="53"/>
      <c r="E59" s="86"/>
      <c r="F59" s="81"/>
      <c r="G59" s="87"/>
      <c r="H59" s="78"/>
      <c r="I59" s="1"/>
      <c r="J59" s="5"/>
      <c r="K59" s="12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25">
      <c r="A60" s="124"/>
      <c r="C60" s="161" t="s">
        <v>39</v>
      </c>
      <c r="D60" s="162"/>
      <c r="E60" s="162"/>
      <c r="F60" s="162"/>
      <c r="G60" s="162"/>
      <c r="H60" s="163"/>
      <c r="I60" s="1"/>
      <c r="J60" s="1"/>
      <c r="K60" s="123"/>
      <c r="L60" s="1"/>
      <c r="M60" s="1"/>
      <c r="N60" s="1"/>
      <c r="O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4.4" thickBot="1" x14ac:dyDescent="0.3">
      <c r="A61" s="124"/>
      <c r="C61" s="76"/>
      <c r="D61" s="88"/>
      <c r="E61" s="86"/>
      <c r="F61" s="89"/>
      <c r="G61" s="87"/>
      <c r="H61" s="78"/>
      <c r="I61" s="1"/>
      <c r="J61" s="1"/>
      <c r="K61" s="12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6.5" customHeight="1" x14ac:dyDescent="0.25">
      <c r="A62" s="124"/>
      <c r="C62" s="164" t="s">
        <v>40</v>
      </c>
      <c r="D62" s="165"/>
      <c r="E62" s="165"/>
      <c r="F62" s="165"/>
      <c r="G62" s="166"/>
      <c r="H62" s="90">
        <f>SUM(H51:H61)</f>
        <v>75771428.571428567</v>
      </c>
      <c r="I62" s="7"/>
      <c r="J62" s="1"/>
      <c r="K62" s="12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6.5" customHeight="1" x14ac:dyDescent="0.3">
      <c r="A63" s="124"/>
      <c r="C63" s="139" t="s">
        <v>41</v>
      </c>
      <c r="D63" s="140"/>
      <c r="E63" s="140"/>
      <c r="F63" s="140"/>
      <c r="G63" s="141"/>
      <c r="H63" s="91">
        <f>+H45+H62</f>
        <v>428571428.57142854</v>
      </c>
      <c r="I63" s="8"/>
      <c r="J63" s="9"/>
      <c r="K63" s="123"/>
      <c r="L63" s="10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ht="13.8" x14ac:dyDescent="0.3">
      <c r="A64" s="124"/>
      <c r="C64" s="139" t="s">
        <v>42</v>
      </c>
      <c r="D64" s="140"/>
      <c r="E64" s="140"/>
      <c r="F64" s="140"/>
      <c r="G64" s="141"/>
      <c r="H64" s="92"/>
      <c r="I64" s="18"/>
      <c r="J64" s="9"/>
      <c r="K64" s="123"/>
      <c r="L64" s="10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13.8" x14ac:dyDescent="0.3">
      <c r="A65" s="124"/>
      <c r="C65" s="139" t="s">
        <v>43</v>
      </c>
      <c r="D65" s="140"/>
      <c r="E65" s="140"/>
      <c r="F65" s="140"/>
      <c r="G65" s="141"/>
      <c r="H65" s="91"/>
      <c r="I65" s="8"/>
      <c r="J65" s="9"/>
      <c r="K65" s="123"/>
      <c r="L65" s="10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13.8" x14ac:dyDescent="0.25">
      <c r="A66" s="124"/>
      <c r="C66" s="139" t="s">
        <v>44</v>
      </c>
      <c r="D66" s="140"/>
      <c r="E66" s="140"/>
      <c r="F66" s="140"/>
      <c r="G66" s="141"/>
      <c r="H66" s="93">
        <f>+H63*0.19</f>
        <v>81428571.428571418</v>
      </c>
      <c r="I66" s="5"/>
      <c r="J66" s="1"/>
      <c r="K66" s="123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ht="14.4" thickBot="1" x14ac:dyDescent="0.3">
      <c r="A67" s="124"/>
      <c r="C67" s="142" t="s">
        <v>45</v>
      </c>
      <c r="D67" s="143"/>
      <c r="E67" s="143"/>
      <c r="F67" s="143"/>
      <c r="G67" s="144"/>
      <c r="H67" s="94">
        <f>+H66+H63</f>
        <v>509999999.99999994</v>
      </c>
      <c r="I67" s="11"/>
      <c r="J67" s="5"/>
      <c r="K67" s="123"/>
      <c r="L67" s="12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x14ac:dyDescent="0.25">
      <c r="A68" s="122"/>
      <c r="B68" s="3"/>
      <c r="C68" s="95"/>
      <c r="D68" s="96"/>
      <c r="E68" s="96"/>
      <c r="F68" s="96"/>
      <c r="G68" s="96"/>
      <c r="H68" s="97"/>
      <c r="I68" s="1"/>
      <c r="K68" s="123"/>
    </row>
    <row r="69" spans="1:197" ht="16.2" thickBot="1" x14ac:dyDescent="0.3">
      <c r="A69" s="122"/>
      <c r="C69" s="145"/>
      <c r="D69" s="146"/>
      <c r="E69" s="146"/>
      <c r="F69" s="67"/>
      <c r="G69" s="68"/>
      <c r="H69" s="69"/>
      <c r="I69" s="1"/>
      <c r="K69" s="123"/>
    </row>
    <row r="70" spans="1:197" x14ac:dyDescent="0.25">
      <c r="A70" s="122"/>
      <c r="C70" s="2"/>
      <c r="D70" s="2"/>
      <c r="E70" s="2"/>
      <c r="F70" s="2"/>
      <c r="G70" s="2"/>
      <c r="H70" s="2"/>
      <c r="I70" s="1"/>
      <c r="J70" s="2"/>
      <c r="K70" s="4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</row>
    <row r="71" spans="1:197" ht="16.5" customHeight="1" x14ac:dyDescent="0.25">
      <c r="A71" s="122"/>
      <c r="C71" s="2"/>
      <c r="D71" s="2"/>
      <c r="E71" s="2"/>
      <c r="F71" s="2"/>
      <c r="G71" s="2"/>
      <c r="H71" s="2"/>
      <c r="I71" s="1"/>
      <c r="J71" s="2"/>
      <c r="K71" s="4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2" thickBot="1" x14ac:dyDescent="0.3">
      <c r="A72" s="126"/>
      <c r="B72" s="127"/>
      <c r="C72" s="128"/>
      <c r="D72" s="129"/>
      <c r="E72" s="129"/>
      <c r="F72" s="130"/>
      <c r="G72" s="131"/>
      <c r="H72" s="131"/>
      <c r="I72" s="131"/>
      <c r="J72" s="131"/>
      <c r="K72" s="132"/>
    </row>
    <row r="73" spans="1:197" x14ac:dyDescent="0.25">
      <c r="I73" s="1"/>
    </row>
    <row r="74" spans="1:197" x14ac:dyDescent="0.25">
      <c r="I74" s="1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s="1" customFormat="1" x14ac:dyDescent="0.25">
      <c r="A80" s="2"/>
      <c r="B80" s="2"/>
      <c r="C80" s="13"/>
      <c r="D80" s="15"/>
      <c r="E80" s="15"/>
      <c r="F80" s="16"/>
    </row>
    <row r="81" spans="1:6" s="1" customFormat="1" x14ac:dyDescent="0.25">
      <c r="A81" s="2"/>
      <c r="B81" s="2"/>
      <c r="C81" s="13"/>
      <c r="D81" s="15"/>
      <c r="E81" s="15"/>
      <c r="F81" s="16"/>
    </row>
    <row r="82" spans="1:6" s="1" customFormat="1" x14ac:dyDescent="0.25">
      <c r="B82" s="2"/>
      <c r="C82" s="13"/>
      <c r="D82" s="15"/>
      <c r="E82" s="15"/>
      <c r="F82" s="16"/>
    </row>
    <row r="83" spans="1:6" s="1" customFormat="1" x14ac:dyDescent="0.25">
      <c r="C83" s="13"/>
      <c r="D83" s="15"/>
      <c r="E83" s="15"/>
      <c r="F83" s="16"/>
    </row>
    <row r="84" spans="1:6" s="1" customFormat="1" x14ac:dyDescent="0.25">
      <c r="C84" s="13"/>
      <c r="D84" s="15"/>
      <c r="E84" s="15"/>
      <c r="F84" s="16"/>
    </row>
    <row r="85" spans="1:6" s="1" customFormat="1" x14ac:dyDescent="0.25">
      <c r="C85" s="13"/>
      <c r="D85" s="15"/>
      <c r="E85" s="15"/>
      <c r="F85" s="16"/>
    </row>
    <row r="86" spans="1:6" s="1" customFormat="1" x14ac:dyDescent="0.25">
      <c r="C86" s="13"/>
      <c r="D86" s="15"/>
      <c r="E86" s="15"/>
      <c r="F86" s="16"/>
    </row>
    <row r="87" spans="1:6" s="1" customFormat="1" x14ac:dyDescent="0.25">
      <c r="C87" s="13"/>
      <c r="D87" s="15"/>
      <c r="E87" s="15"/>
      <c r="F87" s="16"/>
    </row>
    <row r="88" spans="1:6" s="1" customFormat="1" x14ac:dyDescent="0.25">
      <c r="C88" s="13"/>
      <c r="D88" s="15"/>
      <c r="E88" s="15"/>
      <c r="F88" s="16"/>
    </row>
    <row r="89" spans="1:6" s="1" customFormat="1" x14ac:dyDescent="0.25">
      <c r="C89" s="13"/>
      <c r="D89" s="15"/>
      <c r="E89" s="15"/>
      <c r="F89" s="16"/>
    </row>
    <row r="90" spans="1:6" s="1" customFormat="1" x14ac:dyDescent="0.25">
      <c r="C90" s="13"/>
      <c r="D90" s="15"/>
      <c r="E90" s="15"/>
      <c r="F90" s="16"/>
    </row>
    <row r="91" spans="1:6" s="1" customFormat="1" x14ac:dyDescent="0.25">
      <c r="C91" s="13"/>
      <c r="D91" s="15"/>
      <c r="E91" s="15"/>
      <c r="F91" s="16"/>
    </row>
    <row r="92" spans="1:6" s="1" customFormat="1" x14ac:dyDescent="0.25">
      <c r="C92" s="13"/>
      <c r="D92" s="15"/>
      <c r="E92" s="15"/>
      <c r="F92" s="16"/>
    </row>
    <row r="93" spans="1:6" s="1" customFormat="1" x14ac:dyDescent="0.25">
      <c r="C93" s="13"/>
      <c r="D93" s="15"/>
      <c r="E93" s="15"/>
      <c r="F93" s="16"/>
    </row>
    <row r="94" spans="1:6" s="1" customFormat="1" x14ac:dyDescent="0.25">
      <c r="C94" s="13"/>
      <c r="D94" s="15"/>
      <c r="E94" s="15"/>
      <c r="F94" s="16"/>
    </row>
    <row r="95" spans="1:6" s="1" customFormat="1" x14ac:dyDescent="0.25">
      <c r="C95" s="13"/>
      <c r="D95" s="15"/>
      <c r="E95" s="15"/>
      <c r="F95" s="16"/>
    </row>
    <row r="96" spans="1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1:9" s="1" customFormat="1" x14ac:dyDescent="0.25">
      <c r="C369" s="13"/>
      <c r="D369" s="15"/>
      <c r="E369" s="15"/>
      <c r="F369" s="16"/>
    </row>
    <row r="370" spans="1:9" s="1" customFormat="1" x14ac:dyDescent="0.25">
      <c r="C370" s="13"/>
      <c r="D370" s="15"/>
      <c r="E370" s="15"/>
      <c r="F370" s="16"/>
    </row>
    <row r="371" spans="1:9" s="1" customFormat="1" x14ac:dyDescent="0.25">
      <c r="C371" s="13"/>
      <c r="D371" s="15"/>
      <c r="E371" s="15"/>
      <c r="F371" s="16"/>
    </row>
    <row r="372" spans="1:9" s="1" customFormat="1" x14ac:dyDescent="0.25">
      <c r="C372" s="13"/>
      <c r="D372" s="15"/>
      <c r="E372" s="15"/>
      <c r="F372" s="16"/>
    </row>
    <row r="373" spans="1:9" s="1" customFormat="1" x14ac:dyDescent="0.25">
      <c r="C373" s="13"/>
      <c r="D373" s="15"/>
      <c r="E373" s="15"/>
      <c r="F373" s="16"/>
    </row>
    <row r="374" spans="1:9" s="1" customFormat="1" x14ac:dyDescent="0.25">
      <c r="C374" s="13"/>
      <c r="D374" s="15"/>
      <c r="E374" s="15"/>
      <c r="F374" s="16"/>
    </row>
    <row r="375" spans="1:9" s="1" customFormat="1" x14ac:dyDescent="0.25">
      <c r="C375" s="13"/>
      <c r="D375" s="15"/>
      <c r="E375" s="15"/>
      <c r="F375" s="16"/>
    </row>
    <row r="376" spans="1:9" s="1" customFormat="1" x14ac:dyDescent="0.25">
      <c r="C376" s="13"/>
      <c r="D376" s="15"/>
      <c r="E376" s="15"/>
      <c r="F376" s="16"/>
    </row>
    <row r="377" spans="1:9" s="1" customFormat="1" x14ac:dyDescent="0.25">
      <c r="C377" s="13"/>
      <c r="D377" s="15"/>
      <c r="E377" s="15"/>
      <c r="F377" s="16"/>
    </row>
    <row r="378" spans="1:9" s="1" customFormat="1" x14ac:dyDescent="0.25">
      <c r="C378" s="13"/>
      <c r="D378" s="15"/>
      <c r="E378" s="15"/>
      <c r="F378" s="16"/>
    </row>
    <row r="379" spans="1:9" s="1" customFormat="1" x14ac:dyDescent="0.25">
      <c r="C379" s="13"/>
      <c r="D379" s="15"/>
      <c r="E379" s="15"/>
      <c r="F379" s="16"/>
    </row>
    <row r="380" spans="1:9" s="1" customFormat="1" x14ac:dyDescent="0.25">
      <c r="A380" s="2"/>
      <c r="C380" s="13"/>
      <c r="D380" s="15"/>
      <c r="E380" s="15"/>
      <c r="F380" s="16"/>
      <c r="I380" s="17"/>
    </row>
  </sheetData>
  <mergeCells count="32">
    <mergeCell ref="C38:H38"/>
    <mergeCell ref="B2:F2"/>
    <mergeCell ref="C6:H6"/>
    <mergeCell ref="C8:H9"/>
    <mergeCell ref="C10:C11"/>
    <mergeCell ref="D10:D12"/>
    <mergeCell ref="C7:H7"/>
    <mergeCell ref="C13:H13"/>
    <mergeCell ref="C14:H14"/>
    <mergeCell ref="C23:H23"/>
    <mergeCell ref="C28:H28"/>
    <mergeCell ref="C33:H33"/>
    <mergeCell ref="C3:E3"/>
    <mergeCell ref="C63:G63"/>
    <mergeCell ref="C43:G43"/>
    <mergeCell ref="C44:G44"/>
    <mergeCell ref="I44:K44"/>
    <mergeCell ref="C45:G45"/>
    <mergeCell ref="C46:C47"/>
    <mergeCell ref="D46:D48"/>
    <mergeCell ref="E46:E48"/>
    <mergeCell ref="G46:G47"/>
    <mergeCell ref="C49:H49"/>
    <mergeCell ref="C50:H50"/>
    <mergeCell ref="C55:H55"/>
    <mergeCell ref="C60:H60"/>
    <mergeCell ref="C62:G62"/>
    <mergeCell ref="C64:G64"/>
    <mergeCell ref="C65:G65"/>
    <mergeCell ref="C66:G66"/>
    <mergeCell ref="C67:G67"/>
    <mergeCell ref="C69:E6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1"/>
  <sheetViews>
    <sheetView showGridLines="0" view="pageBreakPreview" zoomScale="85" zoomScaleNormal="70" zoomScaleSheetLayoutView="85" workbookViewId="0">
      <selection activeCell="C3" sqref="C3:E3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4"/>
      <c r="B1" s="115"/>
      <c r="C1" s="116"/>
      <c r="D1" s="117"/>
      <c r="E1" s="117"/>
      <c r="F1" s="118"/>
      <c r="G1" s="119"/>
      <c r="H1" s="119"/>
      <c r="I1" s="120"/>
      <c r="J1" s="119"/>
      <c r="K1" s="121"/>
    </row>
    <row r="2" spans="1:197" ht="23.25" customHeight="1" x14ac:dyDescent="0.25">
      <c r="A2" s="122"/>
      <c r="B2" s="167" t="s">
        <v>65</v>
      </c>
      <c r="C2" s="168"/>
      <c r="D2" s="168"/>
      <c r="E2" s="168"/>
      <c r="F2" s="169"/>
      <c r="K2" s="123"/>
    </row>
    <row r="3" spans="1:197" ht="18" customHeight="1" x14ac:dyDescent="0.25">
      <c r="A3" s="122"/>
      <c r="B3" s="51"/>
      <c r="C3" s="179" t="s">
        <v>68</v>
      </c>
      <c r="D3" s="180"/>
      <c r="E3" s="181"/>
      <c r="F3" s="134"/>
      <c r="K3" s="123"/>
    </row>
    <row r="4" spans="1:197" x14ac:dyDescent="0.25">
      <c r="A4" s="122"/>
      <c r="C4" s="2"/>
      <c r="K4" s="123"/>
    </row>
    <row r="5" spans="1:197" ht="16.2" thickBot="1" x14ac:dyDescent="0.3">
      <c r="A5" s="122"/>
      <c r="K5" s="123"/>
    </row>
    <row r="6" spans="1:197" ht="16.5" customHeight="1" x14ac:dyDescent="0.25">
      <c r="A6" s="122"/>
      <c r="C6" s="170" t="s">
        <v>46</v>
      </c>
      <c r="D6" s="171"/>
      <c r="E6" s="171"/>
      <c r="F6" s="171"/>
      <c r="G6" s="171"/>
      <c r="H6" s="172"/>
      <c r="I6" s="19"/>
      <c r="K6" s="123"/>
    </row>
    <row r="7" spans="1:197" ht="51.75" customHeight="1" x14ac:dyDescent="0.25">
      <c r="A7" s="122"/>
      <c r="B7" s="43"/>
      <c r="C7" s="173" t="s">
        <v>67</v>
      </c>
      <c r="D7" s="174"/>
      <c r="E7" s="174"/>
      <c r="F7" s="174"/>
      <c r="G7" s="174"/>
      <c r="H7" s="175"/>
      <c r="I7" s="20"/>
      <c r="K7" s="123"/>
    </row>
    <row r="8" spans="1:197" ht="54.75" customHeight="1" thickBot="1" x14ac:dyDescent="0.3">
      <c r="A8" s="122"/>
      <c r="B8" s="43"/>
      <c r="C8" s="176"/>
      <c r="D8" s="174"/>
      <c r="E8" s="174"/>
      <c r="F8" s="174"/>
      <c r="G8" s="174"/>
      <c r="H8" s="175"/>
      <c r="I8" s="20"/>
      <c r="K8" s="123"/>
    </row>
    <row r="9" spans="1:197" s="3" customFormat="1" ht="13.8" x14ac:dyDescent="0.25">
      <c r="A9" s="124"/>
      <c r="C9" s="177" t="s">
        <v>2</v>
      </c>
      <c r="D9" s="178" t="s">
        <v>3</v>
      </c>
      <c r="E9" s="135" t="s">
        <v>4</v>
      </c>
      <c r="F9" s="135" t="s">
        <v>5</v>
      </c>
      <c r="G9" s="135" t="s">
        <v>6</v>
      </c>
      <c r="H9" s="70" t="s">
        <v>7</v>
      </c>
      <c r="I9" s="1"/>
      <c r="J9" s="1"/>
      <c r="K9" s="12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x14ac:dyDescent="0.25">
      <c r="A10" s="124"/>
      <c r="C10" s="151"/>
      <c r="D10" s="154"/>
      <c r="E10" s="71" t="s">
        <v>8</v>
      </c>
      <c r="F10" s="71" t="s">
        <v>9</v>
      </c>
      <c r="G10" s="71" t="s">
        <v>10</v>
      </c>
      <c r="H10" s="72" t="s">
        <v>11</v>
      </c>
      <c r="I10" s="1"/>
      <c r="J10" s="1"/>
      <c r="K10" s="12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">
      <c r="A11" s="124"/>
      <c r="C11" s="73" t="s">
        <v>12</v>
      </c>
      <c r="D11" s="155"/>
      <c r="E11" s="74" t="s">
        <v>13</v>
      </c>
      <c r="F11" s="74" t="s">
        <v>14</v>
      </c>
      <c r="G11" s="74" t="s">
        <v>15</v>
      </c>
      <c r="H11" s="75" t="s">
        <v>16</v>
      </c>
      <c r="I11" s="1"/>
      <c r="J11" s="1"/>
      <c r="K11" s="12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x14ac:dyDescent="0.25">
      <c r="A12" s="124"/>
      <c r="C12" s="158" t="s">
        <v>17</v>
      </c>
      <c r="D12" s="159"/>
      <c r="E12" s="159"/>
      <c r="F12" s="159"/>
      <c r="G12" s="159"/>
      <c r="H12" s="160"/>
      <c r="I12" s="1"/>
      <c r="J12" s="1"/>
      <c r="K12" s="12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x14ac:dyDescent="0.3">
      <c r="A13" s="124"/>
      <c r="C13" s="161" t="s">
        <v>18</v>
      </c>
      <c r="D13" s="162"/>
      <c r="E13" s="162"/>
      <c r="F13" s="162"/>
      <c r="G13" s="162"/>
      <c r="H13" s="163"/>
      <c r="I13" s="1"/>
      <c r="J13" s="1"/>
      <c r="K13" s="123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3.8" x14ac:dyDescent="0.25">
      <c r="A14" s="124"/>
      <c r="C14" s="76"/>
      <c r="D14" s="77"/>
      <c r="E14" s="54"/>
      <c r="F14" s="54"/>
      <c r="G14" s="55"/>
      <c r="H14" s="78"/>
      <c r="I14" s="1"/>
      <c r="J14" s="1"/>
      <c r="K14" s="12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4"/>
      <c r="C15" s="76"/>
      <c r="D15" s="82"/>
      <c r="E15" s="81"/>
      <c r="F15" s="54"/>
      <c r="G15" s="55"/>
      <c r="H15" s="78"/>
      <c r="I15" s="1"/>
      <c r="J15" s="1"/>
      <c r="K15" s="12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4"/>
      <c r="C16" s="76"/>
      <c r="D16" s="77"/>
      <c r="E16" s="54"/>
      <c r="F16" s="54"/>
      <c r="G16" s="55"/>
      <c r="H16" s="78"/>
      <c r="I16" s="1"/>
      <c r="J16" s="1"/>
      <c r="K16" s="12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4"/>
      <c r="C17" s="76"/>
      <c r="D17" s="82"/>
      <c r="E17" s="81"/>
      <c r="F17" s="54"/>
      <c r="G17" s="55"/>
      <c r="H17" s="78"/>
      <c r="I17" s="1"/>
      <c r="J17" s="1"/>
      <c r="K17" s="12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4"/>
      <c r="C18" s="161" t="s">
        <v>19</v>
      </c>
      <c r="D18" s="162"/>
      <c r="E18" s="162"/>
      <c r="F18" s="162"/>
      <c r="G18" s="162"/>
      <c r="H18" s="163"/>
      <c r="I18" s="1"/>
      <c r="J18" s="1"/>
      <c r="K18" s="12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4"/>
      <c r="C19" s="76"/>
      <c r="D19" s="80"/>
      <c r="E19" s="81"/>
      <c r="F19" s="54"/>
      <c r="G19" s="55"/>
      <c r="H19" s="78"/>
      <c r="I19" s="1"/>
      <c r="J19" s="1"/>
      <c r="K19" s="123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4"/>
      <c r="C20" s="76"/>
      <c r="D20" s="82"/>
      <c r="E20" s="81"/>
      <c r="F20" s="54"/>
      <c r="G20" s="55"/>
      <c r="H20" s="78"/>
      <c r="I20" s="1"/>
      <c r="J20" s="1"/>
      <c r="K20" s="12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4"/>
      <c r="C21" s="76"/>
      <c r="D21" s="77"/>
      <c r="E21" s="54"/>
      <c r="F21" s="54"/>
      <c r="G21" s="55"/>
      <c r="H21" s="78"/>
      <c r="I21" s="1"/>
      <c r="J21" s="1"/>
      <c r="K21" s="12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4"/>
      <c r="C22" s="76"/>
      <c r="D22" s="82"/>
      <c r="E22" s="81"/>
      <c r="F22" s="54"/>
      <c r="G22" s="55"/>
      <c r="H22" s="78"/>
      <c r="I22" s="1"/>
      <c r="J22" s="1"/>
      <c r="K22" s="12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4"/>
      <c r="C23" s="161" t="s">
        <v>20</v>
      </c>
      <c r="D23" s="162"/>
      <c r="E23" s="162"/>
      <c r="F23" s="162"/>
      <c r="G23" s="162"/>
      <c r="H23" s="163"/>
      <c r="I23" s="1"/>
      <c r="J23" s="1"/>
      <c r="K23" s="12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4"/>
      <c r="C24" s="76"/>
      <c r="D24" s="82"/>
      <c r="E24" s="81"/>
      <c r="F24" s="54"/>
      <c r="G24" s="55"/>
      <c r="H24" s="78"/>
      <c r="I24" s="1"/>
      <c r="J24" s="1"/>
      <c r="K24" s="12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4"/>
      <c r="C25" s="76"/>
      <c r="D25" s="82"/>
      <c r="E25" s="81"/>
      <c r="F25" s="54"/>
      <c r="G25" s="55"/>
      <c r="H25" s="78"/>
      <c r="I25" s="1"/>
      <c r="J25" s="1"/>
      <c r="K25" s="12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4"/>
      <c r="C26" s="76"/>
      <c r="D26" s="77"/>
      <c r="E26" s="54"/>
      <c r="F26" s="54"/>
      <c r="G26" s="55"/>
      <c r="H26" s="78"/>
      <c r="I26" s="1"/>
      <c r="J26" s="1"/>
      <c r="K26" s="12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4"/>
      <c r="C27" s="76"/>
      <c r="D27" s="82"/>
      <c r="E27" s="81"/>
      <c r="F27" s="54"/>
      <c r="G27" s="55"/>
      <c r="H27" s="78"/>
      <c r="I27" s="1"/>
      <c r="J27" s="1"/>
      <c r="K27" s="12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4"/>
      <c r="C28" s="161" t="s">
        <v>21</v>
      </c>
      <c r="D28" s="162"/>
      <c r="E28" s="162"/>
      <c r="F28" s="162"/>
      <c r="G28" s="162"/>
      <c r="H28" s="163"/>
      <c r="I28" s="1"/>
      <c r="J28" s="1"/>
      <c r="K28" s="12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4"/>
      <c r="C29" s="76"/>
      <c r="D29" s="82"/>
      <c r="E29" s="81"/>
      <c r="F29" s="54"/>
      <c r="G29" s="55"/>
      <c r="H29" s="78"/>
      <c r="I29" s="1"/>
      <c r="J29" s="1"/>
      <c r="K29" s="12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4"/>
      <c r="C30" s="76"/>
      <c r="D30" s="82"/>
      <c r="E30" s="81"/>
      <c r="F30" s="54"/>
      <c r="G30" s="55"/>
      <c r="H30" s="78"/>
      <c r="I30" s="1"/>
      <c r="J30" s="1"/>
      <c r="K30" s="12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4"/>
      <c r="C31" s="76"/>
      <c r="D31" s="77"/>
      <c r="E31" s="54"/>
      <c r="F31" s="54"/>
      <c r="G31" s="55"/>
      <c r="H31" s="78"/>
      <c r="I31" s="1"/>
      <c r="J31" s="1"/>
      <c r="K31" s="12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4"/>
      <c r="C32" s="76"/>
      <c r="D32" s="82"/>
      <c r="E32" s="81"/>
      <c r="F32" s="54"/>
      <c r="G32" s="55"/>
      <c r="H32" s="78"/>
      <c r="I32" s="1"/>
      <c r="J32" s="1"/>
      <c r="K32" s="12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4"/>
      <c r="C33" s="161" t="s">
        <v>22</v>
      </c>
      <c r="D33" s="162"/>
      <c r="E33" s="162"/>
      <c r="F33" s="162"/>
      <c r="G33" s="162"/>
      <c r="H33" s="163"/>
      <c r="I33" s="1"/>
      <c r="J33" s="1"/>
      <c r="K33" s="12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3">
      <c r="A34" s="124"/>
      <c r="C34" s="52"/>
      <c r="D34" s="53"/>
      <c r="E34" s="54"/>
      <c r="F34" s="54"/>
      <c r="G34" s="55"/>
      <c r="H34" s="56"/>
      <c r="I34" s="18"/>
      <c r="J34" s="1"/>
      <c r="K34" s="1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25">
      <c r="A35" s="124"/>
      <c r="C35" s="76"/>
      <c r="D35" s="82"/>
      <c r="E35" s="81"/>
      <c r="F35" s="54"/>
      <c r="G35" s="55"/>
      <c r="H35" s="78"/>
      <c r="I35" s="1"/>
      <c r="J35" s="1"/>
      <c r="K35" s="12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24"/>
      <c r="C36" s="76"/>
      <c r="D36" s="77"/>
      <c r="E36" s="54"/>
      <c r="F36" s="54"/>
      <c r="G36" s="55"/>
      <c r="H36" s="78"/>
      <c r="I36" s="1"/>
      <c r="J36" s="1"/>
      <c r="K36" s="1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24"/>
      <c r="C37" s="76"/>
      <c r="D37" s="82"/>
      <c r="E37" s="81"/>
      <c r="F37" s="54"/>
      <c r="G37" s="55"/>
      <c r="H37" s="78"/>
      <c r="I37" s="1"/>
      <c r="J37" s="1"/>
      <c r="K37" s="12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3">
      <c r="A38" s="124"/>
      <c r="C38" s="139" t="s">
        <v>23</v>
      </c>
      <c r="D38" s="140"/>
      <c r="E38" s="140"/>
      <c r="F38" s="140"/>
      <c r="G38" s="141"/>
      <c r="H38" s="79"/>
      <c r="I38" s="6"/>
      <c r="J38" s="1"/>
      <c r="K38" s="12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4"/>
      <c r="C39" s="139" t="s">
        <v>24</v>
      </c>
      <c r="D39" s="140"/>
      <c r="E39" s="140"/>
      <c r="F39" s="140"/>
      <c r="G39" s="141"/>
      <c r="H39" s="83"/>
      <c r="I39" s="147" t="s">
        <v>25</v>
      </c>
      <c r="J39" s="148"/>
      <c r="K39" s="149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3">
      <c r="A40" s="124"/>
      <c r="C40" s="142" t="s">
        <v>26</v>
      </c>
      <c r="D40" s="143"/>
      <c r="E40" s="143"/>
      <c r="F40" s="143"/>
      <c r="G40" s="144"/>
      <c r="H40" s="84"/>
      <c r="I40" s="1"/>
      <c r="J40" s="1"/>
      <c r="K40" s="12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3.8" x14ac:dyDescent="0.25">
      <c r="A41" s="124"/>
      <c r="C41" s="150" t="s">
        <v>2</v>
      </c>
      <c r="D41" s="152" t="s">
        <v>27</v>
      </c>
      <c r="E41" s="154" t="s">
        <v>28</v>
      </c>
      <c r="F41" s="133" t="s">
        <v>29</v>
      </c>
      <c r="G41" s="156" t="s">
        <v>30</v>
      </c>
      <c r="H41" s="85" t="s">
        <v>7</v>
      </c>
      <c r="I41" s="1"/>
      <c r="J41" s="1"/>
      <c r="K41" s="12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4"/>
      <c r="C42" s="151"/>
      <c r="D42" s="152"/>
      <c r="E42" s="154"/>
      <c r="F42" s="71" t="s">
        <v>31</v>
      </c>
      <c r="G42" s="157"/>
      <c r="H42" s="72" t="s">
        <v>11</v>
      </c>
      <c r="I42" s="1"/>
      <c r="J42" s="1"/>
      <c r="K42" s="12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4.4" thickBot="1" x14ac:dyDescent="0.3">
      <c r="A43" s="124"/>
      <c r="C43" s="73" t="s">
        <v>32</v>
      </c>
      <c r="D43" s="153"/>
      <c r="E43" s="155"/>
      <c r="F43" s="74" t="s">
        <v>33</v>
      </c>
      <c r="G43" s="74" t="s">
        <v>34</v>
      </c>
      <c r="H43" s="75" t="s">
        <v>35</v>
      </c>
      <c r="I43" s="1"/>
      <c r="J43" s="1"/>
      <c r="K43" s="12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x14ac:dyDescent="0.25">
      <c r="A44" s="124"/>
      <c r="C44" s="158" t="s">
        <v>36</v>
      </c>
      <c r="D44" s="159"/>
      <c r="E44" s="159"/>
      <c r="F44" s="159"/>
      <c r="G44" s="159"/>
      <c r="H44" s="160"/>
      <c r="I44" s="1"/>
      <c r="J44" s="1"/>
      <c r="K44" s="12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3.8" x14ac:dyDescent="0.25">
      <c r="A45" s="124"/>
      <c r="C45" s="161" t="s">
        <v>37</v>
      </c>
      <c r="D45" s="162"/>
      <c r="E45" s="162"/>
      <c r="F45" s="162"/>
      <c r="G45" s="162"/>
      <c r="H45" s="163"/>
      <c r="I45" s="1"/>
      <c r="J45" s="1"/>
      <c r="K45" s="1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4"/>
      <c r="C46" s="76"/>
      <c r="D46" s="53"/>
      <c r="E46" s="86"/>
      <c r="F46" s="81"/>
      <c r="G46" s="87"/>
      <c r="H46" s="78"/>
      <c r="I46" s="1"/>
      <c r="J46" s="5"/>
      <c r="K46" s="1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4"/>
      <c r="C47" s="76"/>
      <c r="D47" s="53"/>
      <c r="E47" s="86"/>
      <c r="F47" s="81"/>
      <c r="G47" s="87"/>
      <c r="H47" s="78"/>
      <c r="I47" s="1"/>
      <c r="J47" s="5"/>
      <c r="K47" s="1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4"/>
      <c r="C48" s="76"/>
      <c r="D48" s="53"/>
      <c r="E48" s="86"/>
      <c r="F48" s="81"/>
      <c r="G48" s="87"/>
      <c r="H48" s="78"/>
      <c r="I48" s="1"/>
      <c r="J48" s="5"/>
      <c r="K48" s="12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4"/>
      <c r="C49" s="76"/>
      <c r="D49" s="53"/>
      <c r="E49" s="86"/>
      <c r="F49" s="81"/>
      <c r="G49" s="87"/>
      <c r="H49" s="78"/>
      <c r="I49" s="1"/>
      <c r="J49" s="5"/>
      <c r="K49" s="12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4"/>
      <c r="C50" s="161" t="s">
        <v>38</v>
      </c>
      <c r="D50" s="162"/>
      <c r="E50" s="162"/>
      <c r="F50" s="162"/>
      <c r="G50" s="162"/>
      <c r="H50" s="163"/>
      <c r="I50" s="1"/>
      <c r="J50" s="1"/>
      <c r="K50" s="12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4"/>
      <c r="C51" s="76"/>
      <c r="D51" s="88"/>
      <c r="E51" s="86"/>
      <c r="F51" s="89"/>
      <c r="G51" s="87"/>
      <c r="H51" s="78"/>
      <c r="I51" s="1"/>
      <c r="J51" s="1"/>
      <c r="K51" s="12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4"/>
      <c r="C52" s="76"/>
      <c r="D52" s="53"/>
      <c r="E52" s="86"/>
      <c r="F52" s="81"/>
      <c r="G52" s="87"/>
      <c r="H52" s="78"/>
      <c r="I52" s="1"/>
      <c r="J52" s="5"/>
      <c r="K52" s="12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4"/>
      <c r="C53" s="76"/>
      <c r="D53" s="53"/>
      <c r="E53" s="86"/>
      <c r="F53" s="81"/>
      <c r="G53" s="87"/>
      <c r="H53" s="78"/>
      <c r="I53" s="1"/>
      <c r="J53" s="5"/>
      <c r="K53" s="12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4"/>
      <c r="C54" s="76"/>
      <c r="D54" s="53"/>
      <c r="E54" s="86"/>
      <c r="F54" s="81"/>
      <c r="G54" s="87"/>
      <c r="H54" s="78"/>
      <c r="I54" s="1"/>
      <c r="J54" s="5"/>
      <c r="K54" s="12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4"/>
      <c r="C55" s="161" t="s">
        <v>39</v>
      </c>
      <c r="D55" s="162"/>
      <c r="E55" s="162"/>
      <c r="F55" s="162"/>
      <c r="G55" s="162"/>
      <c r="H55" s="163"/>
      <c r="I55" s="1"/>
      <c r="J55" s="1"/>
      <c r="K55" s="123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4.4" thickBot="1" x14ac:dyDescent="0.3">
      <c r="A56" s="124"/>
      <c r="C56" s="76"/>
      <c r="D56" s="88"/>
      <c r="E56" s="86"/>
      <c r="F56" s="89"/>
      <c r="G56" s="87"/>
      <c r="H56" s="78"/>
      <c r="I56" s="1"/>
      <c r="J56" s="1"/>
      <c r="K56" s="12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25">
      <c r="A57" s="124"/>
      <c r="C57" s="164" t="s">
        <v>40</v>
      </c>
      <c r="D57" s="165"/>
      <c r="E57" s="165"/>
      <c r="F57" s="165"/>
      <c r="G57" s="166"/>
      <c r="H57" s="90"/>
      <c r="I57" s="7"/>
      <c r="J57" s="1"/>
      <c r="K57" s="12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4"/>
      <c r="C58" s="139" t="s">
        <v>41</v>
      </c>
      <c r="D58" s="140"/>
      <c r="E58" s="140"/>
      <c r="F58" s="140"/>
      <c r="G58" s="141"/>
      <c r="H58" s="91"/>
      <c r="I58" s="8"/>
      <c r="J58" s="9"/>
      <c r="K58" s="123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3.8" x14ac:dyDescent="0.3">
      <c r="A59" s="124"/>
      <c r="C59" s="139" t="s">
        <v>42</v>
      </c>
      <c r="D59" s="140"/>
      <c r="E59" s="140"/>
      <c r="F59" s="140"/>
      <c r="G59" s="141"/>
      <c r="H59" s="92"/>
      <c r="I59" s="18"/>
      <c r="J59" s="9"/>
      <c r="K59" s="123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4"/>
      <c r="C60" s="139" t="s">
        <v>43</v>
      </c>
      <c r="D60" s="140"/>
      <c r="E60" s="140"/>
      <c r="F60" s="140"/>
      <c r="G60" s="141"/>
      <c r="H60" s="91"/>
      <c r="I60" s="8"/>
      <c r="J60" s="9"/>
      <c r="K60" s="123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25">
      <c r="A61" s="124"/>
      <c r="C61" s="139" t="s">
        <v>44</v>
      </c>
      <c r="D61" s="140"/>
      <c r="E61" s="140"/>
      <c r="F61" s="140"/>
      <c r="G61" s="141"/>
      <c r="H61" s="93"/>
      <c r="I61" s="5"/>
      <c r="J61" s="1"/>
      <c r="K61" s="12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4.4" thickBot="1" x14ac:dyDescent="0.3">
      <c r="A62" s="124"/>
      <c r="C62" s="142" t="s">
        <v>45</v>
      </c>
      <c r="D62" s="143"/>
      <c r="E62" s="143"/>
      <c r="F62" s="143"/>
      <c r="G62" s="144"/>
      <c r="H62" s="94"/>
      <c r="I62" s="11"/>
      <c r="J62" s="5"/>
      <c r="K62" s="123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25">
      <c r="A63" s="122"/>
      <c r="B63" s="3"/>
      <c r="C63" s="95"/>
      <c r="D63" s="96"/>
      <c r="E63" s="96"/>
      <c r="F63" s="96"/>
      <c r="G63" s="96"/>
      <c r="H63" s="97"/>
      <c r="I63" s="1"/>
      <c r="K63" s="123"/>
    </row>
    <row r="64" spans="1:197" x14ac:dyDescent="0.25">
      <c r="A64" s="122"/>
      <c r="C64" s="98" t="s">
        <v>47</v>
      </c>
      <c r="D64" s="99"/>
      <c r="E64" s="99"/>
      <c r="F64" s="100"/>
      <c r="G64" s="101"/>
      <c r="H64" s="102"/>
      <c r="I64" s="1"/>
      <c r="J64" s="14"/>
      <c r="K64" s="125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</row>
    <row r="65" spans="1:197" x14ac:dyDescent="0.25">
      <c r="A65" s="122"/>
      <c r="C65" s="57"/>
      <c r="D65" s="58"/>
      <c r="E65" s="58"/>
      <c r="F65" s="59"/>
      <c r="G65" s="60"/>
      <c r="H65" s="61"/>
      <c r="I65" s="1"/>
      <c r="J65" s="14"/>
      <c r="K65" s="125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22"/>
      <c r="C66" s="57"/>
      <c r="D66" s="58"/>
      <c r="E66" s="58"/>
      <c r="F66" s="59"/>
      <c r="G66" s="60"/>
      <c r="H66" s="61"/>
      <c r="I66" s="1"/>
      <c r="J66" s="14"/>
      <c r="K66" s="125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22"/>
      <c r="C67" s="57"/>
      <c r="D67" s="58"/>
      <c r="E67" s="58"/>
      <c r="F67" s="59"/>
      <c r="G67" s="60"/>
      <c r="H67" s="61"/>
      <c r="I67" s="1"/>
      <c r="J67" s="14"/>
      <c r="K67" s="125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22"/>
      <c r="C68" s="62"/>
      <c r="D68" s="63"/>
      <c r="E68" s="58"/>
      <c r="F68" s="64"/>
      <c r="G68" s="65"/>
      <c r="H68" s="66"/>
      <c r="I68" s="1"/>
      <c r="J68" s="14"/>
      <c r="K68" s="125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ht="26.25" customHeight="1" x14ac:dyDescent="0.25">
      <c r="A69" s="122"/>
      <c r="C69" s="182" t="s">
        <v>48</v>
      </c>
      <c r="D69" s="183"/>
      <c r="E69" s="183"/>
      <c r="F69" s="184" t="s">
        <v>49</v>
      </c>
      <c r="G69" s="184"/>
      <c r="H69" s="185"/>
      <c r="I69" s="1"/>
      <c r="J69" s="14"/>
      <c r="K69" s="125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16.2" thickBot="1" x14ac:dyDescent="0.3">
      <c r="A70" s="122"/>
      <c r="C70" s="145"/>
      <c r="D70" s="146"/>
      <c r="E70" s="146"/>
      <c r="F70" s="67"/>
      <c r="G70" s="68"/>
      <c r="H70" s="69"/>
      <c r="I70" s="1"/>
      <c r="K70" s="123"/>
    </row>
    <row r="71" spans="1:197" x14ac:dyDescent="0.25">
      <c r="A71" s="122"/>
      <c r="C71" s="2"/>
      <c r="D71" s="2"/>
      <c r="E71" s="2"/>
      <c r="F71" s="2"/>
      <c r="G71" s="2"/>
      <c r="H71" s="2"/>
      <c r="I71" s="1"/>
      <c r="J71" s="2"/>
      <c r="K71" s="4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5" customHeight="1" x14ac:dyDescent="0.25">
      <c r="A72" s="122"/>
      <c r="C72" s="2"/>
      <c r="D72" s="2"/>
      <c r="E72" s="2"/>
      <c r="F72" s="2"/>
      <c r="G72" s="2"/>
      <c r="H72" s="2"/>
      <c r="I72" s="1"/>
      <c r="J72" s="2"/>
      <c r="K72" s="4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2" thickBot="1" x14ac:dyDescent="0.3">
      <c r="A73" s="126"/>
      <c r="B73" s="127"/>
      <c r="C73" s="128"/>
      <c r="D73" s="129"/>
      <c r="E73" s="129"/>
      <c r="F73" s="130"/>
      <c r="G73" s="131"/>
      <c r="H73" s="131"/>
      <c r="I73" s="131"/>
      <c r="J73" s="131"/>
      <c r="K73" s="132"/>
    </row>
    <row r="74" spans="1:197" x14ac:dyDescent="0.25">
      <c r="I74" s="1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s="1" customFormat="1" x14ac:dyDescent="0.25">
      <c r="B83" s="2"/>
      <c r="C83" s="13"/>
      <c r="D83" s="15"/>
      <c r="E83" s="15"/>
      <c r="F83" s="16"/>
    </row>
    <row r="84" spans="2:9" s="1" customFormat="1" x14ac:dyDescent="0.25"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x14ac:dyDescent="0.25">
      <c r="B381" s="1"/>
    </row>
  </sheetData>
  <mergeCells count="32">
    <mergeCell ref="C69:E70"/>
    <mergeCell ref="I39:K39"/>
    <mergeCell ref="C9:C10"/>
    <mergeCell ref="D9:D11"/>
    <mergeCell ref="C41:C42"/>
    <mergeCell ref="D41:D43"/>
    <mergeCell ref="E41:E43"/>
    <mergeCell ref="G41:G42"/>
    <mergeCell ref="F69:H69"/>
    <mergeCell ref="C40:G40"/>
    <mergeCell ref="C44:H44"/>
    <mergeCell ref="C45:H45"/>
    <mergeCell ref="C38:G38"/>
    <mergeCell ref="C39:G39"/>
    <mergeCell ref="C60:G60"/>
    <mergeCell ref="C61:G61"/>
    <mergeCell ref="B2:F2"/>
    <mergeCell ref="C23:H23"/>
    <mergeCell ref="C28:H28"/>
    <mergeCell ref="C33:H33"/>
    <mergeCell ref="C7:H8"/>
    <mergeCell ref="C6:H6"/>
    <mergeCell ref="C12:H12"/>
    <mergeCell ref="C13:H13"/>
    <mergeCell ref="C18:H18"/>
    <mergeCell ref="C3:E3"/>
    <mergeCell ref="C62:G62"/>
    <mergeCell ref="C50:H50"/>
    <mergeCell ref="C55:H55"/>
    <mergeCell ref="C57:G57"/>
    <mergeCell ref="C58:G58"/>
    <mergeCell ref="C59:G5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2"/>
  <sheetViews>
    <sheetView showGridLines="0" showWhiteSpace="0" view="pageBreakPreview" zoomScale="85" zoomScaleNormal="93" zoomScaleSheetLayoutView="85" workbookViewId="0">
      <selection activeCell="D3" sqref="D3:F3"/>
    </sheetView>
  </sheetViews>
  <sheetFormatPr baseColWidth="10" defaultColWidth="11.375" defaultRowHeight="13.8" x14ac:dyDescent="0.25"/>
  <cols>
    <col min="1" max="1" width="5.625" customWidth="1"/>
    <col min="2" max="2" width="5.75" customWidth="1"/>
    <col min="3" max="3" width="20.625" customWidth="1"/>
    <col min="4" max="4" width="15.25" customWidth="1"/>
    <col min="5" max="5" width="31.375" customWidth="1"/>
    <col min="6" max="6" width="35.375" customWidth="1"/>
    <col min="7" max="7" width="29.25" customWidth="1"/>
    <col min="8" max="8" width="5.125" customWidth="1"/>
    <col min="9" max="9" width="5.625" customWidth="1"/>
  </cols>
  <sheetData>
    <row r="1" spans="2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25">
      <c r="C2" s="167" t="s">
        <v>66</v>
      </c>
      <c r="D2" s="168"/>
      <c r="E2" s="168"/>
      <c r="F2" s="168"/>
      <c r="G2" s="169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25">
      <c r="C3" s="51"/>
      <c r="D3" s="179" t="s">
        <v>68</v>
      </c>
      <c r="E3" s="180"/>
      <c r="F3" s="181"/>
      <c r="G3" s="134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15.6" x14ac:dyDescent="0.25">
      <c r="D5" s="13"/>
      <c r="E5" s="15"/>
      <c r="F5" s="15"/>
      <c r="G5" s="16"/>
      <c r="H5" s="1"/>
      <c r="I5" s="1"/>
      <c r="J5" s="1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4.4" thickBot="1" x14ac:dyDescent="0.3"/>
    <row r="7" spans="2:198" ht="18.75" customHeight="1" x14ac:dyDescent="0.25">
      <c r="B7" s="112"/>
      <c r="C7" s="196"/>
      <c r="D7" s="196"/>
      <c r="E7" s="196"/>
      <c r="F7" s="196"/>
      <c r="G7" s="196"/>
      <c r="H7" s="107"/>
    </row>
    <row r="8" spans="2:198" ht="18.75" customHeight="1" x14ac:dyDescent="0.25">
      <c r="B8" s="44"/>
      <c r="C8" s="136"/>
      <c r="D8" s="136"/>
      <c r="E8" s="136"/>
      <c r="F8" s="136"/>
      <c r="G8" s="136"/>
      <c r="H8" s="108"/>
    </row>
    <row r="9" spans="2:198" ht="18.75" customHeight="1" thickBot="1" x14ac:dyDescent="0.3">
      <c r="B9" s="44"/>
      <c r="C9" s="136"/>
      <c r="D9" s="136"/>
      <c r="E9" s="136"/>
      <c r="F9" s="136"/>
      <c r="G9" s="137"/>
      <c r="H9" s="108"/>
    </row>
    <row r="10" spans="2:198" ht="14.4" thickBot="1" x14ac:dyDescent="0.3">
      <c r="B10" s="113"/>
      <c r="C10" s="209" t="s">
        <v>50</v>
      </c>
      <c r="D10" s="210"/>
      <c r="E10" s="210"/>
      <c r="F10" s="210"/>
      <c r="G10" s="211"/>
      <c r="H10" s="108"/>
    </row>
    <row r="11" spans="2:198" ht="89.25" customHeight="1" thickBot="1" x14ac:dyDescent="0.3">
      <c r="B11" s="113"/>
      <c r="C11" s="212" t="s">
        <v>67</v>
      </c>
      <c r="D11" s="213"/>
      <c r="E11" s="213"/>
      <c r="F11" s="213"/>
      <c r="G11" s="214"/>
      <c r="H11" s="108"/>
    </row>
    <row r="12" spans="2:198" ht="17.25" customHeight="1" thickBot="1" x14ac:dyDescent="0.3">
      <c r="B12" s="113"/>
      <c r="C12" s="206" t="s">
        <v>51</v>
      </c>
      <c r="D12" s="207"/>
      <c r="E12" s="207"/>
      <c r="F12" s="207"/>
      <c r="G12" s="208"/>
      <c r="H12" s="108"/>
    </row>
    <row r="13" spans="2:198" ht="16.5" customHeight="1" x14ac:dyDescent="0.25">
      <c r="B13" s="113"/>
      <c r="C13" s="33" t="s">
        <v>52</v>
      </c>
      <c r="D13" s="215" t="s">
        <v>53</v>
      </c>
      <c r="E13" s="216"/>
      <c r="F13" s="223" t="s">
        <v>54</v>
      </c>
      <c r="G13" s="224"/>
      <c r="H13" s="108"/>
    </row>
    <row r="14" spans="2:198" x14ac:dyDescent="0.25">
      <c r="B14" s="113"/>
      <c r="C14" s="138"/>
      <c r="D14" s="225"/>
      <c r="E14" s="226"/>
      <c r="F14" s="219"/>
      <c r="G14" s="220"/>
      <c r="H14" s="108"/>
    </row>
    <row r="15" spans="2:198" x14ac:dyDescent="0.25">
      <c r="B15" s="113"/>
      <c r="C15" s="26">
        <v>1</v>
      </c>
      <c r="D15" s="200" t="s">
        <v>55</v>
      </c>
      <c r="E15" s="201"/>
      <c r="F15" s="186"/>
      <c r="G15" s="187"/>
      <c r="H15" s="108"/>
    </row>
    <row r="16" spans="2:198" x14ac:dyDescent="0.25">
      <c r="B16" s="113"/>
      <c r="C16" s="26">
        <v>2</v>
      </c>
      <c r="D16" s="200" t="s">
        <v>56</v>
      </c>
      <c r="E16" s="201"/>
      <c r="F16" s="186"/>
      <c r="G16" s="187"/>
      <c r="H16" s="108"/>
    </row>
    <row r="17" spans="2:8" ht="16.5" customHeight="1" x14ac:dyDescent="0.25">
      <c r="B17" s="113"/>
      <c r="C17" s="46">
        <v>3</v>
      </c>
      <c r="D17" s="200" t="s">
        <v>57</v>
      </c>
      <c r="E17" s="201"/>
      <c r="F17" s="186">
        <f>SUM(F15:G16)</f>
        <v>0</v>
      </c>
      <c r="G17" s="187"/>
      <c r="H17" s="108"/>
    </row>
    <row r="18" spans="2:8" ht="14.4" thickBot="1" x14ac:dyDescent="0.3">
      <c r="B18" s="113"/>
      <c r="C18" s="36"/>
      <c r="D18" s="217"/>
      <c r="E18" s="218"/>
      <c r="F18" s="221"/>
      <c r="G18" s="222"/>
      <c r="H18" s="108"/>
    </row>
    <row r="19" spans="2:8" ht="33.75" customHeight="1" thickBot="1" x14ac:dyDescent="0.3">
      <c r="B19" s="113"/>
      <c r="C19" s="207" t="s">
        <v>58</v>
      </c>
      <c r="D19" s="207"/>
      <c r="E19" s="207"/>
      <c r="F19" s="207"/>
      <c r="G19" s="208"/>
      <c r="H19" s="108"/>
    </row>
    <row r="20" spans="2:8" ht="39.6" x14ac:dyDescent="0.25">
      <c r="B20" s="113"/>
      <c r="C20" s="34" t="s">
        <v>52</v>
      </c>
      <c r="D20" s="21" t="s">
        <v>59</v>
      </c>
      <c r="E20" s="21" t="s">
        <v>28</v>
      </c>
      <c r="F20" s="23" t="s">
        <v>60</v>
      </c>
      <c r="G20" s="27" t="s">
        <v>61</v>
      </c>
      <c r="H20" s="108"/>
    </row>
    <row r="21" spans="2:8" x14ac:dyDescent="0.25">
      <c r="B21" s="113"/>
      <c r="C21" s="103"/>
      <c r="D21" s="104"/>
      <c r="E21" s="104"/>
      <c r="F21" s="105"/>
      <c r="G21" s="106"/>
      <c r="H21" s="108"/>
    </row>
    <row r="22" spans="2:8" ht="14.4" x14ac:dyDescent="0.3">
      <c r="B22" s="113"/>
      <c r="C22" s="35"/>
      <c r="D22" s="24"/>
      <c r="E22" s="22"/>
      <c r="F22" s="25"/>
      <c r="G22" s="28"/>
      <c r="H22" s="108"/>
    </row>
    <row r="23" spans="2:8" ht="14.4" x14ac:dyDescent="0.3">
      <c r="B23" s="113"/>
      <c r="C23" s="35"/>
      <c r="D23" s="24"/>
      <c r="E23" s="22"/>
      <c r="F23" s="25"/>
      <c r="G23" s="28"/>
      <c r="H23" s="108"/>
    </row>
    <row r="24" spans="2:8" ht="14.4" x14ac:dyDescent="0.3">
      <c r="B24" s="113"/>
      <c r="C24" s="35"/>
      <c r="D24" s="24"/>
      <c r="E24" s="22"/>
      <c r="F24" s="25"/>
      <c r="G24" s="28"/>
      <c r="H24" s="108"/>
    </row>
    <row r="25" spans="2:8" ht="14.4" x14ac:dyDescent="0.3">
      <c r="B25" s="113"/>
      <c r="C25" s="35"/>
      <c r="D25" s="24"/>
      <c r="E25" s="22"/>
      <c r="F25" s="25"/>
      <c r="G25" s="28"/>
      <c r="H25" s="108"/>
    </row>
    <row r="26" spans="2:8" ht="14.4" x14ac:dyDescent="0.3">
      <c r="B26" s="113"/>
      <c r="C26" s="35"/>
      <c r="D26" s="24"/>
      <c r="E26" s="22"/>
      <c r="F26" s="25"/>
      <c r="G26" s="28"/>
      <c r="H26" s="108"/>
    </row>
    <row r="27" spans="2:8" x14ac:dyDescent="0.25">
      <c r="B27" s="113"/>
      <c r="C27" s="47"/>
      <c r="D27" s="48"/>
      <c r="E27" s="48"/>
      <c r="F27" s="49"/>
      <c r="G27" s="50"/>
      <c r="H27" s="108"/>
    </row>
    <row r="28" spans="2:8" ht="14.4" x14ac:dyDescent="0.3">
      <c r="B28" s="113"/>
      <c r="C28" s="35"/>
      <c r="D28" s="24"/>
      <c r="E28" s="22"/>
      <c r="F28" s="25"/>
      <c r="G28" s="28"/>
      <c r="H28" s="108"/>
    </row>
    <row r="29" spans="2:8" ht="14.4" x14ac:dyDescent="0.3">
      <c r="B29" s="113"/>
      <c r="C29" s="35"/>
      <c r="D29" s="24"/>
      <c r="E29" s="22"/>
      <c r="F29" s="25"/>
      <c r="G29" s="28"/>
      <c r="H29" s="108"/>
    </row>
    <row r="30" spans="2:8" ht="14.4" x14ac:dyDescent="0.3">
      <c r="B30" s="113"/>
      <c r="C30" s="37"/>
      <c r="D30" s="38"/>
      <c r="E30" s="39"/>
      <c r="F30" s="40"/>
      <c r="G30" s="41"/>
      <c r="H30" s="108"/>
    </row>
    <row r="31" spans="2:8" ht="14.4" x14ac:dyDescent="0.3">
      <c r="B31" s="113"/>
      <c r="C31" s="35"/>
      <c r="D31" s="24"/>
      <c r="E31" s="22"/>
      <c r="F31" s="25"/>
      <c r="G31" s="28"/>
      <c r="H31" s="108"/>
    </row>
    <row r="32" spans="2:8" ht="14.4" x14ac:dyDescent="0.3">
      <c r="B32" s="113"/>
      <c r="C32" s="35"/>
      <c r="D32" s="24"/>
      <c r="E32" s="22"/>
      <c r="F32" s="25"/>
      <c r="G32" s="28"/>
      <c r="H32" s="108"/>
    </row>
    <row r="33" spans="2:8" ht="15" thickBot="1" x14ac:dyDescent="0.35">
      <c r="B33" s="113"/>
      <c r="C33" s="42"/>
      <c r="D33" s="29"/>
      <c r="E33" s="30"/>
      <c r="F33" s="31"/>
      <c r="G33" s="32"/>
      <c r="H33" s="108"/>
    </row>
    <row r="34" spans="2:8" x14ac:dyDescent="0.25">
      <c r="B34" s="44"/>
      <c r="C34" s="188" t="s">
        <v>62</v>
      </c>
      <c r="D34" s="189"/>
      <c r="E34" s="189"/>
      <c r="F34" s="196"/>
      <c r="G34" s="197"/>
      <c r="H34" s="108"/>
    </row>
    <row r="35" spans="2:8" x14ac:dyDescent="0.25">
      <c r="B35" s="44"/>
      <c r="C35" s="190"/>
      <c r="D35" s="191"/>
      <c r="E35" s="191"/>
      <c r="F35" s="198"/>
      <c r="G35" s="199"/>
      <c r="H35" s="108"/>
    </row>
    <row r="36" spans="2:8" x14ac:dyDescent="0.25">
      <c r="B36" s="44"/>
      <c r="C36" s="190"/>
      <c r="D36" s="191"/>
      <c r="E36" s="191"/>
      <c r="F36" s="198"/>
      <c r="G36" s="199"/>
      <c r="H36" s="108"/>
    </row>
    <row r="37" spans="2:8" x14ac:dyDescent="0.25">
      <c r="B37" s="44"/>
      <c r="C37" s="192"/>
      <c r="D37" s="193"/>
      <c r="E37" s="193"/>
      <c r="F37" s="198"/>
      <c r="G37" s="199"/>
      <c r="H37" s="108"/>
    </row>
    <row r="38" spans="2:8" ht="15.6" x14ac:dyDescent="0.3">
      <c r="B38" s="44"/>
      <c r="C38" s="194" t="s">
        <v>48</v>
      </c>
      <c r="D38" s="195"/>
      <c r="E38" s="195"/>
      <c r="F38" s="136"/>
      <c r="G38" s="45" t="s">
        <v>63</v>
      </c>
      <c r="H38" s="108"/>
    </row>
    <row r="39" spans="2:8" x14ac:dyDescent="0.25">
      <c r="B39" s="44"/>
      <c r="C39" s="202"/>
      <c r="D39" s="198"/>
      <c r="E39" s="198"/>
      <c r="F39" s="198"/>
      <c r="G39" s="199"/>
      <c r="H39" s="108"/>
    </row>
    <row r="40" spans="2:8" ht="14.4" thickBot="1" x14ac:dyDescent="0.3">
      <c r="B40" s="44"/>
      <c r="C40" s="203"/>
      <c r="D40" s="204"/>
      <c r="E40" s="204"/>
      <c r="F40" s="204"/>
      <c r="G40" s="205"/>
      <c r="H40" s="108"/>
    </row>
    <row r="41" spans="2:8" x14ac:dyDescent="0.25">
      <c r="B41" s="44"/>
      <c r="H41" s="108"/>
    </row>
    <row r="42" spans="2:8" ht="14.4" thickBot="1" x14ac:dyDescent="0.3">
      <c r="B42" s="109"/>
      <c r="C42" s="110"/>
      <c r="D42" s="110"/>
      <c r="E42" s="110"/>
      <c r="F42" s="110"/>
      <c r="G42" s="110"/>
      <c r="H42" s="111"/>
    </row>
  </sheetData>
  <mergeCells count="23"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  <mergeCell ref="C2:G2"/>
    <mergeCell ref="F17:G17"/>
    <mergeCell ref="C34:E37"/>
    <mergeCell ref="C38:E38"/>
    <mergeCell ref="F34:G37"/>
    <mergeCell ref="D17:E17"/>
    <mergeCell ref="D3:F3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4AE240-608D-4E78-B269-894A23A3F9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http://purl.org/dc/terms/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Juan David Toca Correa</cp:lastModifiedBy>
  <cp:revision/>
  <dcterms:created xsi:type="dcterms:W3CDTF">2020-02-18T09:47:52Z</dcterms:created>
  <dcterms:modified xsi:type="dcterms:W3CDTF">2026-09-22T22:13:05Z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