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rviciocivildistrital-my.sharepoint.com/personal/lmavila_serviciocivil_gov_co/Documents/Documentos Lina/PROCESOS_2026/MÍNIMA CUANTÍA/MANTENIMIENTO EQUIPOS GESTIÓN DOC/"/>
    </mc:Choice>
  </mc:AlternateContent>
  <xr:revisionPtr revIDLastSave="0" documentId="8_{44D618F4-AA4B-4BA8-A9A8-30ECD0F19264}" xr6:coauthVersionLast="47" xr6:coauthVersionMax="47" xr10:uidLastSave="{00000000-0000-0000-0000-000000000000}"/>
  <bookViews>
    <workbookView xWindow="4710" yWindow="4185" windowWidth="17790" windowHeight="11295" xr2:uid="{BFE559C4-43B7-486C-B5B5-FF34F555F43E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1" i="1" l="1"/>
  <c r="J11" i="1" s="1"/>
  <c r="I12" i="1"/>
  <c r="J12" i="1" s="1"/>
  <c r="I13" i="1"/>
  <c r="J13" i="1" s="1"/>
  <c r="I10" i="1"/>
  <c r="J10" i="1" s="1"/>
  <c r="G11" i="1"/>
  <c r="G12" i="1"/>
  <c r="G13" i="1"/>
  <c r="G10" i="1"/>
  <c r="G5" i="1"/>
  <c r="J5" i="1" s="1"/>
  <c r="E11" i="1"/>
  <c r="E12" i="1"/>
  <c r="E13" i="1"/>
  <c r="E10" i="1"/>
  <c r="E5" i="1"/>
  <c r="J14" i="1" l="1"/>
  <c r="H14" i="1"/>
  <c r="E14" i="1"/>
</calcChain>
</file>

<file path=xl/sharedStrings.xml><?xml version="1.0" encoding="utf-8"?>
<sst xmlns="http://schemas.openxmlformats.org/spreadsheetml/2006/main" count="29" uniqueCount="24">
  <si>
    <t>PRESUPUESTO 2026 MANTENIMIENTO Y CALIBRACIÓN EQUIPOS DE CONSERVACIÓN ARCHIVO DASCD</t>
  </si>
  <si>
    <t>BIO SOF 761</t>
  </si>
  <si>
    <t>CRR SOLUCIONES PROCESO DASCD-SMIC-019-2024 INDEXADO</t>
  </si>
  <si>
    <t>PROMEDIO</t>
  </si>
  <si>
    <t>ITEM</t>
  </si>
  <si>
    <t>Descripción de los Bienes y/o servicios Requeridos</t>
  </si>
  <si>
    <t>CANTIDAD</t>
  </si>
  <si>
    <t>VALOR UNITARIO</t>
  </si>
  <si>
    <t>VALOR TOTAL</t>
  </si>
  <si>
    <t>Termohigrómetro Datalogger, rango de temperatura de -40 C a +80C, Humedad 0-100%, registro de 60000 datos, interfaz USB</t>
  </si>
  <si>
    <t xml:space="preserve">  Los procesos de calibración deberán ser realizados por un laboratorio con acreditación vigente otorgada por el Organismo Nacional de Acreditación de Colombia (ONAC), cuyo alcance incluya las magnitudes de temperatura y humedad relativa y los puntos o rangos requeridos por la Entidad. </t>
  </si>
  <si>
    <t xml:space="preserve">● Los certificados de calibración expedidos para cada equipo deberán cumplir la norma NTC ISO/IEC 17025:2017 e incluir, como mínimo, la identificación del equipo, el método empleado, los resultados obtenidos, la incertidumbre de medición, la trazabilidad metrológica, las condiciones ambientales y la fecha de calibración. </t>
  </si>
  <si>
    <t xml:space="preserve">● Se deberá emplear el método de comparación directa. </t>
  </si>
  <si>
    <t xml:space="preserve">● Los termohigrómetros se deberán calibrar en tres (3) puntos de temperatura: 10 °C, 20 °C y 30 °C; y en tres (3) puntos de humedad relativa: 30 %, 50 % y 70 %. </t>
  </si>
  <si>
    <t>● Realizar la verificación del proceso de calibración y entregar los respectivos soportes técnicos y certificados de calibración de cada equipo.</t>
  </si>
  <si>
    <t>Luxómetro rango de 0-20.000 lux</t>
  </si>
  <si>
    <t>Marca: Lutron, referencia LM-81 LX, serial del equipo AJ.44774, rango de O a 20.000 lux, resolución 0.1 lux. Certificado: PS-LUX-1589</t>
  </si>
  <si>
    <t>Medidor de Radiación Ultravioleta, radiación UVA y UVB, rango de 290 a 390 nm</t>
  </si>
  <si>
    <t>Marca: Lutron, referencia UV-340A, serial del equipo AK20013, medición de radiación UVA y UVB, rango desde 290 nm a 390nm.  certificado:  No  L 12542HC</t>
  </si>
  <si>
    <t>Deshumidificador JHS</t>
  </si>
  <si>
    <t>Deshumidificador marca JHS de 50/70 pintas -418 m2, voltaje 115V, tanque de 7 litros, 270 m3/h, referencia: DO268-50PT, Serial: K201134260139</t>
  </si>
  <si>
    <t>Deshumidificador Shinco</t>
  </si>
  <si>
    <t>Deshumidificador marca Shinco de 70 pintas -464 m2, voltaje 110-120V, 50 dB, capacidad de tanque 7 litros, referencia: SDZ1-70P/P, Serial: 61115070-2218-21072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</si>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</sst>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1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2C9BC-8CE4-4179-BA09-659DEADEB83B}">
  <dimension ref="A1:J14"/>
  <sheetViews>
    <sheetView tabSelected="1" topLeftCell="B2" zoomScale="69" zoomScaleNormal="69" workbookViewId="0">
      <selection activeCell="D3" sqref="D3:E3"/>
    </sheetView>
  </sheetViews>
  <sheetFormatPr baseColWidth="10" defaultColWidth="11.42578125" defaultRowHeight="15" x14ac:dyDescent="0.25"/>
  <cols>
    <col min="1" max="1" width="37.140625" customWidth="1"/>
    <col min="2" max="2" width="64.28515625" customWidth="1"/>
    <col min="3" max="3" width="51.85546875" customWidth="1"/>
    <col min="4" max="5" width="18.42578125" customWidth="1"/>
    <col min="6" max="6" width="18.42578125" hidden="1" customWidth="1"/>
    <col min="7" max="8" width="19.85546875" customWidth="1"/>
    <col min="9" max="10" width="18.42578125" customWidth="1"/>
  </cols>
  <sheetData>
    <row r="1" spans="1:10" ht="44.25" customHeight="1" x14ac:dyDescent="0.25">
      <c r="A1" s="13"/>
      <c r="B1" s="13"/>
      <c r="C1" s="13"/>
      <c r="D1" s="13"/>
      <c r="E1" s="13"/>
      <c r="F1">
        <v>1.052</v>
      </c>
      <c r="H1" s="11">
        <v>1.0509999999999999</v>
      </c>
    </row>
    <row r="2" spans="1:10" ht="44.25" customHeight="1" x14ac:dyDescent="0.2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54.75" customHeight="1" x14ac:dyDescent="0.25">
      <c r="A3" s="9"/>
      <c r="B3" s="9"/>
      <c r="C3" s="9"/>
      <c r="D3" s="14" t="s">
        <v>1</v>
      </c>
      <c r="E3" s="14"/>
      <c r="F3" s="14" t="s">
        <v>2</v>
      </c>
      <c r="G3" s="14"/>
      <c r="H3" s="14"/>
      <c r="I3" s="14" t="s">
        <v>3</v>
      </c>
      <c r="J3" s="14"/>
    </row>
    <row r="4" spans="1:10" ht="41.25" customHeight="1" x14ac:dyDescent="0.25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7</v>
      </c>
      <c r="G4" s="1" t="s">
        <v>7</v>
      </c>
      <c r="H4" s="1" t="s">
        <v>8</v>
      </c>
      <c r="I4" s="1" t="s">
        <v>7</v>
      </c>
      <c r="J4" s="1" t="s">
        <v>8</v>
      </c>
    </row>
    <row r="5" spans="1:10" ht="68.25" customHeight="1" x14ac:dyDescent="0.25">
      <c r="A5" s="20" t="s">
        <v>9</v>
      </c>
      <c r="B5" s="3" t="s">
        <v>10</v>
      </c>
      <c r="C5" s="20">
        <v>6</v>
      </c>
      <c r="D5" s="18">
        <v>350000</v>
      </c>
      <c r="E5" s="18">
        <f>+D5*C5</f>
        <v>2100000</v>
      </c>
      <c r="F5" s="15">
        <v>591700</v>
      </c>
      <c r="G5" s="15">
        <f>+((F5*$F$1)*$H$1)</f>
        <v>654214.28839999996</v>
      </c>
      <c r="H5" s="15">
        <v>3925286</v>
      </c>
      <c r="I5" s="18">
        <v>502107</v>
      </c>
      <c r="J5" s="18">
        <f>+I5*C5</f>
        <v>3012642</v>
      </c>
    </row>
    <row r="6" spans="1:10" ht="69.75" customHeight="1" x14ac:dyDescent="0.25">
      <c r="A6" s="20"/>
      <c r="B6" s="3" t="s">
        <v>11</v>
      </c>
      <c r="C6" s="20"/>
      <c r="D6" s="18"/>
      <c r="E6" s="18"/>
      <c r="F6" s="16"/>
      <c r="G6" s="16"/>
      <c r="H6" s="16"/>
      <c r="I6" s="18"/>
      <c r="J6" s="18"/>
    </row>
    <row r="7" spans="1:10" ht="25.5" customHeight="1" x14ac:dyDescent="0.25">
      <c r="A7" s="20"/>
      <c r="B7" s="3" t="s">
        <v>12</v>
      </c>
      <c r="C7" s="20"/>
      <c r="D7" s="18"/>
      <c r="E7" s="18"/>
      <c r="F7" s="16"/>
      <c r="G7" s="16"/>
      <c r="H7" s="16"/>
      <c r="I7" s="18"/>
      <c r="J7" s="18"/>
    </row>
    <row r="8" spans="1:10" ht="50.25" customHeight="1" x14ac:dyDescent="0.25">
      <c r="A8" s="20"/>
      <c r="B8" s="3" t="s">
        <v>13</v>
      </c>
      <c r="C8" s="20"/>
      <c r="D8" s="18"/>
      <c r="E8" s="18"/>
      <c r="F8" s="16"/>
      <c r="G8" s="16"/>
      <c r="H8" s="16"/>
      <c r="I8" s="18"/>
      <c r="J8" s="18"/>
    </row>
    <row r="9" spans="1:10" ht="45" customHeight="1" x14ac:dyDescent="0.25">
      <c r="A9" s="20"/>
      <c r="B9" s="3" t="s">
        <v>14</v>
      </c>
      <c r="C9" s="20"/>
      <c r="D9" s="18"/>
      <c r="E9" s="18"/>
      <c r="F9" s="17"/>
      <c r="G9" s="17"/>
      <c r="H9" s="17"/>
      <c r="I9" s="18"/>
      <c r="J9" s="18"/>
    </row>
    <row r="10" spans="1:10" ht="62.25" customHeight="1" x14ac:dyDescent="0.25">
      <c r="A10" s="3" t="s">
        <v>15</v>
      </c>
      <c r="B10" s="4" t="s">
        <v>16</v>
      </c>
      <c r="C10" s="2">
        <v>1</v>
      </c>
      <c r="D10" s="6">
        <v>380000</v>
      </c>
      <c r="E10" s="6">
        <f>+D10*C10</f>
        <v>380000</v>
      </c>
      <c r="F10" s="6">
        <v>897250</v>
      </c>
      <c r="G10" s="6">
        <f>+((F10*$F$1)*$H$1)</f>
        <v>992046.25699999998</v>
      </c>
      <c r="H10" s="6">
        <v>992046</v>
      </c>
      <c r="I10" s="6">
        <f>+AVERAGE(D10,F10)</f>
        <v>638625</v>
      </c>
      <c r="J10" s="6">
        <f>+I10*C10</f>
        <v>638625</v>
      </c>
    </row>
    <row r="11" spans="1:10" ht="67.5" customHeight="1" x14ac:dyDescent="0.25">
      <c r="A11" s="3" t="s">
        <v>17</v>
      </c>
      <c r="B11" s="3" t="s">
        <v>18</v>
      </c>
      <c r="C11" s="2">
        <v>1</v>
      </c>
      <c r="D11" s="6">
        <v>450000</v>
      </c>
      <c r="E11" s="6">
        <f t="shared" ref="E11:E13" si="0">+D11*C11</f>
        <v>450000</v>
      </c>
      <c r="F11" s="6">
        <v>776000</v>
      </c>
      <c r="G11" s="6">
        <f t="shared" ref="G11:G13" si="1">+((F11*$F$1)*$H$1)</f>
        <v>857985.95199999993</v>
      </c>
      <c r="H11" s="6">
        <v>857986</v>
      </c>
      <c r="I11" s="6">
        <f t="shared" ref="I11:I13" si="2">+AVERAGE(D11,F11)</f>
        <v>613000</v>
      </c>
      <c r="J11" s="6">
        <f t="shared" ref="J11:J13" si="3">+I11*C11</f>
        <v>613000</v>
      </c>
    </row>
    <row r="12" spans="1:10" ht="51.75" customHeight="1" x14ac:dyDescent="0.25">
      <c r="A12" s="3" t="s">
        <v>19</v>
      </c>
      <c r="B12" s="5" t="s">
        <v>20</v>
      </c>
      <c r="C12" s="2">
        <v>1</v>
      </c>
      <c r="D12" s="6">
        <v>480000</v>
      </c>
      <c r="E12" s="6">
        <f t="shared" si="0"/>
        <v>480000</v>
      </c>
      <c r="F12" s="6">
        <v>690398</v>
      </c>
      <c r="G12" s="6">
        <f t="shared" si="1"/>
        <v>763339.92949599994</v>
      </c>
      <c r="H12" s="6">
        <v>763340</v>
      </c>
      <c r="I12" s="6">
        <f t="shared" si="2"/>
        <v>585199</v>
      </c>
      <c r="J12" s="6">
        <f t="shared" si="3"/>
        <v>585199</v>
      </c>
    </row>
    <row r="13" spans="1:10" ht="54" customHeight="1" x14ac:dyDescent="0.25">
      <c r="A13" s="3" t="s">
        <v>21</v>
      </c>
      <c r="B13" s="3" t="s">
        <v>22</v>
      </c>
      <c r="C13" s="2">
        <v>1</v>
      </c>
      <c r="D13" s="6">
        <v>480000</v>
      </c>
      <c r="E13" s="6">
        <f t="shared" si="0"/>
        <v>480000</v>
      </c>
      <c r="F13" s="6">
        <v>690398</v>
      </c>
      <c r="G13" s="6">
        <f t="shared" si="1"/>
        <v>763339.92949599994</v>
      </c>
      <c r="H13" s="6">
        <v>763340</v>
      </c>
      <c r="I13" s="6">
        <f t="shared" si="2"/>
        <v>585199</v>
      </c>
      <c r="J13" s="6">
        <f t="shared" si="3"/>
        <v>585199</v>
      </c>
    </row>
    <row r="14" spans="1:10" ht="42.75" customHeight="1" x14ac:dyDescent="0.25">
      <c r="A14" s="7" t="s">
        <v>23</v>
      </c>
      <c r="B14" s="19"/>
      <c r="C14" s="19"/>
      <c r="D14" s="19"/>
      <c r="E14" s="8">
        <f>SUM(E5:E13)</f>
        <v>3890000</v>
      </c>
      <c r="H14" s="8">
        <f>SUM(H5:H13)</f>
        <v>7301998</v>
      </c>
      <c r="I14" s="10"/>
      <c r="J14" s="8">
        <f>SUM(J5:J13)</f>
        <v>5434665</v>
      </c>
    </row>
  </sheetData>
  <mergeCells count="15">
    <mergeCell ref="B14:D14"/>
    <mergeCell ref="C5:C9"/>
    <mergeCell ref="A5:A9"/>
    <mergeCell ref="D5:D9"/>
    <mergeCell ref="I3:J3"/>
    <mergeCell ref="I5:I9"/>
    <mergeCell ref="J5:J9"/>
    <mergeCell ref="A2:J2"/>
    <mergeCell ref="A1:E1"/>
    <mergeCell ref="D3:E3"/>
    <mergeCell ref="F5:F9"/>
    <mergeCell ref="H5:H9"/>
    <mergeCell ref="G5:G9"/>
    <mergeCell ref="F3:H3"/>
    <mergeCell ref="E5:E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5AFA9CD1C9EF49A689C5A7B98A1E84" ma:contentTypeVersion="15" ma:contentTypeDescription="Crear nuevo documento." ma:contentTypeScope="" ma:versionID="f3ee98be14b8724b63ba4b0eb4151dee">
  <xsd:schema xmlns:xsd="http://www.w3.org/2001/XMLSchema" xmlns:xs="http://www.w3.org/2001/XMLSchema" xmlns:p="http://schemas.microsoft.com/office/2006/metadata/properties" xmlns:ns2="ea44cb17-fe3e-4fed-beab-e818f99b2423" xmlns:ns3="9ce31314-1926-4c0d-9e0d-1cd7cec3e603" targetNamespace="http://schemas.microsoft.com/office/2006/metadata/properties" ma:root="true" ma:fieldsID="f7b9cb5bc396e790b38ccc2b58046d2c" ns2:_="" ns3:_="">
    <xsd:import namespace="ea44cb17-fe3e-4fed-beab-e818f99b2423"/>
    <xsd:import namespace="9ce31314-1926-4c0d-9e0d-1cd7cec3e60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4cb17-fe3e-4fed-beab-e818f99b24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2203f45e-640c-4970-babe-902a4aa338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e31314-1926-4c0d-9e0d-1cd7cec3e60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ace30f2-2a44-4214-9758-9acd7b8263a3}" ma:internalName="TaxCatchAll" ma:showField="CatchAllData" ma:web="9ce31314-1926-4c0d-9e0d-1cd7cec3e6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e31314-1926-4c0d-9e0d-1cd7cec3e603" xsi:nil="true"/>
    <lcf76f155ced4ddcb4097134ff3c332f xmlns="ea44cb17-fe3e-4fed-beab-e818f99b242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575241-9C13-4B9D-877F-ADC1D8F7EE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44cb17-fe3e-4fed-beab-e818f99b2423"/>
    <ds:schemaRef ds:uri="9ce31314-1926-4c0d-9e0d-1cd7cec3e6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8A9244-C83C-45D6-A45C-5CF3FFA3B0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46314E-F96F-4CF0-9FC7-803133A8B719}">
  <ds:schemaRefs>
    <ds:schemaRef ds:uri="http://schemas.microsoft.com/office/2006/metadata/properties"/>
    <ds:schemaRef ds:uri="http://schemas.microsoft.com/office/infopath/2007/PartnerControls"/>
    <ds:schemaRef ds:uri="9ce31314-1926-4c0d-9e0d-1cd7cec3e603"/>
    <ds:schemaRef ds:uri="ea44cb17-fe3e-4fed-beab-e818f99b24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LMAA</dc:creator>
  <cp:keywords/>
  <dc:description/>
  <cp:lastModifiedBy>Lina María Ávila Amézquita</cp:lastModifiedBy>
  <cp:revision/>
  <dcterms:created xsi:type="dcterms:W3CDTF">2026-09-11T18:44:01Z</dcterms:created>
  <dcterms:modified xsi:type="dcterms:W3CDTF">2026-10-16T16:30:30Z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0x0101007D5AFA9CD1C9EF49A689C5A7B98A1E84</vt:lpwstr>
  </property>
</Properties>
</file>