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5\evaluacion\2026\CONCURSO DE MERITOS 2026\IHCM004-2026 - INTERENTORIA PARQUE CAGUAN - en tramite\"/>
    </mc:Choice>
  </mc:AlternateContent>
  <xr:revisionPtr revIDLastSave="0" documentId="13_ncr:1_{3B60EC98-0934-486C-BE17-A30B7496E6D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ESUPUESTO OFICIAL" sheetId="7" r:id="rId1"/>
    <sheet name="FORMULARIO 1 - DETALLADO" sheetId="4" r:id="rId2"/>
    <sheet name="FORMULARIO1 - GLOBAL" sheetId="6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DETALLADO'!$C$12:$J$55</definedName>
    <definedName name="_xlnm._FilterDatabase" localSheetId="0" hidden="1">'PRESUPUESTO OFICIAL'!$C$11:$J$46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DETALLADO'!$A$1:$K$66</definedName>
    <definedName name="_xlnm.Print_Area" localSheetId="2">'FORMULARIO1 - GLOBAL'!$A$1:$I$42</definedName>
    <definedName name="_xlnm.Print_Area" localSheetId="0">'PRESUPUESTO OFICIAL'!$A$1:$K$59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6" i="7" l="1"/>
  <c r="H44" i="7"/>
  <c r="H45" i="7"/>
  <c r="H43" i="7"/>
  <c r="H27" i="7"/>
  <c r="H49" i="7"/>
  <c r="H50" i="7"/>
  <c r="H51" i="7"/>
  <c r="H52" i="7"/>
  <c r="H53" i="7"/>
  <c r="H54" i="7"/>
  <c r="H33" i="7" l="1"/>
  <c r="H34" i="7"/>
  <c r="H35" i="7"/>
  <c r="H36" i="7"/>
  <c r="H37" i="7"/>
  <c r="H39" i="7"/>
  <c r="H40" i="7"/>
  <c r="H41" i="7"/>
  <c r="H42" i="7"/>
  <c r="H32" i="7"/>
  <c r="H24" i="7"/>
  <c r="H23" i="7"/>
  <c r="H17" i="7"/>
  <c r="H18" i="7"/>
  <c r="H19" i="7"/>
  <c r="H20" i="7"/>
  <c r="H21" i="7"/>
  <c r="H16" i="7"/>
  <c r="H25" i="7" l="1"/>
  <c r="F16" i="6" l="1"/>
  <c r="F48" i="7" l="1"/>
  <c r="H48" i="7" s="1"/>
  <c r="H55" i="7" s="1"/>
  <c r="H46" i="7"/>
</calcChain>
</file>

<file path=xl/sharedStrings.xml><?xml version="1.0" encoding="utf-8"?>
<sst xmlns="http://schemas.openxmlformats.org/spreadsheetml/2006/main" count="174" uniqueCount="100">
  <si>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</si>
  <si>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</si>
  <si>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</si>
  <si>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</si>
  <si>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</si>
  <si>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</si>
  <si>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</si>
  <si>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</si>
  <si>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</si>
  <si>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</si>
  <si>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</si>
  <si>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</si>
  <si>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</si>
  <si>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</si>
  <si>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</si>
  <si>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</si>
  <si>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</si>
  <si>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</si>
  <si>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</si>
  <si>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</si>
  <si>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</si>
  <si>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</si>
  <si>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</si>
  <si>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</si>
  <si>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</si>
  <si>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</si>
  <si>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</si>
  <si>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</si>
  <si>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</si>
  <si>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</si>
  <si>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</si>
  <si>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</si>
  <si>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</si>
  <si>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</si>
  <si>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</si>
  <si>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</si>
  <si>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>Valor total de la propuesta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</si>
  <si>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</si>
  <si>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</si>
  <si>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</si>
  <si>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Carrera 18 Calle 17 esquina Unidad Deportiva-Sede Administrativa
Despacho 875 04 31- 875 04 23 – 018000931044 www.inderhuila.gov.co - atencionusuario@inderhuila.gov.co 
Neiva-Huila</t>
  </si>
  <si>
    <t>SISTEMA DE GESTION:  MODELO INTEGRADO DE PLANEACIÓN Y SISTEMA GESTIÓN - MIPG</t>
  </si>
  <si>
    <t>CODIGO: DIH-GID-F64</t>
  </si>
  <si>
    <t>VIGENCIA: 10/04/2026</t>
  </si>
  <si>
    <t>VERSION: 2</t>
  </si>
  <si>
    <t>PROCESO GESTION INFRAESTRUCTURA DEPORTIVA</t>
  </si>
  <si>
    <t>FORMULARIO 1 - PRESUPUESTO OFICIAL</t>
  </si>
  <si>
    <t>PAGINA 3 de 3</t>
  </si>
  <si>
    <t>Formulario 1 - Formulario de presupuesto oficial -INTERVENTORÍA DE OBRA PÚBLICA DE INFRAESTRUCTURA SOCIAL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</si>
  <si>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</si>
  <si>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</si>
  <si>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</si>
  <si>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</si>
  <si>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</si>
  <si>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</si>
  <si>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</si>
  <si>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</si>
  <si>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</si>
  <si>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</si>
  <si>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</si>
  <si>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Director de Interventoría </t>
  </si>
  <si>
    <t xml:space="preserve">Residente de Interventoría  </t>
  </si>
  <si>
    <t>Tecnólogo en Seguridad Industrial y Salud Ocupacional</t>
  </si>
  <si>
    <t>Profesional Social</t>
  </si>
  <si>
    <t>Ingeniero Electricista</t>
  </si>
  <si>
    <t>Topografo</t>
  </si>
  <si>
    <t>(%) DE DEDICACION /MES</t>
  </si>
  <si>
    <t>MES</t>
  </si>
  <si>
    <t>Contador Público</t>
  </si>
  <si>
    <t>Cadenero</t>
  </si>
  <si>
    <t>PERSONAL TÉCNICO Y ADMINISTRATIVO</t>
  </si>
  <si>
    <t>Papelería y copias</t>
  </si>
  <si>
    <t xml:space="preserve">Comunicaciones </t>
  </si>
  <si>
    <t>Arriendo Oficinas</t>
  </si>
  <si>
    <t>Edicion, equipos de computos y otros</t>
  </si>
  <si>
    <t>Equipo de topografia</t>
  </si>
  <si>
    <t>Transporte Incluye conductor, combustibles y mantenimiento</t>
  </si>
  <si>
    <t>Ensayos de Laboratorio</t>
  </si>
  <si>
    <t>Ensayos a compresion</t>
  </si>
  <si>
    <t>Ensayos para Modulo de Rotura</t>
  </si>
  <si>
    <t>Ensayos de Densidad con Cono</t>
  </si>
  <si>
    <t>Movilizacion a sitio de muestra</t>
  </si>
  <si>
    <t>mes</t>
  </si>
  <si>
    <t>Und</t>
  </si>
  <si>
    <t>OTROS COSTOS DIRECTOS - GASTOS DE LEGALIZACIÓN E IMPUESTOS</t>
  </si>
  <si>
    <t>Estampilla Pro Desarrollo Dep</t>
  </si>
  <si>
    <t>Estampilla Pro Cultura</t>
  </si>
  <si>
    <t>Estampilla Pro Usco</t>
  </si>
  <si>
    <t>Tasa Pro Deportes</t>
  </si>
  <si>
    <t>Tarifa de impuestos de industria y comercio</t>
  </si>
  <si>
    <t>Gasto de gaceta</t>
  </si>
  <si>
    <t>Costo de bienes y servicios</t>
  </si>
  <si>
    <t>%</t>
  </si>
  <si>
    <t>UND</t>
  </si>
  <si>
    <r>
      <t xml:space="preserve">IVA = 19% * (C) = </t>
    </r>
    <r>
      <rPr>
        <b/>
        <sz val="11"/>
        <color indexed="12"/>
        <rFont val="Arial"/>
        <family val="2"/>
      </rPr>
      <t>(D)</t>
    </r>
  </si>
  <si>
    <r>
      <t xml:space="preserve">COSTO TOTAL = (C) + (D)= </t>
    </r>
    <r>
      <rPr>
        <b/>
        <sz val="11"/>
        <color rgb="FF190EFA"/>
        <rFont val="Arial"/>
        <family val="2"/>
      </rPr>
      <t>(E)</t>
    </r>
  </si>
  <si>
    <r>
      <t xml:space="preserve">TOTAL INTERVENTORIA INCLUYE   I.V.A  (E) + (F) = </t>
    </r>
    <r>
      <rPr>
        <b/>
        <sz val="11"/>
        <color indexed="12"/>
        <rFont val="Arial"/>
        <family val="2"/>
      </rPr>
      <t>(G)</t>
    </r>
  </si>
  <si>
    <r>
      <t xml:space="preserve">SUBTOTAL OTROS COSTOS DIRECTOS - GASTOS DE LEGALIZACION E IMPUESTOS=  </t>
    </r>
    <r>
      <rPr>
        <b/>
        <sz val="10"/>
        <color indexed="12"/>
        <rFont val="Arial"/>
        <family val="2"/>
      </rPr>
      <t>(F)</t>
    </r>
  </si>
  <si>
    <t>PAGINA 1 de 2</t>
  </si>
  <si>
    <t>PAGINA 2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</si>
</sst>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  <numFmt numFmtId="176" formatCode="_-* #,##0.00\ _€_-;\-* #,##0.00\ _€_-;_-* &quot;-&quot;??\ _€_-;_-@_-"/>
    <numFmt numFmtId="177" formatCode="#,##0.0"/>
    <numFmt numFmtId="178" formatCode="_([$€-2]* #,##0.00_);_([$€-2]* \(#,##0.00\);_([$€-2]* &quot;-&quot;??_)"/>
    <numFmt numFmtId="179" formatCode="#,##0.000"/>
    <numFmt numFmtId="180" formatCode="#,##0.0000"/>
    <numFmt numFmtId="181" formatCode="0.000"/>
    <numFmt numFmtId="182" formatCode="0.0000"/>
    <numFmt numFmtId="183" formatCode="_-* #,##0.00\ &quot;€&quot;_-;\-* #,##0.00\ &quot;€&quot;_-;_-* &quot;-&quot;??\ &quot;€&quot;_-;_-@_-"/>
    <numFmt numFmtId="184" formatCode="&quot;$&quot;\ #,##0.00;[Red]&quot;$&quot;\ \-#,##0.00"/>
    <numFmt numFmtId="185" formatCode="_ &quot;$&quot;\ * #,##0_ ;_ &quot;$&quot;\ * \-#,##0_ ;_ &quot;$&quot;\ * &quot;-&quot;_ ;_ @_ "/>
    <numFmt numFmtId="186" formatCode="_-* #,##0.00\ &quot;Pts&quot;_-;\-* #,##0.00\ &quot;Pts&quot;_-;_-* &quot;-&quot;??\ &quot;Pts&quot;_-;_-@_-"/>
    <numFmt numFmtId="187" formatCode="_-* #,##0.00\ [$€]_-;\-* #,##0.00\ [$€]_-;_-* &quot;-&quot;??\ [$€]_-;_-@_-"/>
    <numFmt numFmtId="188" formatCode="##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#0&quot;.&quot;"/>
    <numFmt numFmtId="200" formatCode="_-[$$-240A]\ * #,##0_ ;_-[$$-240A]\ * \-#,##0\ ;_-[$$-240A]\ * &quot;-&quot;??_ ;_-@_ "/>
    <numFmt numFmtId="201" formatCode="0.0%"/>
    <numFmt numFmtId="203" formatCode="_-&quot;$&quot;* #,##0_-;\-&quot;$&quot;* #,##0_-;_-&quot;$&quot;* &quot;-&quot;_-;_-@_-"/>
    <numFmt numFmtId="204" formatCode="_-* #,##0_-;\-* #,##0_-;_-* &quot;-&quot;_-;_-@_-"/>
    <numFmt numFmtId="205" formatCode="_-&quot;$&quot;* #,##0.00_-;\-&quot;$&quot;* #,##0.00_-;_-&quot;$&quot;* &quot;-&quot;??_-;_-@_-"/>
    <numFmt numFmtId="206" formatCode="_-* #,##0.00_-;\-* #,##0.00_-;_-* &quot;-&quot;??_-;_-@_-"/>
  </numFmts>
  <fonts count="7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indexed="12"/>
      <name val="Arial"/>
      <family val="2"/>
    </font>
    <font>
      <sz val="10"/>
      <name val="Arial Narrow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sz val="11"/>
      <color theme="1"/>
      <name val="Tahoma"/>
      <family val="2"/>
    </font>
    <font>
      <b/>
      <sz val="11"/>
      <color indexed="8"/>
      <name val="Calibri"/>
      <family val="2"/>
    </font>
    <font>
      <u/>
      <sz val="11"/>
      <color theme="10"/>
      <name val="Tahoma"/>
      <family val="2"/>
    </font>
    <font>
      <sz val="10"/>
      <name val="Arial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color rgb="FF190EFA"/>
      <name val="Arial"/>
      <family val="2"/>
    </font>
    <font>
      <b/>
      <sz val="14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799951170384838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1">
    <xf numFmtId="0" fontId="0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15" fillId="0" borderId="0" applyNumberFormat="0" applyFill="0" applyBorder="0" applyProtection="0">
      <alignment vertical="top"/>
    </xf>
    <xf numFmtId="0" fontId="14" fillId="0" borderId="0"/>
    <xf numFmtId="167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166" fontId="18" fillId="0" borderId="0" applyFont="0" applyFill="0" applyBorder="0" applyAlignment="0" applyProtection="0"/>
    <xf numFmtId="164" fontId="8" fillId="0" borderId="0" applyFont="0" applyFill="0" applyBorder="0" applyAlignment="0" applyProtection="0"/>
    <xf numFmtId="170" fontId="9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8" fillId="0" borderId="0"/>
    <xf numFmtId="0" fontId="9" fillId="0" borderId="0"/>
    <xf numFmtId="0" fontId="8" fillId="0" borderId="0"/>
    <xf numFmtId="0" fontId="9" fillId="0" borderId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9" fillId="0" borderId="0"/>
    <xf numFmtId="167" fontId="7" fillId="0" borderId="0" applyFont="0" applyFill="0" applyBorder="0" applyAlignment="0" applyProtection="0"/>
    <xf numFmtId="0" fontId="7" fillId="0" borderId="0"/>
    <xf numFmtId="168" fontId="9" fillId="0" borderId="0" applyFont="0" applyFill="0" applyBorder="0" applyAlignment="0" applyProtection="0"/>
    <xf numFmtId="0" fontId="6" fillId="0" borderId="0"/>
    <xf numFmtId="0" fontId="9" fillId="0" borderId="0"/>
    <xf numFmtId="167" fontId="5" fillId="0" borderId="0" applyFont="0" applyFill="0" applyBorder="0" applyAlignment="0" applyProtection="0"/>
    <xf numFmtId="0" fontId="5" fillId="0" borderId="0"/>
    <xf numFmtId="42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172" fontId="9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1" fillId="0" borderId="0"/>
    <xf numFmtId="176" fontId="41" fillId="5" borderId="0" applyFon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70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0" borderId="0"/>
    <xf numFmtId="0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9" fillId="0" borderId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6" fontId="22" fillId="9" borderId="55" applyBorder="0" applyAlignment="0">
      <alignment horizontal="center" vertical="center"/>
    </xf>
    <xf numFmtId="178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176" fontId="41" fillId="5" borderId="0" applyFont="0" applyBorder="0" applyAlignment="0" applyProtection="0"/>
    <xf numFmtId="0" fontId="41" fillId="0" borderId="0"/>
    <xf numFmtId="0" fontId="2" fillId="0" borderId="0"/>
    <xf numFmtId="165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2" fillId="8" borderId="0" applyNumberFormat="0" applyBorder="0" applyAlignment="0" applyProtection="0"/>
    <xf numFmtId="176" fontId="41" fillId="5" borderId="0" applyFon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2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2" fillId="0" borderId="0"/>
    <xf numFmtId="0" fontId="44" fillId="0" borderId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6" fillId="13" borderId="0" applyNumberFormat="0" applyBorder="0" applyAlignment="0" applyProtection="0"/>
    <xf numFmtId="0" fontId="47" fillId="25" borderId="56" applyNumberFormat="0" applyAlignment="0" applyProtection="0"/>
    <xf numFmtId="0" fontId="48" fillId="26" borderId="57" applyNumberFormat="0" applyAlignment="0" applyProtection="0"/>
    <xf numFmtId="0" fontId="49" fillId="0" borderId="58" applyNumberFormat="0" applyFill="0" applyAlignment="0" applyProtection="0"/>
    <xf numFmtId="0" fontId="50" fillId="0" borderId="0" applyNumberFormat="0" applyFill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30" borderId="0" applyNumberFormat="0" applyBorder="0" applyAlignment="0" applyProtection="0"/>
    <xf numFmtId="0" fontId="51" fillId="16" borderId="56" applyNumberFormat="0" applyAlignment="0" applyProtection="0"/>
    <xf numFmtId="0" fontId="27" fillId="0" borderId="0">
      <alignment vertical="top"/>
    </xf>
    <xf numFmtId="187" fontId="9" fillId="0" borderId="0" applyFont="0" applyFill="0" applyBorder="0" applyAlignment="0" applyProtection="0"/>
    <xf numFmtId="0" fontId="52" fillId="12" borderId="0" applyNumberFormat="0" applyBorder="0" applyAlignment="0" applyProtection="0"/>
    <xf numFmtId="168" fontId="9" fillId="0" borderId="0" applyFont="0" applyFill="0" applyBorder="0" applyAlignment="0" applyProtection="0"/>
    <xf numFmtId="2" fontId="24" fillId="0" borderId="59" applyFont="0" applyBorder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17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18" fillId="0" borderId="0" applyFont="0" applyFill="0" applyBorder="0" applyAlignment="0" applyProtection="0"/>
    <xf numFmtId="184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176" fontId="41" fillId="5" borderId="0" applyFont="0" applyBorder="0" applyAlignment="0" applyProtection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32" borderId="60" applyNumberFormat="0" applyFont="0" applyAlignment="0" applyProtection="0"/>
    <xf numFmtId="9" fontId="1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4" fillId="25" borderId="61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8" fillId="0" borderId="62" applyNumberFormat="0" applyFill="0" applyAlignment="0" applyProtection="0"/>
    <xf numFmtId="0" fontId="59" fillId="0" borderId="63" applyNumberFormat="0" applyFill="0" applyAlignment="0" applyProtection="0"/>
    <xf numFmtId="0" fontId="50" fillId="0" borderId="64" applyNumberFormat="0" applyFill="0" applyAlignment="0" applyProtection="0"/>
    <xf numFmtId="0" fontId="57" fillId="0" borderId="0" applyNumberFormat="0" applyFill="0" applyBorder="0" applyAlignment="0" applyProtection="0"/>
    <xf numFmtId="0" fontId="42" fillId="0" borderId="65" applyNumberFormat="0" applyFill="0" applyAlignment="0" applyProtection="0"/>
    <xf numFmtId="0" fontId="42" fillId="0" borderId="65" applyNumberFormat="0" applyFill="0" applyAlignment="0" applyProtection="0"/>
    <xf numFmtId="168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186" fontId="9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9" fillId="0" borderId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6" fillId="13" borderId="0" applyNumberFormat="0" applyBorder="0" applyAlignment="0" applyProtection="0"/>
    <xf numFmtId="0" fontId="47" fillId="25" borderId="56" applyNumberFormat="0" applyAlignment="0" applyProtection="0"/>
    <xf numFmtId="0" fontId="9" fillId="0" borderId="0"/>
    <xf numFmtId="0" fontId="48" fillId="26" borderId="57" applyNumberFormat="0" applyAlignment="0" applyProtection="0"/>
    <xf numFmtId="0" fontId="49" fillId="0" borderId="58" applyNumberFormat="0" applyFill="0" applyAlignment="0" applyProtection="0"/>
    <xf numFmtId="188" fontId="24" fillId="0" borderId="29">
      <alignment horizontal="right"/>
    </xf>
    <xf numFmtId="188" fontId="24" fillId="0" borderId="29">
      <alignment horizontal="right"/>
    </xf>
    <xf numFmtId="2" fontId="24" fillId="0" borderId="0"/>
    <xf numFmtId="2" fontId="24" fillId="0" borderId="0"/>
    <xf numFmtId="2" fontId="24" fillId="0" borderId="0"/>
    <xf numFmtId="181" fontId="24" fillId="0" borderId="0"/>
    <xf numFmtId="181" fontId="24" fillId="0" borderId="0"/>
    <xf numFmtId="181" fontId="24" fillId="0" borderId="0"/>
    <xf numFmtId="182" fontId="25" fillId="0" borderId="0"/>
    <xf numFmtId="182" fontId="25" fillId="0" borderId="0"/>
    <xf numFmtId="182" fontId="25" fillId="0" borderId="0"/>
    <xf numFmtId="188" fontId="24" fillId="0" borderId="29">
      <alignment horizontal="right"/>
    </xf>
    <xf numFmtId="3" fontId="60" fillId="0" borderId="0" applyFont="0" applyFill="0" applyBorder="0" applyAlignment="0" applyProtection="0"/>
    <xf numFmtId="189" fontId="9" fillId="0" borderId="0">
      <protection locked="0"/>
    </xf>
    <xf numFmtId="190" fontId="60" fillId="0" borderId="0" applyFont="0" applyFill="0" applyBorder="0" applyAlignment="0" applyProtection="0"/>
    <xf numFmtId="191" fontId="9" fillId="0" borderId="0">
      <protection locked="0"/>
    </xf>
    <xf numFmtId="0" fontId="50" fillId="0" borderId="0" applyNumberFormat="0" applyFill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30" borderId="0" applyNumberFormat="0" applyBorder="0" applyAlignment="0" applyProtection="0"/>
    <xf numFmtId="0" fontId="51" fillId="16" borderId="56" applyNumberFormat="0" applyAlignment="0" applyProtection="0"/>
    <xf numFmtId="192" fontId="61" fillId="0" borderId="0">
      <protection locked="0"/>
    </xf>
    <xf numFmtId="192" fontId="61" fillId="0" borderId="0">
      <protection locked="0"/>
    </xf>
    <xf numFmtId="192" fontId="61" fillId="0" borderId="0">
      <protection locked="0"/>
    </xf>
    <xf numFmtId="192" fontId="61" fillId="0" borderId="0">
      <protection locked="0"/>
    </xf>
    <xf numFmtId="192" fontId="61" fillId="0" borderId="0">
      <protection locked="0"/>
    </xf>
    <xf numFmtId="192" fontId="61" fillId="0" borderId="0">
      <protection locked="0"/>
    </xf>
    <xf numFmtId="192" fontId="61" fillId="0" borderId="0">
      <protection locked="0"/>
    </xf>
    <xf numFmtId="193" fontId="9" fillId="0" borderId="0">
      <protection locked="0"/>
    </xf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94" fontId="9" fillId="0" borderId="0">
      <protection locked="0"/>
    </xf>
    <xf numFmtId="194" fontId="9" fillId="0" borderId="0">
      <protection locked="0"/>
    </xf>
    <xf numFmtId="0" fontId="52" fillId="12" borderId="0" applyNumberFormat="0" applyBorder="0" applyAlignment="0" applyProtection="0"/>
    <xf numFmtId="195" fontId="24" fillId="0" borderId="0">
      <alignment horizontal="right"/>
    </xf>
    <xf numFmtId="195" fontId="24" fillId="0" borderId="0">
      <alignment horizontal="right"/>
    </xf>
    <xf numFmtId="195" fontId="24" fillId="0" borderId="0">
      <alignment horizontal="right"/>
    </xf>
    <xf numFmtId="196" fontId="24" fillId="0" borderId="0" applyFont="0" applyFill="0" applyBorder="0" applyAlignment="0">
      <alignment horizontal="center"/>
    </xf>
    <xf numFmtId="196" fontId="24" fillId="0" borderId="0" applyFont="0" applyFill="0" applyBorder="0" applyAlignment="0">
      <alignment horizontal="center"/>
    </xf>
    <xf numFmtId="2" fontId="24" fillId="0" borderId="59" applyFont="0" applyBorder="0"/>
    <xf numFmtId="43" fontId="18" fillId="0" borderId="0" applyFont="0" applyFill="0" applyBorder="0" applyAlignment="0" applyProtection="0"/>
    <xf numFmtId="16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97" fontId="24" fillId="0" borderId="0">
      <alignment horizontal="right"/>
    </xf>
    <xf numFmtId="197" fontId="24" fillId="0" borderId="0">
      <alignment horizontal="right"/>
    </xf>
    <xf numFmtId="197" fontId="24" fillId="0" borderId="0">
      <alignment horizontal="right"/>
    </xf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18" fillId="0" borderId="0" applyFont="0" applyFill="0" applyBorder="0" applyAlignment="0" applyProtection="0"/>
    <xf numFmtId="190" fontId="65" fillId="0" borderId="0" applyFont="0" applyFill="0" applyBorder="0" applyAlignment="0" applyProtection="0"/>
    <xf numFmtId="0" fontId="53" fillId="31" borderId="0" applyNumberFormat="0" applyBorder="0" applyAlignment="0" applyProtection="0"/>
    <xf numFmtId="198" fontId="24" fillId="0" borderId="0" applyFont="0" applyFill="0" applyBorder="0" applyAlignment="0">
      <alignment horizontal="center"/>
    </xf>
    <xf numFmtId="198" fontId="24" fillId="0" borderId="0" applyFont="0" applyFill="0" applyBorder="0" applyAlignment="0">
      <alignment horizontal="center"/>
    </xf>
    <xf numFmtId="0" fontId="9" fillId="0" borderId="0"/>
    <xf numFmtId="0" fontId="9" fillId="0" borderId="0"/>
    <xf numFmtId="0" fontId="64" fillId="0" borderId="0"/>
    <xf numFmtId="0" fontId="2" fillId="0" borderId="0"/>
    <xf numFmtId="0" fontId="64" fillId="0" borderId="0"/>
    <xf numFmtId="0" fontId="9" fillId="0" borderId="0"/>
    <xf numFmtId="0" fontId="9" fillId="0" borderId="0"/>
    <xf numFmtId="0" fontId="66" fillId="0" borderId="0"/>
    <xf numFmtId="0" fontId="9" fillId="0" borderId="0"/>
    <xf numFmtId="0" fontId="9" fillId="32" borderId="60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67" fillId="0" borderId="0">
      <alignment vertical="top"/>
    </xf>
    <xf numFmtId="0" fontId="54" fillId="25" borderId="61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8" fillId="0" borderId="62" applyNumberFormat="0" applyFill="0" applyAlignment="0" applyProtection="0"/>
    <xf numFmtId="0" fontId="59" fillId="0" borderId="63" applyNumberFormat="0" applyFill="0" applyAlignment="0" applyProtection="0"/>
    <xf numFmtId="0" fontId="50" fillId="0" borderId="64" applyNumberFormat="0" applyFill="0" applyAlignment="0" applyProtection="0"/>
    <xf numFmtId="0" fontId="57" fillId="0" borderId="0" applyNumberFormat="0" applyFill="0" applyBorder="0" applyAlignment="0" applyProtection="0"/>
    <xf numFmtId="194" fontId="9" fillId="0" borderId="66">
      <protection locked="0"/>
    </xf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0" fontId="50" fillId="0" borderId="68" applyNumberFormat="0" applyFill="0" applyAlignment="0" applyProtection="0"/>
    <xf numFmtId="176" fontId="41" fillId="5" borderId="0" applyFont="0" applyBorder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0" fontId="50" fillId="0" borderId="68" applyNumberFormat="0" applyFill="0" applyAlignment="0" applyProtection="0"/>
    <xf numFmtId="0" fontId="50" fillId="0" borderId="67" applyNumberFormat="0" applyFill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176" fontId="41" fillId="5" borderId="0" applyFont="0" applyBorder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0" fontId="50" fillId="0" borderId="67" applyNumberFormat="0" applyFill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176" fontId="41" fillId="5" borderId="0" applyFont="0" applyBorder="0" applyAlignment="0" applyProtection="0"/>
    <xf numFmtId="176" fontId="41" fillId="5" borderId="0" applyFont="0" applyBorder="0" applyAlignment="0" applyProtection="0"/>
    <xf numFmtId="165" fontId="41" fillId="0" borderId="0" applyFont="0" applyFill="0" applyBorder="0" applyAlignment="0" applyProtection="0"/>
    <xf numFmtId="176" fontId="41" fillId="5" borderId="0" applyFont="0" applyBorder="0" applyAlignment="0" applyProtection="0"/>
    <xf numFmtId="176" fontId="41" fillId="5" borderId="0" applyFont="0" applyBorder="0" applyAlignment="0" applyProtection="0"/>
    <xf numFmtId="9" fontId="14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20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204" fontId="9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205" fontId="14" fillId="0" borderId="0" applyFont="0" applyFill="0" applyBorder="0" applyAlignment="0" applyProtection="0"/>
  </cellStyleXfs>
  <cellXfs count="339">
    <xf numFmtId="0" fontId="0" fillId="0" borderId="0" xfId="0"/>
    <xf numFmtId="0" fontId="13" fillId="2" borderId="0" xfId="5" applyNumberFormat="1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0" fontId="13" fillId="2" borderId="0" xfId="5" applyNumberFormat="1" applyFont="1" applyFill="1" applyBorder="1" applyAlignment="1">
      <alignment horizontal="right" vertical="center" wrapText="1"/>
    </xf>
    <xf numFmtId="0" fontId="17" fillId="0" borderId="0" xfId="6" applyFont="1"/>
    <xf numFmtId="166" fontId="13" fillId="2" borderId="0" xfId="5" applyNumberFormat="1" applyFont="1" applyFill="1" applyBorder="1" applyAlignment="1">
      <alignment vertical="center" wrapText="1"/>
    </xf>
    <xf numFmtId="0" fontId="16" fillId="0" borderId="0" xfId="5" applyNumberFormat="1" applyFont="1" applyFill="1" applyBorder="1" applyAlignment="1">
      <alignment horizontal="center" wrapText="1"/>
    </xf>
    <xf numFmtId="165" fontId="16" fillId="0" borderId="0" xfId="5" applyNumberFormat="1" applyFont="1" applyFill="1" applyBorder="1" applyAlignment="1">
      <alignment horizontal="center" wrapText="1"/>
    </xf>
    <xf numFmtId="170" fontId="13" fillId="2" borderId="0" xfId="11" applyFont="1" applyFill="1" applyBorder="1" applyAlignment="1">
      <alignment vertical="center" wrapText="1"/>
    </xf>
    <xf numFmtId="166" fontId="12" fillId="2" borderId="0" xfId="13" applyFont="1" applyFill="1" applyBorder="1" applyAlignment="1">
      <alignment vertical="center" wrapText="1"/>
    </xf>
    <xf numFmtId="166" fontId="13" fillId="2" borderId="0" xfId="13" applyFont="1" applyFill="1" applyBorder="1" applyAlignment="1">
      <alignment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vertical="center" wrapText="1"/>
    </xf>
    <xf numFmtId="0" fontId="13" fillId="2" borderId="0" xfId="5" applyNumberFormat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>
      <alignment horizontal="justify" vertical="center" wrapText="1"/>
    </xf>
    <xf numFmtId="0" fontId="14" fillId="0" borderId="0" xfId="6" applyAlignment="1">
      <alignment horizontal="center"/>
    </xf>
    <xf numFmtId="0" fontId="14" fillId="0" borderId="27" xfId="6" applyBorder="1" applyAlignment="1">
      <alignment horizontal="center"/>
    </xf>
    <xf numFmtId="0" fontId="13" fillId="2" borderId="27" xfId="5" applyNumberFormat="1" applyFont="1" applyFill="1" applyBorder="1" applyAlignment="1">
      <alignment vertical="center" wrapText="1"/>
    </xf>
    <xf numFmtId="0" fontId="23" fillId="6" borderId="2" xfId="37" applyFont="1" applyFill="1" applyBorder="1" applyAlignment="1">
      <alignment horizontal="center" vertical="center" wrapText="1"/>
    </xf>
    <xf numFmtId="0" fontId="4" fillId="0" borderId="10" xfId="37" applyBorder="1"/>
    <xf numFmtId="166" fontId="23" fillId="6" borderId="44" xfId="38" applyFont="1" applyFill="1" applyBorder="1" applyAlignment="1" applyProtection="1">
      <alignment horizontal="center" vertical="center" wrapText="1"/>
    </xf>
    <xf numFmtId="0" fontId="4" fillId="0" borderId="10" xfId="37" applyBorder="1" applyAlignment="1">
      <alignment wrapText="1"/>
    </xf>
    <xf numFmtId="43" fontId="4" fillId="0" borderId="10" xfId="39" applyFont="1" applyBorder="1"/>
    <xf numFmtId="166" fontId="23" fillId="6" borderId="39" xfId="38" applyFont="1" applyFill="1" applyBorder="1" applyAlignment="1" applyProtection="1">
      <alignment horizontal="center" vertical="center" wrapText="1"/>
    </xf>
    <xf numFmtId="166" fontId="4" fillId="0" borderId="11" xfId="38" applyFont="1" applyBorder="1"/>
    <xf numFmtId="0" fontId="4" fillId="0" borderId="5" xfId="37" applyBorder="1" applyAlignment="1">
      <alignment wrapText="1"/>
    </xf>
    <xf numFmtId="0" fontId="4" fillId="0" borderId="5" xfId="37" applyBorder="1"/>
    <xf numFmtId="43" fontId="4" fillId="0" borderId="5" xfId="39" applyFont="1" applyBorder="1"/>
    <xf numFmtId="166" fontId="4" fillId="0" borderId="23" xfId="38" applyFont="1" applyBorder="1"/>
    <xf numFmtId="0" fontId="23" fillId="6" borderId="43" xfId="37" applyFont="1" applyFill="1" applyBorder="1" applyAlignment="1">
      <alignment horizontal="center" vertical="center" wrapText="1"/>
    </xf>
    <xf numFmtId="0" fontId="20" fillId="5" borderId="17" xfId="37" applyFont="1" applyFill="1" applyBorder="1" applyAlignment="1">
      <alignment horizontal="center" vertical="center" wrapText="1"/>
    </xf>
    <xf numFmtId="0" fontId="21" fillId="0" borderId="36" xfId="37" applyFont="1" applyBorder="1" applyAlignment="1">
      <alignment horizontal="center" vertical="center" wrapText="1"/>
    </xf>
    <xf numFmtId="0" fontId="20" fillId="5" borderId="15" xfId="37" applyFont="1" applyFill="1" applyBorder="1" applyAlignment="1">
      <alignment horizontal="center" vertical="center" wrapText="1"/>
    </xf>
    <xf numFmtId="0" fontId="4" fillId="0" borderId="30" xfId="37" applyBorder="1" applyAlignment="1">
      <alignment wrapText="1"/>
    </xf>
    <xf numFmtId="0" fontId="4" fillId="0" borderId="30" xfId="37" applyBorder="1"/>
    <xf numFmtId="43" fontId="4" fillId="0" borderId="30" xfId="39" applyFont="1" applyBorder="1"/>
    <xf numFmtId="166" fontId="4" fillId="0" borderId="47" xfId="38" applyFont="1" applyBorder="1"/>
    <xf numFmtId="0" fontId="20" fillId="5" borderId="36" xfId="37" applyFont="1" applyFill="1" applyBorder="1" applyAlignment="1">
      <alignment horizontal="center" vertical="center" wrapText="1"/>
    </xf>
    <xf numFmtId="0" fontId="10" fillId="2" borderId="28" xfId="5" applyFont="1" applyFill="1" applyBorder="1" applyAlignment="1">
      <alignment vertical="center" wrapText="1"/>
    </xf>
    <xf numFmtId="0" fontId="0" fillId="0" borderId="27" xfId="0" applyBorder="1"/>
    <xf numFmtId="0" fontId="20" fillId="2" borderId="17" xfId="37" applyFont="1" applyFill="1" applyBorder="1" applyAlignment="1">
      <alignment horizontal="center" wrapText="1"/>
    </xf>
    <xf numFmtId="0" fontId="21" fillId="2" borderId="10" xfId="37" applyFont="1" applyFill="1" applyBorder="1" applyAlignment="1">
      <alignment wrapText="1"/>
    </xf>
    <xf numFmtId="43" fontId="21" fillId="2" borderId="10" xfId="39" applyFont="1" applyFill="1" applyBorder="1" applyAlignment="1">
      <alignment horizontal="justify" vertical="center" wrapText="1"/>
    </xf>
    <xf numFmtId="175" fontId="21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1" fillId="3" borderId="17" xfId="37" applyFont="1" applyFill="1" applyBorder="1" applyAlignment="1">
      <alignment horizont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22" xfId="5" applyFont="1" applyBorder="1" applyAlignment="1">
      <alignment horizontal="center" vertical="center" wrapText="1"/>
    </xf>
    <xf numFmtId="0" fontId="32" fillId="0" borderId="3" xfId="5" quotePrefix="1" applyFont="1" applyFill="1" applyBorder="1" applyAlignment="1">
      <alignment horizontal="center" vertical="center" wrapText="1"/>
    </xf>
    <xf numFmtId="0" fontId="32" fillId="0" borderId="4" xfId="5" quotePrefix="1" applyFont="1" applyBorder="1" applyAlignment="1">
      <alignment horizontal="center" vertical="center" wrapText="1"/>
    </xf>
    <xf numFmtId="169" fontId="29" fillId="0" borderId="11" xfId="7" applyNumberFormat="1" applyFont="1" applyFill="1" applyBorder="1" applyAlignment="1">
      <alignment vertical="center" wrapText="1"/>
    </xf>
    <xf numFmtId="169" fontId="29" fillId="3" borderId="11" xfId="7" applyNumberFormat="1" applyFont="1" applyFill="1" applyBorder="1" applyAlignment="1">
      <alignment vertical="center" wrapText="1"/>
    </xf>
    <xf numFmtId="0" fontId="29" fillId="2" borderId="24" xfId="5" applyFont="1" applyFill="1" applyBorder="1" applyAlignment="1">
      <alignment horizontal="justify" vertical="center" wrapText="1"/>
    </xf>
    <xf numFmtId="0" fontId="29" fillId="2" borderId="25" xfId="5" applyFont="1" applyFill="1" applyBorder="1" applyAlignment="1">
      <alignment horizontal="justify" vertical="center" wrapText="1"/>
    </xf>
    <xf numFmtId="0" fontId="29" fillId="2" borderId="26" xfId="5" applyFont="1" applyFill="1" applyBorder="1" applyAlignment="1">
      <alignment horizontal="justify" vertical="center" wrapText="1"/>
    </xf>
    <xf numFmtId="0" fontId="20" fillId="0" borderId="17" xfId="37" applyFont="1" applyBorder="1" applyAlignment="1">
      <alignment horizontal="center" wrapText="1"/>
    </xf>
    <xf numFmtId="0" fontId="21" fillId="0" borderId="10" xfId="37" applyFont="1" applyBorder="1" applyAlignment="1">
      <alignment wrapText="1"/>
    </xf>
    <xf numFmtId="43" fontId="21" fillId="0" borderId="10" xfId="39" applyFont="1" applyFill="1" applyBorder="1" applyAlignment="1">
      <alignment horizontal="justify" vertical="center" wrapText="1"/>
    </xf>
    <xf numFmtId="175" fontId="21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10" fillId="2" borderId="24" xfId="5" applyFont="1" applyFill="1" applyBorder="1" applyAlignment="1">
      <alignment vertical="center" wrapText="1"/>
    </xf>
    <xf numFmtId="0" fontId="10" fillId="2" borderId="25" xfId="5" applyFont="1" applyFill="1" applyBorder="1" applyAlignment="1">
      <alignment vertical="center" wrapText="1"/>
    </xf>
    <xf numFmtId="0" fontId="10" fillId="2" borderId="25" xfId="5" applyFont="1" applyFill="1" applyBorder="1" applyAlignment="1">
      <alignment horizontal="center" vertical="center" wrapText="1"/>
    </xf>
    <xf numFmtId="0" fontId="13" fillId="2" borderId="25" xfId="5" applyNumberFormat="1" applyFont="1" applyFill="1" applyBorder="1" applyAlignment="1">
      <alignment horizontal="center" vertical="center" wrapText="1"/>
    </xf>
    <xf numFmtId="0" fontId="13" fillId="2" borderId="25" xfId="5" applyNumberFormat="1" applyFont="1" applyFill="1" applyBorder="1" applyAlignment="1">
      <alignment horizontal="justify" vertical="center" wrapText="1"/>
    </xf>
    <xf numFmtId="0" fontId="13" fillId="2" borderId="25" xfId="5" applyNumberFormat="1" applyFont="1" applyFill="1" applyBorder="1" applyAlignment="1">
      <alignment vertical="center" wrapText="1"/>
    </xf>
    <xf numFmtId="0" fontId="14" fillId="0" borderId="25" xfId="6" applyBorder="1" applyAlignment="1">
      <alignment horizontal="center"/>
    </xf>
    <xf numFmtId="0" fontId="13" fillId="2" borderId="26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13" fillId="2" borderId="28" xfId="5" applyNumberFormat="1" applyFont="1" applyFill="1" applyBorder="1" applyAlignment="1">
      <alignment vertical="center" wrapText="1"/>
    </xf>
    <xf numFmtId="0" fontId="13" fillId="2" borderId="27" xfId="5" applyNumberFormat="1" applyFont="1" applyFill="1" applyBorder="1" applyAlignment="1">
      <alignment horizontal="right" vertical="center" wrapText="1"/>
    </xf>
    <xf numFmtId="0" fontId="10" fillId="2" borderId="42" xfId="5" applyFont="1" applyFill="1" applyBorder="1" applyAlignment="1">
      <alignment vertical="center" wrapText="1"/>
    </xf>
    <xf numFmtId="0" fontId="10" fillId="2" borderId="38" xfId="5" applyFont="1" applyFill="1" applyBorder="1" applyAlignment="1">
      <alignment vertical="center" wrapText="1"/>
    </xf>
    <xf numFmtId="0" fontId="10" fillId="2" borderId="38" xfId="5" applyFont="1" applyFill="1" applyBorder="1" applyAlignment="1">
      <alignment horizontal="center" vertical="center" wrapText="1"/>
    </xf>
    <xf numFmtId="0" fontId="13" fillId="2" borderId="38" xfId="5" applyNumberFormat="1" applyFont="1" applyFill="1" applyBorder="1" applyAlignment="1">
      <alignment horizontal="center" vertical="center" wrapText="1"/>
    </xf>
    <xf numFmtId="0" fontId="13" fillId="2" borderId="38" xfId="5" applyNumberFormat="1" applyFont="1" applyFill="1" applyBorder="1" applyAlignment="1">
      <alignment horizontal="justify" vertical="center" wrapText="1"/>
    </xf>
    <xf numFmtId="0" fontId="13" fillId="2" borderId="38" xfId="5" applyNumberFormat="1" applyFont="1" applyFill="1" applyBorder="1" applyAlignment="1">
      <alignment vertical="center" wrapText="1"/>
    </xf>
    <xf numFmtId="0" fontId="13" fillId="2" borderId="31" xfId="5" applyNumberFormat="1" applyFont="1" applyFill="1" applyBorder="1" applyAlignment="1">
      <alignment vertical="center" wrapText="1"/>
    </xf>
    <xf numFmtId="0" fontId="23" fillId="6" borderId="15" xfId="37" applyFont="1" applyFill="1" applyBorder="1" applyAlignment="1">
      <alignment horizontal="center" vertical="center" wrapText="1"/>
    </xf>
    <xf numFmtId="0" fontId="22" fillId="0" borderId="17" xfId="37" applyFont="1" applyBorder="1" applyAlignment="1">
      <alignment horizontal="center" vertical="center" wrapText="1"/>
    </xf>
    <xf numFmtId="0" fontId="22" fillId="0" borderId="49" xfId="37" applyFont="1" applyBorder="1" applyAlignment="1">
      <alignment horizontal="center" vertical="center" wrapText="1"/>
    </xf>
    <xf numFmtId="0" fontId="9" fillId="0" borderId="30" xfId="5" applyFont="1" applyBorder="1" applyAlignment="1">
      <alignment horizontal="center" vertical="center" wrapText="1"/>
    </xf>
    <xf numFmtId="0" fontId="14" fillId="0" borderId="38" xfId="6" applyBorder="1" applyAlignment="1">
      <alignment horizontal="center"/>
    </xf>
    <xf numFmtId="0" fontId="13" fillId="2" borderId="41" xfId="5" applyNumberFormat="1" applyFont="1" applyFill="1" applyBorder="1" applyAlignment="1">
      <alignment vertical="center" wrapText="1"/>
    </xf>
    <xf numFmtId="166" fontId="13" fillId="2" borderId="28" xfId="5" applyNumberFormat="1" applyFont="1" applyFill="1" applyBorder="1" applyAlignment="1">
      <alignment vertical="center" wrapText="1"/>
    </xf>
    <xf numFmtId="0" fontId="10" fillId="2" borderId="41" xfId="5" applyFont="1" applyFill="1" applyBorder="1" applyAlignment="1">
      <alignment vertical="center" wrapText="1"/>
    </xf>
    <xf numFmtId="0" fontId="10" fillId="2" borderId="45" xfId="5" applyFont="1" applyFill="1" applyBorder="1" applyAlignment="1">
      <alignment vertical="center" wrapText="1"/>
    </xf>
    <xf numFmtId="0" fontId="13" fillId="2" borderId="41" xfId="5" applyNumberFormat="1" applyFont="1" applyFill="1" applyBorder="1" applyAlignment="1">
      <alignment horizontal="right" vertical="center" wrapText="1"/>
    </xf>
    <xf numFmtId="0" fontId="35" fillId="0" borderId="48" xfId="0" applyFont="1" applyBorder="1" applyAlignment="1">
      <alignment horizontal="left"/>
    </xf>
    <xf numFmtId="0" fontId="11" fillId="2" borderId="28" xfId="5" applyFont="1" applyFill="1" applyBorder="1" applyAlignment="1">
      <alignment vertical="center" wrapText="1"/>
    </xf>
    <xf numFmtId="165" fontId="13" fillId="2" borderId="28" xfId="5" applyNumberFormat="1" applyFont="1" applyFill="1" applyBorder="1" applyAlignment="1">
      <alignment vertical="center" wrapText="1"/>
    </xf>
    <xf numFmtId="0" fontId="24" fillId="2" borderId="24" xfId="5" applyFont="1" applyFill="1" applyBorder="1" applyAlignment="1">
      <alignment vertical="center"/>
    </xf>
    <xf numFmtId="0" fontId="24" fillId="2" borderId="27" xfId="5" applyFont="1" applyFill="1" applyBorder="1" applyAlignment="1">
      <alignment vertical="center"/>
    </xf>
    <xf numFmtId="0" fontId="24" fillId="2" borderId="42" xfId="5" applyFont="1" applyFill="1" applyBorder="1" applyAlignment="1">
      <alignment vertical="center"/>
    </xf>
    <xf numFmtId="0" fontId="29" fillId="0" borderId="2" xfId="5" applyFont="1" applyBorder="1" applyAlignment="1">
      <alignment horizontal="center" vertical="center" wrapText="1"/>
    </xf>
    <xf numFmtId="0" fontId="29" fillId="0" borderId="26" xfId="5" applyFont="1" applyBorder="1" applyAlignment="1">
      <alignment horizontal="center" vertical="center" wrapText="1"/>
    </xf>
    <xf numFmtId="0" fontId="29" fillId="0" borderId="31" xfId="5" applyFont="1" applyBorder="1" applyAlignment="1">
      <alignment horizontal="center" vertical="center" wrapText="1"/>
    </xf>
    <xf numFmtId="164" fontId="13" fillId="2" borderId="0" xfId="41" applyFont="1" applyFill="1" applyBorder="1" applyAlignment="1">
      <alignment vertical="center" wrapText="1"/>
    </xf>
    <xf numFmtId="165" fontId="13" fillId="2" borderId="0" xfId="5" applyNumberFormat="1" applyFont="1" applyFill="1" applyBorder="1" applyAlignment="1">
      <alignment vertical="center" wrapText="1"/>
    </xf>
    <xf numFmtId="0" fontId="25" fillId="0" borderId="0" xfId="0" applyFont="1" applyBorder="1" applyAlignment="1">
      <alignment horizontal="justify" vertical="center" wrapText="1"/>
    </xf>
    <xf numFmtId="0" fontId="24" fillId="0" borderId="0" xfId="0" applyFont="1" applyBorder="1" applyAlignment="1">
      <alignment vertical="center" wrapText="1"/>
    </xf>
    <xf numFmtId="0" fontId="25" fillId="7" borderId="10" xfId="0" applyFont="1" applyFill="1" applyBorder="1" applyAlignment="1">
      <alignment vertical="center" wrapText="1"/>
    </xf>
    <xf numFmtId="0" fontId="14" fillId="0" borderId="0" xfId="6" applyBorder="1" applyAlignment="1">
      <alignment horizontal="center"/>
    </xf>
    <xf numFmtId="0" fontId="25" fillId="2" borderId="8" xfId="5" applyNumberFormat="1" applyFont="1" applyFill="1" applyBorder="1" applyAlignment="1">
      <alignment vertical="center" wrapText="1"/>
    </xf>
    <xf numFmtId="0" fontId="25" fillId="2" borderId="20" xfId="5" applyNumberFormat="1" applyFont="1" applyFill="1" applyBorder="1" applyAlignment="1">
      <alignment vertical="center" wrapText="1"/>
    </xf>
    <xf numFmtId="0" fontId="25" fillId="2" borderId="40" xfId="5" applyNumberFormat="1" applyFont="1" applyFill="1" applyBorder="1" applyAlignment="1">
      <alignment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0" fillId="0" borderId="0" xfId="0" applyBorder="1"/>
    <xf numFmtId="0" fontId="25" fillId="2" borderId="6" xfId="5" applyNumberFormat="1" applyFont="1" applyFill="1" applyBorder="1" applyAlignment="1">
      <alignment vertical="center" wrapText="1"/>
    </xf>
    <xf numFmtId="0" fontId="25" fillId="2" borderId="16" xfId="5" applyNumberFormat="1" applyFont="1" applyFill="1" applyBorder="1" applyAlignment="1">
      <alignment vertical="center" wrapText="1"/>
    </xf>
    <xf numFmtId="0" fontId="25" fillId="2" borderId="33" xfId="5" applyNumberFormat="1" applyFont="1" applyFill="1" applyBorder="1" applyAlignment="1">
      <alignment vertical="center" wrapText="1"/>
    </xf>
    <xf numFmtId="0" fontId="24" fillId="2" borderId="26" xfId="5" applyFont="1" applyFill="1" applyBorder="1" applyAlignment="1">
      <alignment vertical="center"/>
    </xf>
    <xf numFmtId="0" fontId="24" fillId="2" borderId="28" xfId="5" applyFont="1" applyFill="1" applyBorder="1" applyAlignment="1">
      <alignment vertical="center"/>
    </xf>
    <xf numFmtId="0" fontId="24" fillId="2" borderId="31" xfId="5" applyFont="1" applyFill="1" applyBorder="1" applyAlignment="1">
      <alignment vertical="center"/>
    </xf>
    <xf numFmtId="0" fontId="9" fillId="10" borderId="10" xfId="31" applyFont="1" applyFill="1" applyBorder="1" applyAlignment="1">
      <alignment vertical="center" wrapText="1"/>
    </xf>
    <xf numFmtId="166" fontId="20" fillId="10" borderId="10" xfId="81" applyFont="1" applyFill="1" applyBorder="1" applyAlignment="1">
      <alignment horizontal="center" vertical="center" wrapText="1"/>
    </xf>
    <xf numFmtId="169" fontId="29" fillId="3" borderId="11" xfId="42" applyNumberFormat="1" applyFont="1" applyFill="1" applyBorder="1" applyAlignment="1">
      <alignment vertical="center" wrapText="1"/>
    </xf>
    <xf numFmtId="0" fontId="9" fillId="10" borderId="10" xfId="31" applyFont="1" applyFill="1" applyBorder="1" applyAlignment="1">
      <alignment horizontal="center" vertical="center" wrapText="1"/>
    </xf>
    <xf numFmtId="9" fontId="24" fillId="10" borderId="10" xfId="72" applyFont="1" applyFill="1" applyBorder="1" applyAlignment="1">
      <alignment horizontal="center" vertical="center" wrapText="1"/>
    </xf>
    <xf numFmtId="3" fontId="24" fillId="10" borderId="10" xfId="79" applyNumberFormat="1" applyFont="1" applyFill="1" applyBorder="1" applyAlignment="1">
      <alignment horizontal="center" vertical="center" wrapText="1"/>
    </xf>
    <xf numFmtId="0" fontId="24" fillId="10" borderId="10" xfId="31" applyFont="1" applyFill="1" applyBorder="1" applyAlignment="1">
      <alignment vertical="center" wrapText="1"/>
    </xf>
    <xf numFmtId="0" fontId="24" fillId="10" borderId="10" xfId="31" applyFont="1" applyFill="1" applyBorder="1" applyAlignment="1">
      <alignment horizontal="center" vertical="center" wrapText="1"/>
    </xf>
    <xf numFmtId="166" fontId="24" fillId="10" borderId="10" xfId="81" applyFont="1" applyFill="1" applyBorder="1" applyAlignment="1">
      <alignment horizontal="center" vertical="center" wrapText="1"/>
    </xf>
    <xf numFmtId="9" fontId="25" fillId="10" borderId="10" xfId="31" applyNumberFormat="1" applyFont="1" applyFill="1" applyBorder="1" applyAlignment="1">
      <alignment horizontal="center" vertical="center" wrapText="1"/>
    </xf>
    <xf numFmtId="0" fontId="39" fillId="0" borderId="27" xfId="6" applyFont="1" applyBorder="1" applyAlignment="1">
      <alignment horizontal="justify" vertical="center" wrapText="1"/>
    </xf>
    <xf numFmtId="0" fontId="39" fillId="0" borderId="0" xfId="6" applyFont="1" applyAlignment="1">
      <alignment horizontal="justify" vertical="center" wrapText="1"/>
    </xf>
    <xf numFmtId="0" fontId="39" fillId="0" borderId="28" xfId="6" applyFont="1" applyBorder="1" applyAlignment="1">
      <alignment horizontal="justify" vertical="center" wrapText="1"/>
    </xf>
    <xf numFmtId="0" fontId="26" fillId="0" borderId="27" xfId="6" applyFont="1" applyBorder="1" applyAlignment="1">
      <alignment horizontal="justify" vertical="center" wrapText="1"/>
    </xf>
    <xf numFmtId="0" fontId="29" fillId="0" borderId="1" xfId="5" applyFont="1" applyFill="1" applyBorder="1" applyAlignment="1">
      <alignment horizontal="center" vertical="center" wrapText="1"/>
    </xf>
    <xf numFmtId="0" fontId="29" fillId="0" borderId="14" xfId="5" applyFont="1" applyFill="1" applyBorder="1" applyAlignment="1">
      <alignment horizontal="center" vertical="center" wrapText="1"/>
    </xf>
    <xf numFmtId="0" fontId="29" fillId="0" borderId="2" xfId="5" applyFont="1" applyBorder="1" applyAlignment="1">
      <alignment horizontal="center" vertical="center" wrapText="1"/>
    </xf>
    <xf numFmtId="0" fontId="29" fillId="0" borderId="29" xfId="5" applyFont="1" applyBorder="1" applyAlignment="1">
      <alignment horizontal="center" vertical="center" wrapText="1"/>
    </xf>
    <xf numFmtId="0" fontId="29" fillId="0" borderId="4" xfId="5" applyFont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31" fillId="3" borderId="16" xfId="5" applyFont="1" applyFill="1" applyBorder="1" applyAlignment="1">
      <alignment horizontal="right" vertical="center" wrapText="1"/>
    </xf>
    <xf numFmtId="0" fontId="31" fillId="3" borderId="18" xfId="5" applyFont="1" applyFill="1" applyBorder="1" applyAlignment="1">
      <alignment horizontal="right" vertical="center" wrapText="1"/>
    </xf>
    <xf numFmtId="0" fontId="31" fillId="3" borderId="17" xfId="5" applyFont="1" applyFill="1" applyBorder="1" applyAlignment="1">
      <alignment horizontal="right" vertical="center" wrapText="1"/>
    </xf>
    <xf numFmtId="0" fontId="31" fillId="3" borderId="33" xfId="5" applyFont="1" applyFill="1" applyBorder="1" applyAlignment="1">
      <alignment horizontal="right" vertical="center" wrapText="1"/>
    </xf>
    <xf numFmtId="0" fontId="31" fillId="3" borderId="35" xfId="5" applyFont="1" applyFill="1" applyBorder="1" applyAlignment="1">
      <alignment horizontal="right" vertical="center" wrapText="1"/>
    </xf>
    <xf numFmtId="0" fontId="31" fillId="3" borderId="36" xfId="5" applyFont="1" applyFill="1" applyBorder="1" applyAlignment="1">
      <alignment horizontal="right" vertical="center" wrapText="1"/>
    </xf>
    <xf numFmtId="0" fontId="27" fillId="0" borderId="42" xfId="14" applyFont="1" applyBorder="1" applyAlignment="1">
      <alignment horizontal="left" vertical="top"/>
    </xf>
    <xf numFmtId="0" fontId="27" fillId="0" borderId="38" xfId="14" applyFont="1" applyBorder="1" applyAlignment="1">
      <alignment horizontal="left" vertical="top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40" fillId="4" borderId="6" xfId="5" applyFont="1" applyFill="1" applyBorder="1" applyAlignment="1">
      <alignment horizontal="center" vertical="center" wrapText="1"/>
    </xf>
    <xf numFmtId="0" fontId="40" fillId="4" borderId="7" xfId="5" applyFont="1" applyFill="1" applyBorder="1" applyAlignment="1">
      <alignment horizontal="center" vertical="center" wrapText="1"/>
    </xf>
    <xf numFmtId="0" fontId="40" fillId="4" borderId="8" xfId="5" applyFont="1" applyFill="1" applyBorder="1" applyAlignment="1">
      <alignment horizontal="center" vertical="center" wrapText="1"/>
    </xf>
    <xf numFmtId="0" fontId="31" fillId="3" borderId="6" xfId="5" applyFont="1" applyFill="1" applyBorder="1" applyAlignment="1">
      <alignment horizontal="right" vertical="center" wrapText="1"/>
    </xf>
    <xf numFmtId="0" fontId="31" fillId="3" borderId="7" xfId="5" applyFont="1" applyFill="1" applyBorder="1" applyAlignment="1">
      <alignment horizontal="right" vertical="center" wrapText="1"/>
    </xf>
    <xf numFmtId="0" fontId="31" fillId="3" borderId="46" xfId="5" applyFont="1" applyFill="1" applyBorder="1" applyAlignment="1">
      <alignment horizontal="right" vertical="center" wrapText="1"/>
    </xf>
    <xf numFmtId="0" fontId="29" fillId="0" borderId="37" xfId="5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left" vertical="center" wrapText="1"/>
    </xf>
    <xf numFmtId="0" fontId="11" fillId="2" borderId="52" xfId="5" applyFont="1" applyFill="1" applyBorder="1" applyAlignment="1">
      <alignment horizontal="center" vertical="center" wrapText="1"/>
    </xf>
    <xf numFmtId="0" fontId="11" fillId="2" borderId="0" xfId="5" applyFont="1" applyFill="1" applyBorder="1" applyAlignment="1">
      <alignment horizontal="center" vertical="center" wrapText="1"/>
    </xf>
    <xf numFmtId="0" fontId="11" fillId="2" borderId="28" xfId="5" applyFont="1" applyFill="1" applyBorder="1" applyAlignment="1">
      <alignment horizontal="center" vertical="center" wrapText="1"/>
    </xf>
    <xf numFmtId="0" fontId="29" fillId="0" borderId="0" xfId="5" applyFont="1" applyBorder="1" applyAlignment="1">
      <alignment horizontal="center" vertical="center" wrapText="1"/>
    </xf>
    <xf numFmtId="0" fontId="29" fillId="0" borderId="38" xfId="5" applyFont="1" applyBorder="1" applyAlignment="1">
      <alignment horizontal="center" vertical="center" wrapText="1"/>
    </xf>
    <xf numFmtId="167" fontId="29" fillId="0" borderId="29" xfId="5" applyNumberFormat="1" applyFont="1" applyBorder="1" applyAlignment="1">
      <alignment horizontal="center" vertical="center" wrapText="1"/>
    </xf>
    <xf numFmtId="167" fontId="29" fillId="0" borderId="30" xfId="5" applyNumberFormat="1" applyFont="1" applyBorder="1" applyAlignment="1">
      <alignment horizontal="center" vertical="center" wrapText="1"/>
    </xf>
    <xf numFmtId="0" fontId="31" fillId="3" borderId="16" xfId="5" applyFont="1" applyFill="1" applyBorder="1" applyAlignment="1">
      <alignment horizontal="left" vertical="center" wrapText="1"/>
    </xf>
    <xf numFmtId="0" fontId="31" fillId="3" borderId="18" xfId="5" applyFont="1" applyFill="1" applyBorder="1" applyAlignment="1">
      <alignment horizontal="left" vertical="center" wrapText="1"/>
    </xf>
    <xf numFmtId="0" fontId="31" fillId="3" borderId="20" xfId="5" applyFont="1" applyFill="1" applyBorder="1" applyAlignment="1">
      <alignment horizontal="left" vertical="center" wrapText="1"/>
    </xf>
    <xf numFmtId="0" fontId="31" fillId="2" borderId="50" xfId="5" applyFont="1" applyFill="1" applyBorder="1" applyAlignment="1">
      <alignment horizontal="center" vertical="center" wrapText="1"/>
    </xf>
    <xf numFmtId="0" fontId="31" fillId="2" borderId="45" xfId="5" applyFont="1" applyFill="1" applyBorder="1" applyAlignment="1">
      <alignment horizontal="center" vertical="center" wrapText="1"/>
    </xf>
    <xf numFmtId="0" fontId="31" fillId="2" borderId="13" xfId="5" applyFont="1" applyFill="1" applyBorder="1" applyAlignment="1">
      <alignment horizontal="center" vertical="center" wrapText="1"/>
    </xf>
    <xf numFmtId="0" fontId="38" fillId="2" borderId="25" xfId="5" applyFont="1" applyFill="1" applyBorder="1" applyAlignment="1">
      <alignment horizontal="center" vertical="center" wrapText="1"/>
    </xf>
    <xf numFmtId="0" fontId="25" fillId="2" borderId="19" xfId="5" applyNumberFormat="1" applyFont="1" applyFill="1" applyBorder="1" applyAlignment="1">
      <alignment horizontal="left" vertical="center" wrapText="1"/>
    </xf>
    <xf numFmtId="0" fontId="25" fillId="2" borderId="18" xfId="5" applyNumberFormat="1" applyFont="1" applyFill="1" applyBorder="1" applyAlignment="1">
      <alignment horizontal="left" vertical="center" wrapText="1"/>
    </xf>
    <xf numFmtId="0" fontId="25" fillId="2" borderId="17" xfId="5" applyNumberFormat="1" applyFont="1" applyFill="1" applyBorder="1" applyAlignment="1">
      <alignment horizontal="left" vertical="center" wrapText="1"/>
    </xf>
    <xf numFmtId="0" fontId="25" fillId="7" borderId="51" xfId="0" applyFont="1" applyFill="1" applyBorder="1" applyAlignment="1">
      <alignment horizontal="center" vertical="center" wrapText="1"/>
    </xf>
    <xf numFmtId="0" fontId="25" fillId="7" borderId="21" xfId="0" applyFont="1" applyFill="1" applyBorder="1" applyAlignment="1">
      <alignment horizontal="center" vertical="center" wrapText="1"/>
    </xf>
    <xf numFmtId="0" fontId="25" fillId="7" borderId="49" xfId="0" applyFont="1" applyFill="1" applyBorder="1" applyAlignment="1">
      <alignment horizontal="center" vertical="center" wrapText="1"/>
    </xf>
    <xf numFmtId="0" fontId="25" fillId="7" borderId="54" xfId="0" applyFont="1" applyFill="1" applyBorder="1" applyAlignment="1">
      <alignment horizontal="center" vertical="center" wrapText="1"/>
    </xf>
    <xf numFmtId="0" fontId="25" fillId="7" borderId="12" xfId="0" applyFont="1" applyFill="1" applyBorder="1" applyAlignment="1">
      <alignment horizontal="center" vertical="center" wrapText="1"/>
    </xf>
    <xf numFmtId="0" fontId="25" fillId="7" borderId="15" xfId="0" applyFont="1" applyFill="1" applyBorder="1" applyAlignment="1">
      <alignment horizontal="center" vertical="center" wrapText="1"/>
    </xf>
    <xf numFmtId="0" fontId="27" fillId="0" borderId="27" xfId="14" applyFont="1" applyBorder="1" applyAlignment="1">
      <alignment horizontal="left" vertical="top"/>
    </xf>
    <xf numFmtId="0" fontId="22" fillId="3" borderId="16" xfId="5" applyFont="1" applyFill="1" applyBorder="1" applyAlignment="1">
      <alignment horizontal="left" vertical="center" wrapText="1"/>
    </xf>
    <xf numFmtId="0" fontId="22" fillId="3" borderId="18" xfId="5" applyFont="1" applyFill="1" applyBorder="1" applyAlignment="1">
      <alignment horizontal="left" vertical="center" wrapText="1"/>
    </xf>
    <xf numFmtId="0" fontId="22" fillId="3" borderId="20" xfId="5" applyFont="1" applyFill="1" applyBorder="1" applyAlignment="1">
      <alignment horizontal="left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6" fillId="2" borderId="25" xfId="6" applyFont="1" applyFill="1" applyBorder="1" applyAlignment="1">
      <alignment horizontal="justify" vertical="center" wrapText="1"/>
    </xf>
    <xf numFmtId="0" fontId="36" fillId="2" borderId="26" xfId="6" applyFont="1" applyFill="1" applyBorder="1" applyAlignment="1">
      <alignment horizontal="justify" vertical="center" wrapText="1"/>
    </xf>
    <xf numFmtId="0" fontId="36" fillId="2" borderId="42" xfId="6" applyFont="1" applyFill="1" applyBorder="1" applyAlignment="1">
      <alignment horizontal="justify" vertical="center" wrapText="1"/>
    </xf>
    <xf numFmtId="0" fontId="36" fillId="2" borderId="38" xfId="6" applyFont="1" applyFill="1" applyBorder="1" applyAlignment="1">
      <alignment horizontal="justify" vertical="center" wrapText="1"/>
    </xf>
    <xf numFmtId="0" fontId="36" fillId="2" borderId="31" xfId="6" applyFont="1" applyFill="1" applyBorder="1" applyAlignment="1">
      <alignment horizontal="justify" vertical="center" wrapText="1"/>
    </xf>
    <xf numFmtId="0" fontId="22" fillId="2" borderId="50" xfId="5" applyFont="1" applyFill="1" applyBorder="1" applyAlignment="1">
      <alignment horizontal="center" vertical="center" wrapText="1"/>
    </xf>
    <xf numFmtId="0" fontId="22" fillId="2" borderId="45" xfId="5" applyFont="1" applyFill="1" applyBorder="1" applyAlignment="1">
      <alignment horizontal="center" vertical="center" wrapText="1"/>
    </xf>
    <xf numFmtId="0" fontId="22" fillId="2" borderId="13" xfId="5" applyFont="1" applyFill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9" fillId="2" borderId="21" xfId="5" applyNumberFormat="1" applyFont="1" applyFill="1" applyBorder="1" applyAlignment="1">
      <alignment horizontal="center" vertical="top" wrapText="1"/>
    </xf>
    <xf numFmtId="0" fontId="9" fillId="2" borderId="48" xfId="5" applyNumberFormat="1" applyFont="1" applyFill="1" applyBorder="1" applyAlignment="1">
      <alignment horizontal="center" vertical="top" wrapText="1"/>
    </xf>
    <xf numFmtId="0" fontId="22" fillId="3" borderId="6" xfId="5" applyFont="1" applyFill="1" applyBorder="1" applyAlignment="1">
      <alignment horizontal="right" vertical="center" wrapText="1"/>
    </xf>
    <xf numFmtId="0" fontId="22" fillId="3" borderId="7" xfId="5" applyFont="1" applyFill="1" applyBorder="1" applyAlignment="1">
      <alignment horizontal="right" vertical="center" wrapText="1"/>
    </xf>
    <xf numFmtId="0" fontId="22" fillId="3" borderId="46" xfId="5" applyFont="1" applyFill="1" applyBorder="1" applyAlignment="1">
      <alignment horizontal="right" vertical="center" wrapText="1"/>
    </xf>
    <xf numFmtId="0" fontId="25" fillId="7" borderId="25" xfId="5" applyFont="1" applyFill="1" applyBorder="1" applyAlignment="1">
      <alignment horizontal="center" vertical="center" wrapText="1"/>
    </xf>
    <xf numFmtId="0" fontId="25" fillId="7" borderId="0" xfId="5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0" fillId="0" borderId="38" xfId="0" applyBorder="1" applyAlignment="1">
      <alignment horizontal="center"/>
    </xf>
    <xf numFmtId="164" fontId="22" fillId="0" borderId="19" xfId="40" applyFont="1" applyFill="1" applyBorder="1" applyAlignment="1">
      <alignment horizontal="center" wrapText="1"/>
    </xf>
    <xf numFmtId="164" fontId="22" fillId="0" borderId="20" xfId="40" applyFont="1" applyFill="1" applyBorder="1" applyAlignment="1">
      <alignment horizontal="center" wrapText="1"/>
    </xf>
    <xf numFmtId="0" fontId="33" fillId="0" borderId="24" xfId="0" applyFont="1" applyBorder="1" applyAlignment="1">
      <alignment horizontal="left" vertical="top"/>
    </xf>
    <xf numFmtId="0" fontId="33" fillId="0" borderId="25" xfId="0" applyFont="1" applyBorder="1" applyAlignment="1">
      <alignment horizontal="left" vertical="top"/>
    </xf>
    <xf numFmtId="0" fontId="33" fillId="0" borderId="27" xfId="0" applyFont="1" applyBorder="1" applyAlignment="1">
      <alignment horizontal="left" vertical="top"/>
    </xf>
    <xf numFmtId="0" fontId="33" fillId="0" borderId="0" xfId="0" applyFont="1" applyAlignment="1">
      <alignment horizontal="left" vertical="top"/>
    </xf>
    <xf numFmtId="0" fontId="33" fillId="0" borderId="32" xfId="0" applyFont="1" applyBorder="1" applyAlignment="1">
      <alignment horizontal="left" vertical="top"/>
    </xf>
    <xf numFmtId="0" fontId="33" fillId="0" borderId="12" xfId="0" applyFont="1" applyBorder="1" applyAlignment="1">
      <alignment horizontal="left" vertical="top"/>
    </xf>
    <xf numFmtId="0" fontId="35" fillId="0" borderId="27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2" fillId="0" borderId="19" xfId="37" applyFont="1" applyBorder="1" applyAlignment="1">
      <alignment horizontal="left" vertical="center" wrapText="1"/>
    </xf>
    <xf numFmtId="0" fontId="22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22" fillId="2" borderId="45" xfId="37" applyFont="1" applyFill="1" applyBorder="1" applyAlignment="1">
      <alignment horizontal="center" vertical="center" wrapText="1"/>
    </xf>
    <xf numFmtId="0" fontId="22" fillId="2" borderId="13" xfId="37" applyFont="1" applyFill="1" applyBorder="1" applyAlignment="1">
      <alignment horizontal="center" vertical="center" wrapText="1"/>
    </xf>
    <xf numFmtId="0" fontId="23" fillId="6" borderId="44" xfId="37" applyFont="1" applyFill="1" applyBorder="1" applyAlignment="1">
      <alignment horizontal="center" vertical="center" wrapText="1"/>
    </xf>
    <xf numFmtId="0" fontId="23" fillId="6" borderId="46" xfId="37" applyFont="1" applyFill="1" applyBorder="1" applyAlignment="1">
      <alignment horizontal="center" vertical="center" wrapText="1"/>
    </xf>
    <xf numFmtId="0" fontId="21" fillId="0" borderId="34" xfId="37" applyFont="1" applyBorder="1" applyAlignment="1">
      <alignment horizontal="left" vertical="center" wrapText="1"/>
    </xf>
    <xf numFmtId="0" fontId="21" fillId="0" borderId="36" xfId="37" applyFont="1" applyBorder="1" applyAlignment="1">
      <alignment horizontal="left" vertical="center" wrapText="1"/>
    </xf>
    <xf numFmtId="174" fontId="21" fillId="3" borderId="19" xfId="38" applyNumberFormat="1" applyFont="1" applyFill="1" applyBorder="1" applyAlignment="1">
      <alignment horizontal="center" wrapText="1"/>
    </xf>
    <xf numFmtId="174" fontId="21" fillId="3" borderId="20" xfId="38" applyNumberFormat="1" applyFont="1" applyFill="1" applyBorder="1" applyAlignment="1">
      <alignment horizontal="center" wrapText="1"/>
    </xf>
    <xf numFmtId="174" fontId="21" fillId="0" borderId="34" xfId="37" applyNumberFormat="1" applyFont="1" applyBorder="1" applyAlignment="1">
      <alignment horizontal="center" wrapText="1"/>
    </xf>
    <xf numFmtId="174" fontId="21" fillId="0" borderId="40" xfId="37" applyNumberFormat="1" applyFont="1" applyBorder="1" applyAlignment="1">
      <alignment horizontal="center" wrapText="1"/>
    </xf>
    <xf numFmtId="173" fontId="23" fillId="6" borderId="44" xfId="38" applyNumberFormat="1" applyFont="1" applyFill="1" applyBorder="1" applyAlignment="1">
      <alignment horizontal="center" vertical="center" wrapText="1"/>
    </xf>
    <xf numFmtId="173" fontId="23" fillId="6" borderId="8" xfId="38" applyNumberFormat="1" applyFont="1" applyFill="1" applyBorder="1" applyAlignment="1">
      <alignment horizontal="center" vertical="center" wrapText="1"/>
    </xf>
    <xf numFmtId="0" fontId="21" fillId="3" borderId="19" xfId="37" applyFont="1" applyFill="1" applyBorder="1" applyAlignment="1">
      <alignment horizontal="center" wrapText="1"/>
    </xf>
    <xf numFmtId="0" fontId="21" fillId="3" borderId="17" xfId="37" applyFont="1" applyFill="1" applyBorder="1" applyAlignment="1">
      <alignment horizontal="center" wrapText="1"/>
    </xf>
    <xf numFmtId="0" fontId="25" fillId="2" borderId="45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34" fillId="0" borderId="50" xfId="0" applyFont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6" fillId="0" borderId="38" xfId="0" applyFont="1" applyBorder="1" applyAlignment="1">
      <alignment horizontal="left" vertical="center" wrapText="1"/>
    </xf>
    <xf numFmtId="0" fontId="36" fillId="0" borderId="31" xfId="0" applyFont="1" applyBorder="1" applyAlignment="1">
      <alignment horizontal="left" vertical="center" wrapText="1"/>
    </xf>
    <xf numFmtId="10" fontId="24" fillId="10" borderId="9" xfId="361" applyNumberFormat="1" applyFont="1" applyFill="1" applyBorder="1" applyAlignment="1">
      <alignment horizontal="center" vertical="center" wrapText="1"/>
    </xf>
    <xf numFmtId="201" fontId="24" fillId="10" borderId="9" xfId="361" applyNumberFormat="1" applyFont="1" applyFill="1" applyBorder="1" applyAlignment="1">
      <alignment horizontal="center" vertical="center" wrapText="1"/>
    </xf>
    <xf numFmtId="0" fontId="24" fillId="10" borderId="9" xfId="31" applyFont="1" applyFill="1" applyBorder="1" applyAlignment="1">
      <alignment horizontal="center" vertical="center" wrapText="1"/>
    </xf>
    <xf numFmtId="0" fontId="22" fillId="3" borderId="46" xfId="5" applyFont="1" applyFill="1" applyBorder="1" applyAlignment="1">
      <alignment horizontal="left" vertical="center" wrapText="1"/>
    </xf>
    <xf numFmtId="0" fontId="22" fillId="3" borderId="7" xfId="5" applyFont="1" applyFill="1" applyBorder="1" applyAlignment="1">
      <alignment horizontal="left" vertical="center" wrapText="1"/>
    </xf>
    <xf numFmtId="0" fontId="9" fillId="10" borderId="9" xfId="31" applyFont="1" applyFill="1" applyBorder="1" applyAlignment="1">
      <alignment horizontal="center" vertical="center" wrapText="1"/>
    </xf>
    <xf numFmtId="0" fontId="31" fillId="3" borderId="45" xfId="5" applyFont="1" applyFill="1" applyBorder="1" applyAlignment="1">
      <alignment horizontal="right" vertical="center" wrapText="1"/>
    </xf>
    <xf numFmtId="0" fontId="31" fillId="3" borderId="69" xfId="5" applyFont="1" applyFill="1" applyBorder="1" applyAlignment="1">
      <alignment horizontal="right" vertical="center" wrapText="1"/>
    </xf>
    <xf numFmtId="0" fontId="31" fillId="3" borderId="50" xfId="5" applyFont="1" applyFill="1" applyBorder="1" applyAlignment="1">
      <alignment horizontal="right" vertical="center" wrapText="1"/>
    </xf>
    <xf numFmtId="166" fontId="69" fillId="3" borderId="70" xfId="9" applyNumberFormat="1" applyFont="1" applyFill="1" applyBorder="1" applyAlignment="1">
      <alignment vertical="center" wrapText="1"/>
    </xf>
    <xf numFmtId="200" fontId="31" fillId="3" borderId="23" xfId="5" applyNumberFormat="1" applyFont="1" applyFill="1" applyBorder="1" applyAlignment="1">
      <alignment vertical="center" wrapText="1"/>
    </xf>
    <xf numFmtId="0" fontId="22" fillId="3" borderId="6" xfId="5" applyFont="1" applyFill="1" applyBorder="1" applyAlignment="1">
      <alignment horizontal="left" vertical="center" wrapText="1"/>
    </xf>
    <xf numFmtId="0" fontId="13" fillId="2" borderId="0" xfId="5" applyNumberFormat="1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0" fontId="13" fillId="2" borderId="0" xfId="5" applyNumberFormat="1" applyFont="1" applyFill="1" applyBorder="1" applyAlignment="1">
      <alignment horizontal="right" vertical="center" wrapText="1"/>
    </xf>
    <xf numFmtId="0" fontId="17" fillId="0" borderId="0" xfId="6" applyFont="1"/>
    <xf numFmtId="166" fontId="13" fillId="2" borderId="0" xfId="5" applyNumberFormat="1" applyFont="1" applyFill="1" applyBorder="1" applyAlignment="1">
      <alignment vertical="center" wrapText="1"/>
    </xf>
    <xf numFmtId="0" fontId="16" fillId="0" borderId="0" xfId="5" applyNumberFormat="1" applyFont="1" applyFill="1" applyBorder="1" applyAlignment="1">
      <alignment horizontal="center" wrapText="1"/>
    </xf>
    <xf numFmtId="165" fontId="16" fillId="0" borderId="0" xfId="5" applyNumberFormat="1" applyFont="1" applyFill="1" applyBorder="1" applyAlignment="1">
      <alignment horizontal="center" wrapText="1"/>
    </xf>
    <xf numFmtId="170" fontId="13" fillId="2" borderId="0" xfId="11" applyFont="1" applyFill="1" applyBorder="1" applyAlignment="1">
      <alignment vertical="center" wrapText="1"/>
    </xf>
    <xf numFmtId="166" fontId="12" fillId="2" borderId="0" xfId="13" applyFont="1" applyFill="1" applyBorder="1" applyAlignment="1">
      <alignment vertical="center" wrapText="1"/>
    </xf>
    <xf numFmtId="166" fontId="13" fillId="2" borderId="0" xfId="13" applyFont="1" applyFill="1" applyBorder="1" applyAlignment="1">
      <alignment vertical="center" wrapText="1"/>
    </xf>
    <xf numFmtId="0" fontId="14" fillId="0" borderId="27" xfId="6" applyBorder="1" applyAlignment="1">
      <alignment horizontal="center"/>
    </xf>
    <xf numFmtId="0" fontId="13" fillId="2" borderId="27" xfId="5" applyNumberFormat="1" applyFont="1" applyFill="1" applyBorder="1" applyAlignment="1">
      <alignment vertical="center" wrapText="1"/>
    </xf>
    <xf numFmtId="0" fontId="10" fillId="2" borderId="28" xfId="5" applyFont="1" applyFill="1" applyBorder="1" applyAlignment="1">
      <alignment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30" fillId="0" borderId="32" xfId="14" applyFont="1" applyBorder="1" applyAlignment="1">
      <alignment vertical="center"/>
    </xf>
    <xf numFmtId="0" fontId="28" fillId="2" borderId="12" xfId="5" applyNumberFormat="1" applyFont="1" applyFill="1" applyBorder="1" applyAlignment="1">
      <alignment horizontal="center" vertical="center" wrapText="1"/>
    </xf>
    <xf numFmtId="0" fontId="28" fillId="2" borderId="12" xfId="5" applyNumberFormat="1" applyFont="1" applyFill="1" applyBorder="1" applyAlignment="1">
      <alignment horizontal="justify" vertical="center" wrapText="1"/>
    </xf>
    <xf numFmtId="0" fontId="28" fillId="2" borderId="12" xfId="5" applyNumberFormat="1" applyFont="1" applyFill="1" applyBorder="1" applyAlignment="1">
      <alignment vertical="center" wrapText="1"/>
    </xf>
    <xf numFmtId="0" fontId="28" fillId="2" borderId="22" xfId="5" applyNumberFormat="1" applyFont="1" applyFill="1" applyBorder="1" applyAlignment="1">
      <alignment vertical="center" wrapText="1"/>
    </xf>
    <xf numFmtId="0" fontId="29" fillId="2" borderId="38" xfId="5" applyNumberFormat="1" applyFont="1" applyFill="1" applyBorder="1" applyAlignment="1">
      <alignment horizontal="justify" vertical="center" wrapText="1"/>
    </xf>
    <xf numFmtId="0" fontId="29" fillId="2" borderId="38" xfId="5" applyNumberFormat="1" applyFont="1" applyFill="1" applyBorder="1" applyAlignment="1">
      <alignment vertical="center" wrapText="1"/>
    </xf>
    <xf numFmtId="0" fontId="29" fillId="2" borderId="31" xfId="5" applyNumberFormat="1" applyFont="1" applyFill="1" applyBorder="1" applyAlignment="1">
      <alignment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22" xfId="5" applyFont="1" applyBorder="1" applyAlignment="1">
      <alignment horizontal="center" vertical="center" wrapText="1"/>
    </xf>
    <xf numFmtId="0" fontId="32" fillId="0" borderId="3" xfId="5" quotePrefix="1" applyFont="1" applyFill="1" applyBorder="1" applyAlignment="1">
      <alignment horizontal="center" vertical="center" wrapText="1"/>
    </xf>
    <xf numFmtId="0" fontId="32" fillId="0" borderId="4" xfId="5" quotePrefix="1" applyFont="1" applyBorder="1" applyAlignment="1">
      <alignment horizontal="center" vertical="center" wrapText="1"/>
    </xf>
    <xf numFmtId="0" fontId="29" fillId="0" borderId="9" xfId="5" applyFont="1" applyFill="1" applyBorder="1" applyAlignment="1">
      <alignment horizontal="center" vertical="center" wrapText="1"/>
    </xf>
    <xf numFmtId="166" fontId="31" fillId="3" borderId="39" xfId="9" applyFont="1" applyFill="1" applyBorder="1" applyAlignment="1">
      <alignment vertical="center" wrapText="1"/>
    </xf>
    <xf numFmtId="166" fontId="31" fillId="3" borderId="11" xfId="9" applyFont="1" applyFill="1" applyBorder="1" applyAlignment="1">
      <alignment vertical="center" wrapText="1"/>
    </xf>
    <xf numFmtId="166" fontId="31" fillId="3" borderId="23" xfId="9" applyFont="1" applyFill="1" applyBorder="1" applyAlignment="1">
      <alignment vertical="center" wrapText="1"/>
    </xf>
    <xf numFmtId="0" fontId="29" fillId="2" borderId="27" xfId="5" applyFont="1" applyFill="1" applyBorder="1" applyAlignment="1">
      <alignment horizontal="left" vertical="center" wrapText="1"/>
    </xf>
    <xf numFmtId="0" fontId="29" fillId="2" borderId="0" xfId="5" applyNumberFormat="1" applyFont="1" applyFill="1" applyBorder="1" applyAlignment="1">
      <alignment horizontal="center" vertical="center" wrapText="1"/>
    </xf>
    <xf numFmtId="0" fontId="29" fillId="2" borderId="0" xfId="5" applyNumberFormat="1" applyFont="1" applyFill="1" applyBorder="1" applyAlignment="1">
      <alignment horizontal="justify" vertical="center" wrapText="1"/>
    </xf>
    <xf numFmtId="0" fontId="29" fillId="2" borderId="0" xfId="5" applyNumberFormat="1" applyFont="1" applyFill="1" applyBorder="1" applyAlignment="1">
      <alignment vertical="center" wrapText="1"/>
    </xf>
    <xf numFmtId="0" fontId="29" fillId="2" borderId="28" xfId="5" applyNumberFormat="1" applyFont="1" applyFill="1" applyBorder="1" applyAlignment="1">
      <alignment vertical="center" wrapText="1"/>
    </xf>
    <xf numFmtId="0" fontId="10" fillId="2" borderId="24" xfId="5" applyFont="1" applyFill="1" applyBorder="1" applyAlignment="1">
      <alignment vertical="center" wrapText="1"/>
    </xf>
    <xf numFmtId="0" fontId="10" fillId="2" borderId="25" xfId="5" applyFont="1" applyFill="1" applyBorder="1" applyAlignment="1">
      <alignment horizontal="center" vertical="center" wrapText="1"/>
    </xf>
    <xf numFmtId="0" fontId="13" fillId="2" borderId="25" xfId="5" applyNumberFormat="1" applyFont="1" applyFill="1" applyBorder="1" applyAlignment="1">
      <alignment horizontal="center" vertical="center" wrapText="1"/>
    </xf>
    <xf numFmtId="0" fontId="13" fillId="2" borderId="25" xfId="5" applyNumberFormat="1" applyFont="1" applyFill="1" applyBorder="1" applyAlignment="1">
      <alignment horizontal="justify" vertical="center" wrapText="1"/>
    </xf>
    <xf numFmtId="0" fontId="13" fillId="2" borderId="25" xfId="5" applyNumberFormat="1" applyFont="1" applyFill="1" applyBorder="1" applyAlignment="1">
      <alignment vertical="center" wrapText="1"/>
    </xf>
    <xf numFmtId="0" fontId="14" fillId="0" borderId="25" xfId="6" applyBorder="1" applyAlignment="1">
      <alignment horizontal="center"/>
    </xf>
    <xf numFmtId="0" fontId="13" fillId="2" borderId="26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13" fillId="2" borderId="28" xfId="5" applyNumberFormat="1" applyFont="1" applyFill="1" applyBorder="1" applyAlignment="1">
      <alignment vertical="center" wrapText="1"/>
    </xf>
    <xf numFmtId="0" fontId="13" fillId="2" borderId="27" xfId="5" applyNumberFormat="1" applyFont="1" applyFill="1" applyBorder="1" applyAlignment="1">
      <alignment horizontal="right" vertical="center" wrapText="1"/>
    </xf>
    <xf numFmtId="0" fontId="10" fillId="2" borderId="42" xfId="5" applyFont="1" applyFill="1" applyBorder="1" applyAlignment="1">
      <alignment vertical="center" wrapText="1"/>
    </xf>
    <xf numFmtId="0" fontId="10" fillId="2" borderId="38" xfId="5" applyFont="1" applyFill="1" applyBorder="1" applyAlignment="1">
      <alignment vertical="center" wrapText="1"/>
    </xf>
    <xf numFmtId="0" fontId="13" fillId="2" borderId="38" xfId="5" applyNumberFormat="1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31" xfId="5" applyFont="1" applyFill="1" applyBorder="1" applyAlignment="1">
      <alignment vertical="center" wrapText="1"/>
    </xf>
    <xf numFmtId="0" fontId="29" fillId="0" borderId="2" xfId="5" applyFont="1" applyBorder="1" applyAlignment="1">
      <alignment horizontal="center" vertical="center" wrapText="1"/>
    </xf>
    <xf numFmtId="0" fontId="29" fillId="0" borderId="26" xfId="5" applyFont="1" applyBorder="1" applyAlignment="1">
      <alignment horizontal="center" vertical="center" wrapText="1"/>
    </xf>
    <xf numFmtId="0" fontId="29" fillId="0" borderId="31" xfId="5" applyFont="1" applyBorder="1" applyAlignment="1">
      <alignment horizontal="center" vertical="center" wrapText="1"/>
    </xf>
    <xf numFmtId="0" fontId="29" fillId="0" borderId="29" xfId="5" applyFont="1" applyBorder="1" applyAlignment="1">
      <alignment horizontal="center" vertical="center" wrapText="1"/>
    </xf>
    <xf numFmtId="0" fontId="29" fillId="0" borderId="28" xfId="5" applyFont="1" applyBorder="1" applyAlignment="1">
      <alignment horizontal="center" vertical="center" wrapText="1"/>
    </xf>
    <xf numFmtId="166" fontId="31" fillId="3" borderId="11" xfId="12" applyNumberFormat="1" applyFont="1" applyFill="1" applyBorder="1" applyAlignment="1">
      <alignment vertical="center" wrapText="1"/>
    </xf>
    <xf numFmtId="166" fontId="9" fillId="10" borderId="10" xfId="81" applyFont="1" applyFill="1" applyBorder="1" applyAlignment="1">
      <alignment horizontal="center" vertical="center" wrapText="1"/>
    </xf>
    <xf numFmtId="9" fontId="22" fillId="10" borderId="10" xfId="31" applyNumberFormat="1" applyFont="1" applyFill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vertical="center" wrapText="1"/>
    </xf>
    <xf numFmtId="201" fontId="9" fillId="10" borderId="9" xfId="361" applyNumberFormat="1" applyFont="1" applyFill="1" applyBorder="1" applyAlignment="1">
      <alignment horizontal="center" vertical="center" wrapText="1"/>
    </xf>
    <xf numFmtId="10" fontId="9" fillId="10" borderId="9" xfId="361" applyNumberFormat="1" applyFont="1" applyFill="1" applyBorder="1" applyAlignment="1">
      <alignment horizontal="center" vertical="center" wrapText="1"/>
    </xf>
    <xf numFmtId="9" fontId="9" fillId="10" borderId="10" xfId="72" applyFont="1" applyFill="1" applyBorder="1" applyAlignment="1">
      <alignment horizontal="center" vertical="center" wrapText="1"/>
    </xf>
    <xf numFmtId="3" fontId="9" fillId="10" borderId="10" xfId="79" applyNumberFormat="1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2" borderId="52" xfId="5" applyFont="1" applyFill="1" applyBorder="1" applyAlignment="1">
      <alignment vertical="center" wrapText="1"/>
    </xf>
    <xf numFmtId="0" fontId="27" fillId="0" borderId="0" xfId="14" applyFont="1" applyBorder="1" applyAlignment="1">
      <alignment horizontal="left" vertical="top"/>
    </xf>
  </cellXfs>
  <cellStyles count="381">
    <cellStyle name="20% - Énfasis1 2" xfId="66" xr:uid="{881FFF13-1C28-442B-98DF-039632B4921E}"/>
    <cellStyle name="20% - Énfasis1 2 2" xfId="85" xr:uid="{9374322B-88C9-47F1-803B-0DC5E2188A5A}"/>
    <cellStyle name="20% - Énfasis1 3" xfId="214" xr:uid="{CC916A17-C207-4660-89CD-0A0F8FDD3D76}"/>
    <cellStyle name="20% - Énfasis2 2" xfId="86" xr:uid="{4CFEFB65-A625-444D-B24A-49936CF13B0B}"/>
    <cellStyle name="20% - Énfasis2 3" xfId="215" xr:uid="{42CDD99F-6E72-4726-AF6D-D7B22291BAC6}"/>
    <cellStyle name="20% - Énfasis3 2" xfId="87" xr:uid="{570D4F3B-03C2-48BE-B4CD-B57671AE742D}"/>
    <cellStyle name="20% - Énfasis3 3" xfId="216" xr:uid="{1A27A660-70D7-4395-8BD6-C9FFC41AC127}"/>
    <cellStyle name="20% - Énfasis4 2" xfId="88" xr:uid="{DDD9F68E-EBE4-4E69-BEB9-1C0AA597C823}"/>
    <cellStyle name="20% - Énfasis4 3" xfId="217" xr:uid="{29B152F7-6EF7-4490-9C42-CBFAA68AF1B9}"/>
    <cellStyle name="20% - Énfasis5 2" xfId="89" xr:uid="{5C4E34B1-75A1-417B-BFCB-4873C4CC3A98}"/>
    <cellStyle name="20% - Énfasis5 3" xfId="218" xr:uid="{EE5262DA-70CF-4691-A314-04B54F0C659E}"/>
    <cellStyle name="20% - Énfasis6 2" xfId="90" xr:uid="{F680A815-1E8B-4F15-8797-AC9EACBDA437}"/>
    <cellStyle name="20% - Énfasis6 3" xfId="219" xr:uid="{4B7C2E55-8508-4689-9C06-564719080FCE}"/>
    <cellStyle name="40% - Énfasis1 2" xfId="91" xr:uid="{51AB4582-6974-40E8-AEF3-F305565C0B52}"/>
    <cellStyle name="40% - Énfasis1 3" xfId="220" xr:uid="{F0CF9BC4-9511-4B9B-BC68-C5AB60A808D8}"/>
    <cellStyle name="40% - Énfasis2 2" xfId="92" xr:uid="{DA8B2740-1E15-4EA6-A494-B947CB7BE53E}"/>
    <cellStyle name="40% - Énfasis2 3" xfId="221" xr:uid="{5DDE616B-7ECD-44C1-8DA0-089DBD02564E}"/>
    <cellStyle name="40% - Énfasis3 2" xfId="93" xr:uid="{51F099B9-6FD9-4A6D-9794-A37384BCCB82}"/>
    <cellStyle name="40% - Énfasis3 3" xfId="222" xr:uid="{35EF9A7A-4E8C-4CD7-8BC8-1C4686AC3D1D}"/>
    <cellStyle name="40% - Énfasis4 2" xfId="94" xr:uid="{BC135215-D22E-4F4D-AE26-5075AE4F877C}"/>
    <cellStyle name="40% - Énfasis4 3" xfId="223" xr:uid="{A47A1F2D-FD79-423A-8B9B-B36379518FA2}"/>
    <cellStyle name="40% - Énfasis5 2" xfId="95" xr:uid="{E890C292-4E49-44FD-ACA8-B187C80D3A17}"/>
    <cellStyle name="40% - Énfasis5 3" xfId="224" xr:uid="{9D202807-CBF5-415A-8BCA-B14E7741B544}"/>
    <cellStyle name="40% - Énfasis6 2" xfId="96" xr:uid="{B6BF6E3A-78D3-4EBE-890B-1A6200CD9BF9}"/>
    <cellStyle name="40% - Énfasis6 3" xfId="225" xr:uid="{E47AE846-DCFD-47D5-8752-B5A88C25EA6D}"/>
    <cellStyle name="60% - Énfasis1 2" xfId="97" xr:uid="{05B8EA66-654F-469F-BFD1-C2B5A8D46692}"/>
    <cellStyle name="60% - Énfasis1 3" xfId="226" xr:uid="{8D80270A-DF2E-40BF-95D2-47E1A24572EC}"/>
    <cellStyle name="60% - Énfasis2 2" xfId="98" xr:uid="{FEC8D7C1-7772-4D33-B301-7299A8310C28}"/>
    <cellStyle name="60% - Énfasis2 3" xfId="227" xr:uid="{DB8CDA23-BEFF-4970-A647-96A0C13ECE5B}"/>
    <cellStyle name="60% - Énfasis3 2" xfId="99" xr:uid="{9C165C9B-FE5F-42E4-8175-3D18B277BFCB}"/>
    <cellStyle name="60% - Énfasis3 3" xfId="228" xr:uid="{9AB61D55-6482-46D0-88AB-C73EE0B7CA34}"/>
    <cellStyle name="60% - Énfasis4 2" xfId="100" xr:uid="{6CDB7414-08BE-4208-A74F-89D2355BE7A9}"/>
    <cellStyle name="60% - Énfasis4 3" xfId="229" xr:uid="{943F7840-DE3A-4368-82E6-712836B2E12F}"/>
    <cellStyle name="60% - Énfasis5 2" xfId="101" xr:uid="{07B941C8-2B5A-4EBA-A4E2-871EA3BDAF21}"/>
    <cellStyle name="60% - Énfasis5 3" xfId="230" xr:uid="{35124CE3-FBBD-48EB-BA4E-E374C0CDE34E}"/>
    <cellStyle name="60% - Énfasis6 2" xfId="102" xr:uid="{4A19A9B1-84E6-4A1B-99FF-40DA15E7BE6A}"/>
    <cellStyle name="60% - Énfasis6 3" xfId="231" xr:uid="{823D1ED3-B940-485D-9964-90843DCAB207}"/>
    <cellStyle name="Buena 2" xfId="103" xr:uid="{D66FCF52-2B3A-4576-AE91-87ED6003038C}"/>
    <cellStyle name="Buena 3" xfId="232" xr:uid="{F235BFD1-C8C8-4E4B-BC2D-EFD0697F3D28}"/>
    <cellStyle name="Cálculo 2" xfId="104" xr:uid="{AFC961A3-28AC-4B26-AD6C-D00AC5D088F1}"/>
    <cellStyle name="Cálculo 3" xfId="233" xr:uid="{7F26ED82-FC34-4A91-8D1E-5CF9E68DFBD7}"/>
    <cellStyle name="Cancel" xfId="234" xr:uid="{974BE2E8-D604-4026-BAA2-4D5EF98D3392}"/>
    <cellStyle name="Celda de comprobación 2" xfId="105" xr:uid="{F3E16D62-F1BA-4EBC-A848-97445C0320EF}"/>
    <cellStyle name="Celda de comprobación 3" xfId="235" xr:uid="{B0D4C7A7-5796-4501-A348-E6AE221C0CE9}"/>
    <cellStyle name="Celda vinculada 2" xfId="106" xr:uid="{9935C44C-1450-43B0-BBEE-85D466A0A8FF}"/>
    <cellStyle name="Celda vinculada 3" xfId="236" xr:uid="{5A204642-7987-4B09-84CF-2459D275E2CE}"/>
    <cellStyle name="CIENTOS" xfId="237" xr:uid="{FDCC2658-AFD9-4DAA-AC25-6E0DA6AC646F}"/>
    <cellStyle name="CIENTOS 2" xfId="238" xr:uid="{0156ED18-C13E-442D-9DEF-DAF2C8E74D50}"/>
    <cellStyle name="CIENTOS 2D" xfId="239" xr:uid="{E697A3AB-47D1-4430-A87D-892F116E0661}"/>
    <cellStyle name="CIENTOS 2D 2" xfId="240" xr:uid="{D8CFE7A1-38A5-4DEB-9A2F-45FB0AA0FC8A}"/>
    <cellStyle name="CIENTOS 2D_PRESUPUESTO FASE III ABR-2015 Rev3" xfId="241" xr:uid="{8F1085F5-D51D-4FC9-B025-4C457872B82E}"/>
    <cellStyle name="CIENTOS 3D" xfId="242" xr:uid="{82AB4309-A690-493D-9605-743346BF4289}"/>
    <cellStyle name="CIENTOS 3D 2" xfId="243" xr:uid="{43FF4123-9418-4C50-9B33-025478A3DDE3}"/>
    <cellStyle name="CIENTOS 3D_PRESUPUESTO FASE III ABR-2015 Rev3" xfId="244" xr:uid="{4382C014-E811-4EA0-AAA5-E589452DBB96}"/>
    <cellStyle name="CIENTOS 4D" xfId="245" xr:uid="{8D998261-CF2C-4F77-BDB1-0979FC15730F}"/>
    <cellStyle name="CIENTOS 4D 2" xfId="246" xr:uid="{96CB7188-AE24-4411-AC4D-08BF4301B733}"/>
    <cellStyle name="CIENTOS 4D_PRESUPUESTO FASE III ABR-2015 Rev3" xfId="247" xr:uid="{65FA55E3-A863-4EC5-A5EA-AA5853A19106}"/>
    <cellStyle name="CIENTOS_CantidadesGirardota" xfId="248" xr:uid="{2D4AECC1-1EFB-4B29-A219-5D3926A3B31F}"/>
    <cellStyle name="Comma" xfId="118" xr:uid="{7E7A7005-8B6A-48AF-9053-1902DED01AEC}"/>
    <cellStyle name="Comma0" xfId="249" xr:uid="{188DC67A-1579-4E08-AE54-80435F1BF8DA}"/>
    <cellStyle name="Currency" xfId="250" xr:uid="{BAE41000-883D-4E1F-A508-A20966048B11}"/>
    <cellStyle name="Currency0" xfId="251" xr:uid="{27F5CEB5-4BB0-43C8-8A30-1B076FE764AF}"/>
    <cellStyle name="Date" xfId="252" xr:uid="{3A57BD84-93C9-4994-9519-0C44C7D63CFF}"/>
    <cellStyle name="Encabezado 4 2" xfId="107" xr:uid="{6CE0809F-FEFA-4523-8EAB-A0B28CF03734}"/>
    <cellStyle name="Encabezado 4 3" xfId="253" xr:uid="{7FD1EFCF-30D7-4A50-8DAE-3D9C103777DB}"/>
    <cellStyle name="Énfasis1 2" xfId="108" xr:uid="{2F367BF7-9618-4656-B6DC-65CCAC30BE22}"/>
    <cellStyle name="Énfasis1 3" xfId="254" xr:uid="{71A18478-6C58-4C52-A951-EDED88410195}"/>
    <cellStyle name="Énfasis2 2" xfId="109" xr:uid="{E8A29E63-7C49-4A00-874B-6EFFC290AE76}"/>
    <cellStyle name="Énfasis2 3" xfId="255" xr:uid="{D7687B49-AB39-4C5E-9692-FFA720092CC2}"/>
    <cellStyle name="Énfasis3 2" xfId="110" xr:uid="{8F163BB7-F504-4C4E-ADD9-6EC69E9E98F8}"/>
    <cellStyle name="Énfasis3 3" xfId="256" xr:uid="{048D728A-F543-4FC0-B5F5-3D6756639381}"/>
    <cellStyle name="Énfasis4 2" xfId="111" xr:uid="{18A3F136-1BB0-406C-AB5A-120AA1901733}"/>
    <cellStyle name="Énfasis4 3" xfId="257" xr:uid="{3B2240A9-4E6C-4F24-9D38-F2DDCC601D16}"/>
    <cellStyle name="Énfasis5 2" xfId="112" xr:uid="{7B8BBC5C-333C-4016-A293-BE3110B565C5}"/>
    <cellStyle name="Énfasis5 3" xfId="258" xr:uid="{DD0B4D92-832C-4354-8CA9-D9176A5EC6E7}"/>
    <cellStyle name="Énfasis6 2" xfId="113" xr:uid="{DE1C594A-CCFD-413D-A797-696F414920D5}"/>
    <cellStyle name="Énfasis6 3" xfId="259" xr:uid="{2AFDE641-71AA-4E57-881C-B23D64C96908}"/>
    <cellStyle name="Entrada 2" xfId="114" xr:uid="{D2C69763-92D3-498D-AD00-52CDB0353D2B}"/>
    <cellStyle name="Entrada 3" xfId="260" xr:uid="{603FFF51-BC22-492E-84E2-6D5C85A2EA9A}"/>
    <cellStyle name="Estilo 1" xfId="57" xr:uid="{8384F1CB-9321-470C-B81C-D3F7DF5C39D4}"/>
    <cellStyle name="Estilo 1 2" xfId="115" xr:uid="{524FE96E-F73C-43F7-80A8-5B757FE9D539}"/>
    <cellStyle name="Euro" xfId="116" xr:uid="{BEB4D62C-6D46-4455-BA96-F7579938C216}"/>
    <cellStyle name="F2" xfId="261" xr:uid="{065B499E-881A-43B6-BA55-20C1133155A4}"/>
    <cellStyle name="F3" xfId="262" xr:uid="{0D1BB21D-B299-4E8C-BD5D-EE37CDE1B84E}"/>
    <cellStyle name="F4" xfId="263" xr:uid="{45063C99-2649-466A-9B89-EB597DC2940B}"/>
    <cellStyle name="F5" xfId="264" xr:uid="{E2A569AC-96B0-40F0-A61B-E27DB9CE564C}"/>
    <cellStyle name="F6" xfId="265" xr:uid="{46E0FE5F-8EFB-45E0-B786-73E603414B0B}"/>
    <cellStyle name="F7" xfId="266" xr:uid="{F69A6735-7EAA-44E3-9ECC-F6AABDB4414D}"/>
    <cellStyle name="F8" xfId="267" xr:uid="{6D7C0D90-ED4B-44F3-BEE3-788DB188F9CB}"/>
    <cellStyle name="Fixed" xfId="268" xr:uid="{D09AD43D-981B-437B-A83C-F188D77D0688}"/>
    <cellStyle name="Heading 1" xfId="269" xr:uid="{9B047269-06E7-4729-83B2-D176FC411702}"/>
    <cellStyle name="Heading 2" xfId="270" xr:uid="{FF17AD8A-3BD9-43FF-842C-FC03FD7AEC98}"/>
    <cellStyle name="Heading1" xfId="271" xr:uid="{61156BFA-BB4F-4732-9085-C7A8BAED6E47}"/>
    <cellStyle name="Heading2" xfId="272" xr:uid="{F36C7FDC-FA90-495F-901C-6EF442CCE6BA}"/>
    <cellStyle name="Hyperlink" xfId="82" xr:uid="{0C80546E-A51E-4E9D-B86B-D6F4FD6C71EB}"/>
    <cellStyle name="Incorrecto 2" xfId="117" xr:uid="{44895EE8-384D-4458-A92A-8683C5F44A88}"/>
    <cellStyle name="Incorrecto 3" xfId="273" xr:uid="{60D1310A-EA9C-44F1-B7DB-3D8A843C12C4}"/>
    <cellStyle name="MILE DE MILLONES" xfId="274" xr:uid="{F1386E78-8333-4DD7-9CA9-BBAD147A8854}"/>
    <cellStyle name="MILE DE MILLONES 2" xfId="275" xr:uid="{8BC83A61-21B7-4D26-A5A5-04D5B01A50B9}"/>
    <cellStyle name="MILE DE MILLONES_PRESUPUESTO FASE III ABR-2015 Rev3" xfId="276" xr:uid="{4B925326-BFE3-41CD-91F5-6CD4AF992440}"/>
    <cellStyle name="MILES" xfId="277" xr:uid="{6C399C2A-F0B3-4580-AD33-3849C734AABA}"/>
    <cellStyle name="MILES 2" xfId="278" xr:uid="{97EC6173-8239-4F40-A5E5-AD8954F8B8B0}"/>
    <cellStyle name="Millares" xfId="42" builtinId="3"/>
    <cellStyle name="Millares [0] 2" xfId="32" xr:uid="{00000000-0005-0000-0000-000001000000}"/>
    <cellStyle name="Millares [0] 2 2" xfId="65" xr:uid="{3F00E41C-C88D-4175-8B70-B01DD5E6703C}"/>
    <cellStyle name="Millares [0] 2 3" xfId="375" xr:uid="{584B65D2-AACA-48BA-A979-AEBD18E920F3}"/>
    <cellStyle name="Millares [2]" xfId="119" xr:uid="{769B41E5-DE4F-415D-A03E-08DA966EE17D}"/>
    <cellStyle name="Millares [2] 2" xfId="279" xr:uid="{69C13F80-7712-4AD8-9830-063E77DC9E5D}"/>
    <cellStyle name="Millares 10" xfId="79" xr:uid="{6DF15B96-7B7E-4E72-874A-A1035B9E4D73}"/>
    <cellStyle name="Millares 10 2" xfId="121" xr:uid="{858E67B9-B526-49BA-8C9C-CA4D88A1CE1E}"/>
    <cellStyle name="Millares 10 3" xfId="120" xr:uid="{26C5FC39-9E83-47F4-9BA7-0DC697CD7099}"/>
    <cellStyle name="Millares 11" xfId="122" xr:uid="{AFEADABE-7A85-4EA4-9313-4DE0A7378740}"/>
    <cellStyle name="Millares 11 2" xfId="280" xr:uid="{4FC0E2F4-E61A-43FB-8E02-47C13F7DF19A}"/>
    <cellStyle name="Millares 12" xfId="205" xr:uid="{2BBF4F4B-2993-4056-ABCA-07CD8B15BF48}"/>
    <cellStyle name="Millares 13" xfId="212" xr:uid="{05B68142-75FD-42F5-BEDC-3B0FDE5D2798}"/>
    <cellStyle name="Millares 14" xfId="330" xr:uid="{3A1FB061-F37F-4F81-8871-5C9A6F19C33C}"/>
    <cellStyle name="Millares 15" xfId="44" xr:uid="{CE92FE84-5CB5-4AFF-A174-E653EF6E611E}"/>
    <cellStyle name="Millares 16" xfId="69" xr:uid="{2AFC1B5B-944A-4525-969F-7B6FB08E483C}"/>
    <cellStyle name="Millares 17" xfId="156" xr:uid="{02F2591B-63FC-4007-A20C-18C33A609AC8}"/>
    <cellStyle name="Millares 18" xfId="354" xr:uid="{40A6C4C5-F4E8-432A-847E-211A3C39CAFA}"/>
    <cellStyle name="Millares 19" xfId="336" xr:uid="{5F5D9BCB-EF29-447E-BADB-35EFB8618159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2 2" xfId="80" xr:uid="{152B5559-1C1F-4E95-84CC-E8C15ABD9A80}"/>
    <cellStyle name="Millares 2 2 2 3" xfId="363" xr:uid="{25867C1E-4E38-4C7E-814E-6669ACB57F47}"/>
    <cellStyle name="Millares 2 2 3" xfId="36" xr:uid="{00000000-0005-0000-0000-000005000000}"/>
    <cellStyle name="Millares 2 2 3 2" xfId="124" xr:uid="{994DEC5C-21CA-4E31-B795-198D4117EED9}"/>
    <cellStyle name="Millares 2 2 4" xfId="61" xr:uid="{A4A95DA0-73A3-4D5B-930C-D251DA485313}"/>
    <cellStyle name="Millares 2 3" xfId="73" xr:uid="{8887E816-F3C9-4ED5-B910-E2875B2D4E51}"/>
    <cellStyle name="Millares 2 3 2" xfId="125" xr:uid="{764F0872-85D5-43B1-82F3-B71E24A869DA}"/>
    <cellStyle name="Millares 2 4" xfId="281" xr:uid="{90958863-2CAC-4593-A0BF-4C67614E5822}"/>
    <cellStyle name="Millares 2 5" xfId="126" xr:uid="{E1AC0D18-C4A1-41D4-85C2-465E987F89E0}"/>
    <cellStyle name="Millares 2 6" xfId="123" xr:uid="{FA9C1942-7811-43C6-A5FB-F9ECE2A188CD}"/>
    <cellStyle name="Millares 2 7" xfId="46" xr:uid="{DA4E4871-301D-4BD9-94B1-F05FF2504AAF}"/>
    <cellStyle name="Millares 2 8" xfId="374" xr:uid="{B6099F97-3246-45E9-B47F-9DEC265D7A96}"/>
    <cellStyle name="Millares 2_APU´S_NO_PREVISTOS (1)" xfId="282" xr:uid="{89272B76-7650-4567-A7E7-776B5BC78A7F}"/>
    <cellStyle name="Millares 20" xfId="356" xr:uid="{F14419EC-EA9F-41F9-87AF-0025AC69116A}"/>
    <cellStyle name="Millares 21" xfId="337" xr:uid="{DD854737-060C-4690-9796-64221A3D59D1}"/>
    <cellStyle name="Millares 22" xfId="67" xr:uid="{6A7861A7-B4E3-41B4-996F-C3D3D87CED89}"/>
    <cellStyle name="Millares 23" xfId="349" xr:uid="{3620EA25-89AC-45E0-B987-B5F11B2FBF8F}"/>
    <cellStyle name="Millares 24" xfId="357" xr:uid="{07A15A82-A631-4532-B42D-3A17961A0DA5}"/>
    <cellStyle name="Millares 25" xfId="343" xr:uid="{1A416323-122E-4B3A-B63D-2F78902310AF}"/>
    <cellStyle name="Millares 26" xfId="341" xr:uid="{D3B1AC07-E733-49B4-AF2A-6C96130C42E2}"/>
    <cellStyle name="Millares 27" xfId="359" xr:uid="{6E53044D-818A-4FE3-8593-EA3CF5F10C8C}"/>
    <cellStyle name="Millares 28" xfId="344" xr:uid="{21401F42-CBC1-4CA2-8C96-10B4C2FBFAC9}"/>
    <cellStyle name="Millares 29" xfId="333" xr:uid="{B6D4CD23-8F68-4361-9C33-E0226FD50577}"/>
    <cellStyle name="Millares 3" xfId="39" xr:uid="{BD93415C-4116-437E-80EE-BB6E0D6A3591}"/>
    <cellStyle name="Millares 3 2" xfId="77" xr:uid="{17666207-D857-40CE-8EDF-CBEFD075B369}"/>
    <cellStyle name="Millares 3 2 2" xfId="128" xr:uid="{A7FBA87E-83C9-47F2-9FCE-5297F8CB285D}"/>
    <cellStyle name="Millares 3 3" xfId="129" xr:uid="{8352E308-BABE-40CE-BA34-59FEE2AF7267}"/>
    <cellStyle name="Millares 3 4" xfId="130" xr:uid="{7D17050D-0C47-4C6E-A01C-949CC777419A}"/>
    <cellStyle name="Millares 3 5" xfId="131" xr:uid="{547BE498-659E-4D52-AF76-3391F34E995B}"/>
    <cellStyle name="Millares 3 6" xfId="127" xr:uid="{BDD7E42A-7BC1-4898-A262-F0C6565C94A0}"/>
    <cellStyle name="Millares 3 7" xfId="55" xr:uid="{E7B617BE-C629-4CAB-91FA-BC98A6E8AFE3}"/>
    <cellStyle name="Millares 3 8" xfId="378" xr:uid="{4357123D-0598-47E6-AAA3-6A16E804B5E4}"/>
    <cellStyle name="Millares 30" xfId="360" xr:uid="{D46890E0-0036-4BE4-B8F0-9322B9C2A9E3}"/>
    <cellStyle name="Millares 4" xfId="60" xr:uid="{9E154709-BEC7-4894-9B32-EDEB0D3462AD}"/>
    <cellStyle name="Millares 4 2" xfId="49" xr:uid="{4240E3D4-87BF-449A-A129-581E98AB4648}"/>
    <cellStyle name="Millares 4 2 2" xfId="133" xr:uid="{B0E42AE3-92BB-4C69-B8FB-AC73417CEC76}"/>
    <cellStyle name="Millares 4 3" xfId="51" xr:uid="{E85A128B-CD24-46B5-96EB-6E7E65810B4F}"/>
    <cellStyle name="Millares 4 3 2" xfId="283" xr:uid="{391800DC-7A62-452B-9E0A-33059782ACD3}"/>
    <cellStyle name="Millares 4 4" xfId="132" xr:uid="{FCE23C85-FF16-4345-AFB1-710AB44A053B}"/>
    <cellStyle name="Millares 4_APU´S_NO_PREVISTOS (1)" xfId="284" xr:uid="{3C339F39-7CFB-4676-AFC2-54F00DC09B25}"/>
    <cellStyle name="Millares 5" xfId="134" xr:uid="{12C6E5A8-7164-4F50-8A07-2E442A915ADA}"/>
    <cellStyle name="Millares 5 2" xfId="285" xr:uid="{930ACEBF-8D82-4AB2-B73D-B7423FA91BE5}"/>
    <cellStyle name="Millares 6" xfId="135" xr:uid="{0694F187-BA10-4035-96E2-F5CE324AD288}"/>
    <cellStyle name="Millares 6 2" xfId="136" xr:uid="{546F9241-57DE-4BDE-846A-A47D7C601BFD}"/>
    <cellStyle name="Millares 66" xfId="21" xr:uid="{00000000-0005-0000-0000-000006000000}"/>
    <cellStyle name="Millares 66 2" xfId="26" xr:uid="{00000000-0005-0000-0000-000007000000}"/>
    <cellStyle name="Millares 66 2 2" xfId="371" xr:uid="{96FFE0BC-6C0B-4B75-BD3F-D1CC7E27CE75}"/>
    <cellStyle name="Millares 66 3" xfId="368" xr:uid="{EB1212A3-EA65-4021-8A3E-CA06E17F4D01}"/>
    <cellStyle name="Millares 7" xfId="137" xr:uid="{301AEC98-F3A8-4700-8354-90B49E8E729C}"/>
    <cellStyle name="Millares 7 2" xfId="138" xr:uid="{B97671F7-94E6-4D89-89C5-D19322EA9D6F}"/>
    <cellStyle name="Millares 7 2 2" xfId="139" xr:uid="{D9C5E545-1B03-43DB-AEB5-E837EAB05CB4}"/>
    <cellStyle name="Millares 8" xfId="140" xr:uid="{FA4A7DEA-38D3-4F4F-83A6-E5E90BD211A2}"/>
    <cellStyle name="Millares 8 2" xfId="141" xr:uid="{830BC89A-A9EB-4CE3-8260-00009FFFFC7A}"/>
    <cellStyle name="Millares 8 4" xfId="19" xr:uid="{00000000-0005-0000-0000-000008000000}"/>
    <cellStyle name="Millares 8 4 2" xfId="367" xr:uid="{47542BF3-A7E7-4136-91A0-8A726F231AB4}"/>
    <cellStyle name="Millares 9" xfId="142" xr:uid="{2E7B4ADD-CB98-4265-B668-2BD8619157B3}"/>
    <cellStyle name="Millares 9 2" xfId="30" xr:uid="{00000000-0005-0000-0000-000009000000}"/>
    <cellStyle name="Millares 9 2 2" xfId="143" xr:uid="{ED0C0AF8-B562-4820-B82D-C726AA146963}"/>
    <cellStyle name="MILLONES" xfId="286" xr:uid="{748515CB-F3D1-4BE0-BC94-27E94AC972A5}"/>
    <cellStyle name="MILLONES 2" xfId="287" xr:uid="{731BBD48-628A-4199-9632-32826AB98F09}"/>
    <cellStyle name="MILLONES_PRESUPUESTO FASE III ABR-2015 Rev3" xfId="288" xr:uid="{01EB6C69-D1E8-4F17-9773-6982ED70DD40}"/>
    <cellStyle name="Moneda [0]" xfId="40" builtinId="7"/>
    <cellStyle name="Moneda [0] 2" xfId="10" xr:uid="{00000000-0005-0000-0000-00000B000000}"/>
    <cellStyle name="Moneda [0] 2 2" xfId="41" xr:uid="{65AED07C-74F1-47CB-A819-61B063CE44F6}"/>
    <cellStyle name="Moneda [0] 2 2 2" xfId="379" xr:uid="{9D0B8709-339B-4343-A492-51086B9C0B23}"/>
    <cellStyle name="Moneda [0] 2 3" xfId="76" xr:uid="{4D4767FD-A76A-4335-A5EB-0296A179A07A}"/>
    <cellStyle name="Moneda [0] 2 4" xfId="364" xr:uid="{5F969791-47DF-41B2-B68D-8A7ADD1D1693}"/>
    <cellStyle name="Moneda [0] 3" xfId="28" xr:uid="{00000000-0005-0000-0000-00000C000000}"/>
    <cellStyle name="Moneda [0] 3 2" xfId="373" xr:uid="{6FB6B09B-5990-4615-A8FA-8BF2FED54B04}"/>
    <cellStyle name="Moneda 10" xfId="13" xr:uid="{00000000-0005-0000-0000-00000D000000}"/>
    <cellStyle name="Moneda 10 2" xfId="144" xr:uid="{7BE9D985-6F9F-493A-9269-939210944717}"/>
    <cellStyle name="Moneda 11" xfId="352" xr:uid="{621154C0-3684-4367-9EB7-30EEAEC62E6B}"/>
    <cellStyle name="Moneda 12" xfId="334" xr:uid="{DD1CDF33-6371-428C-9862-C906D8E67A29}"/>
    <cellStyle name="Moneda 13" xfId="355" xr:uid="{584A3B4B-D9A1-455F-9303-78C7B6631730}"/>
    <cellStyle name="Moneda 14" xfId="347" xr:uid="{116FA089-0E62-4995-B64E-A8BBD3DEF149}"/>
    <cellStyle name="Moneda 15" xfId="351" xr:uid="{47B77F5B-41D6-4385-A1F8-B8C706B60D37}"/>
    <cellStyle name="Moneda 16" xfId="348" xr:uid="{C5EC7B7F-6C9C-427A-89C4-CED4F3CBBD95}"/>
    <cellStyle name="Moneda 17" xfId="18" xr:uid="{00000000-0005-0000-0000-00000E000000}"/>
    <cellStyle name="Moneda 17 2" xfId="366" xr:uid="{9E765613-32F3-469B-889C-BED41B3198D4}"/>
    <cellStyle name="Moneda 18" xfId="346" xr:uid="{BC333D51-F45E-4E72-94B7-09E563CA5ABF}"/>
    <cellStyle name="Moneda 19" xfId="331" xr:uid="{F4B94398-224F-4376-A5D7-2E0A80DA4CA6}"/>
    <cellStyle name="Moneda 2" xfId="11" xr:uid="{00000000-0005-0000-0000-00000F000000}"/>
    <cellStyle name="Moneda 2 10" xfId="289" xr:uid="{7920F4B7-58C9-4976-8A19-2DE00D00AEA6}"/>
    <cellStyle name="Moneda 2 11" xfId="290" xr:uid="{95D50360-E2E6-48F6-BC08-1DD7F011195D}"/>
    <cellStyle name="Moneda 2 12" xfId="291" xr:uid="{96001704-7112-4E68-829B-A00944A0E6C1}"/>
    <cellStyle name="Moneda 2 13" xfId="145" xr:uid="{217B02A0-00B0-4E11-8D4B-CC717F99A024}"/>
    <cellStyle name="Moneda 2 14" xfId="52" xr:uid="{7B820CC0-575D-4BE1-8901-86227055D2ED}"/>
    <cellStyle name="Moneda 2 2" xfId="47" xr:uid="{2E761AA7-8D13-40EB-8E94-591C71E1EC9D}"/>
    <cellStyle name="Moneda 2 2 2" xfId="147" xr:uid="{67B2D927-0CA1-4236-AD07-9D9D9551D468}"/>
    <cellStyle name="Moneda 2 2 2 2" xfId="148" xr:uid="{2FC043F1-2FFB-4833-A267-6D51F1D21BAE}"/>
    <cellStyle name="Moneda 2 2 2 2 2" xfId="209" xr:uid="{130D51F4-C15B-43DF-B8CA-9DF9259969C3}"/>
    <cellStyle name="Moneda 2 2 3" xfId="149" xr:uid="{5F7DFB95-BB23-483D-A29E-ACB5161FB582}"/>
    <cellStyle name="Moneda 2 2 4" xfId="150" xr:uid="{B0820B13-7FB3-4B7E-937A-19DF954F9EEE}"/>
    <cellStyle name="Moneda 2 2 5" xfId="151" xr:uid="{169EEBFA-18D4-4CC3-A3F7-FD754172672B}"/>
    <cellStyle name="Moneda 2 2 6" xfId="146" xr:uid="{1F8EE163-6409-4FDF-9588-1A1ABF82E29D}"/>
    <cellStyle name="Moneda 2 2_APU´S_NO_PREVISTOS (1)" xfId="292" xr:uid="{CD65737B-5A30-4F3B-A5C0-F38F12BD4BF1}"/>
    <cellStyle name="Moneda 2 22" xfId="58" xr:uid="{611A1F79-4188-4A5E-A58C-0343448DE1A1}"/>
    <cellStyle name="Moneda 2 3" xfId="64" xr:uid="{723FE268-D02E-4E72-AA0B-45A4168C5136}"/>
    <cellStyle name="Moneda 2 3 2" xfId="152" xr:uid="{EFFF630B-03C4-4142-A7BB-1D9766A68F60}"/>
    <cellStyle name="Moneda 2 4" xfId="81" xr:uid="{D4E9FAA3-3961-4B30-9C7F-7D76E1B61D46}"/>
    <cellStyle name="Moneda 2 4 2" xfId="293" xr:uid="{E38FBFF3-3406-4C15-956F-EB7700545A9A}"/>
    <cellStyle name="Moneda 2 5" xfId="70" xr:uid="{68F9717F-D2BE-430D-A20C-EA98D31EFF7F}"/>
    <cellStyle name="Moneda 2 5 2" xfId="294" xr:uid="{B9435135-C6CC-4077-84ED-4D4D0ADD0B12}"/>
    <cellStyle name="Moneda 2 6" xfId="295" xr:uid="{1E44461D-983C-4D7D-A7EB-2761D571CC54}"/>
    <cellStyle name="Moneda 2 7" xfId="296" xr:uid="{2374B3C2-2B10-4808-9353-D02EA295C8EF}"/>
    <cellStyle name="Moneda 2 8" xfId="297" xr:uid="{BEBE02E7-ADF6-4D7F-B779-5C3D4BC9CC2B}"/>
    <cellStyle name="Moneda 2 9" xfId="298" xr:uid="{F8ED9A17-1E82-493D-BCA9-29614010717B}"/>
    <cellStyle name="Moneda 2_APU´S_NO_PREVISTOS (1)" xfId="299" xr:uid="{ADEC8E8F-AA91-4E34-8915-5C273158CC99}"/>
    <cellStyle name="Moneda 20" xfId="350" xr:uid="{1684CD07-AF06-4A34-8983-E3FF349890E3}"/>
    <cellStyle name="Moneda 21" xfId="345" xr:uid="{96915C0A-1440-4F19-A540-538259188321}"/>
    <cellStyle name="Moneda 22" xfId="358" xr:uid="{22C01B59-1366-45C6-84C9-2DCF841BBA4A}"/>
    <cellStyle name="Moneda 23" xfId="380" xr:uid="{C6C32674-715B-4883-8065-C9C87514A7C2}"/>
    <cellStyle name="Moneda 3" xfId="38" xr:uid="{DF5959D0-5667-41D7-898A-3F7AF4654B28}"/>
    <cellStyle name="Moneda 3 11" xfId="9" xr:uid="{00000000-0005-0000-0000-000010000000}"/>
    <cellStyle name="Moneda 3 2" xfId="153" xr:uid="{7632876D-75B5-482E-94F7-10313DA5BD86}"/>
    <cellStyle name="Moneda 3 3" xfId="56" xr:uid="{B3C41A33-3903-48AA-9950-B3C3C2C7D9C2}"/>
    <cellStyle name="Moneda 3 4" xfId="377" xr:uid="{4A8AB81E-0892-45EB-97A5-D660A74F7B88}"/>
    <cellStyle name="Moneda 3 4 2" xfId="12" xr:uid="{00000000-0005-0000-0000-000011000000}"/>
    <cellStyle name="Moneda 4" xfId="300" xr:uid="{611CBFA3-DDEA-438A-B5F0-9471F64170C4}"/>
    <cellStyle name="Moneda 5" xfId="329" xr:uid="{127DE3B8-820A-453B-8967-E2093501C1D7}"/>
    <cellStyle name="Moneda 6" xfId="71" xr:uid="{AEB91BB7-B976-4FCA-83DB-6278FD52AF08}"/>
    <cellStyle name="Moneda 7" xfId="332" xr:uid="{7906C0D0-8B3D-4C4C-90C1-1A6AFB4A7E63}"/>
    <cellStyle name="Moneda 8" xfId="342" xr:uid="{317F18EC-B2F7-405E-B5A9-BF3E2F8F5041}"/>
    <cellStyle name="Moneda 9" xfId="338" xr:uid="{984243ED-16AB-4BFA-8E4F-F0CED1DD659E}"/>
    <cellStyle name="Monetario0" xfId="301" xr:uid="{5BC8B4A9-32E2-4132-BD3B-2F6EF6EC2C58}"/>
    <cellStyle name="Neutral 2" xfId="155" xr:uid="{502D672C-4A8B-41C5-A83F-92CDFE14A37A}"/>
    <cellStyle name="Neutral 3" xfId="302" xr:uid="{5EC6BF83-81A2-478B-9E65-181B8CE999FE}"/>
    <cellStyle name="Neutral 4" xfId="154" xr:uid="{1E98729C-0453-4A02-93C6-1562D22DC215}"/>
    <cellStyle name="No. punto" xfId="303" xr:uid="{A8EC4B9E-078E-4B06-AD72-BEE4F4FEEDF0}"/>
    <cellStyle name="No. punto 2" xfId="304" xr:uid="{E0534AA8-DA72-4187-81F0-E8E49AF1E9BB}"/>
    <cellStyle name="Normal" xfId="0" builtinId="0"/>
    <cellStyle name="Normal 10" xfId="1" xr:uid="{00000000-0005-0000-0000-000013000000}"/>
    <cellStyle name="Normal 10 2" xfId="2" xr:uid="{00000000-0005-0000-0000-000014000000}"/>
    <cellStyle name="Normal 10 3" xfId="84" xr:uid="{7553608C-00E7-4198-89E0-BD9D10171037}"/>
    <cellStyle name="Normal 11" xfId="43" xr:uid="{6BBAD48B-E447-45DE-B429-0A197512BADD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6 2" xfId="365" xr:uid="{9C189958-7DCC-48FE-8458-F0145F5EC480}"/>
    <cellStyle name="Normal 17" xfId="22" xr:uid="{00000000-0005-0000-0000-000019000000}"/>
    <cellStyle name="Normal 17 2" xfId="27" xr:uid="{00000000-0005-0000-0000-00001A000000}"/>
    <cellStyle name="Normal 17 2 2" xfId="372" xr:uid="{426ECBBF-7C2F-45FA-B5B8-D827155102D1}"/>
    <cellStyle name="Normal 17 3" xfId="369" xr:uid="{5AFAFEE9-4AB5-4D4F-85A7-DB4FB54B1A85}"/>
    <cellStyle name="Normal 2" xfId="37" xr:uid="{2523BBE6-40EB-425B-B1EB-11E7C0D45E21}"/>
    <cellStyle name="Normal 2 10" xfId="25" xr:uid="{00000000-0005-0000-0000-00001B000000}"/>
    <cellStyle name="Normal 2 10 2" xfId="157" xr:uid="{66F60D13-3056-4825-AECC-4F725E5F6D1E}"/>
    <cellStyle name="Normal 2 10 2 2" xfId="213" xr:uid="{A46AE7BD-1D7F-4CF9-A3D9-FE45983A5B73}"/>
    <cellStyle name="Normal 2 10 3" xfId="206" xr:uid="{78B2913D-3AE2-4860-A4DF-DDE977A64DCB}"/>
    <cellStyle name="Normal 2 11" xfId="158" xr:uid="{947A926C-A92A-4CDA-80D2-F93473A35068}"/>
    <cellStyle name="Normal 2 12" xfId="159" xr:uid="{3F5401E1-F09F-4847-A5EB-09419893A9F1}"/>
    <cellStyle name="Normal 2 13" xfId="160" xr:uid="{A435DA53-3572-4567-A4A3-0B18D137A891}"/>
    <cellStyle name="Normal 2 14" xfId="45" xr:uid="{59F8DE20-81BA-456E-901A-7AFB7B3029D3}"/>
    <cellStyle name="Normal 2 15" xfId="376" xr:uid="{6FF43EF6-E7F4-41E7-A0E7-858D65BBF375}"/>
    <cellStyle name="Normal 2 2" xfId="31" xr:uid="{00000000-0005-0000-0000-00001C000000}"/>
    <cellStyle name="Normal 2 2 2" xfId="63" xr:uid="{BF7C89F8-8DC4-4FA5-9DE2-C27200B4220A}"/>
    <cellStyle name="Normal 2 2 2 2" xfId="305" xr:uid="{7870A914-2B98-410E-A96D-61F1C7D0BD83}"/>
    <cellStyle name="Normal 2 2 3" xfId="68" xr:uid="{CE51E16B-C71E-42DE-9180-C09C4FC657A9}"/>
    <cellStyle name="Normal 2 2 3 2" xfId="306" xr:uid="{8BF8B4DE-2B29-4EA4-944D-FC705D25D8B8}"/>
    <cellStyle name="Normal 2 3" xfId="62" xr:uid="{E4601E37-8E76-4939-B76E-EBD3EC9DA8B5}"/>
    <cellStyle name="Normal 2 3 2" xfId="307" xr:uid="{226A51D9-8451-4FFB-A77F-CA1BECF7FB5A}"/>
    <cellStyle name="Normal 2 3 3" xfId="161" xr:uid="{45A5782C-5995-4387-988C-7533731D0F5B}"/>
    <cellStyle name="Normal 2 4" xfId="75" xr:uid="{75C293AC-C713-4163-9A08-49C051159B1B}"/>
    <cellStyle name="Normal 2 4 2" xfId="162" xr:uid="{CF283962-7103-4F4E-894C-D47700E08E53}"/>
    <cellStyle name="Normal 2 5" xfId="163" xr:uid="{FAD07BB9-2000-4684-904D-C71A68A94FDB}"/>
    <cellStyle name="Normal 2 6" xfId="164" xr:uid="{78CED22B-B3F6-48D6-840D-C6AC979FD4E2}"/>
    <cellStyle name="Normal 2 7" xfId="165" xr:uid="{C5559D24-61B2-4CCF-869D-00293A94AD3E}"/>
    <cellStyle name="Normal 2 8" xfId="166" xr:uid="{1CB06604-A78C-4078-9CD0-1B578AC4CF01}"/>
    <cellStyle name="Normal 2 9" xfId="167" xr:uid="{56E57876-ED2C-4DCB-815B-9BF76C42846C}"/>
    <cellStyle name="Normal 2_APU NO PREVISTOS MTTO" xfId="168" xr:uid="{911D2A4C-8F94-4C36-A977-0956865C82E0}"/>
    <cellStyle name="Normal 29" xfId="169" xr:uid="{9BECEDFB-84B4-4FC1-B7D6-EB6CC234F9FF}"/>
    <cellStyle name="Normal 3" xfId="54" xr:uid="{5B86895F-CE4E-43CA-873B-F8C0B5A98312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11 3 2" xfId="370" xr:uid="{449E6FB1-4030-4C59-8A62-2C5956C33983}"/>
    <cellStyle name="Normal 3 11 4" xfId="210" xr:uid="{ED44C198-E6AB-4C58-89EB-6812D84D71FF}"/>
    <cellStyle name="Normal 3 11 5" xfId="362" xr:uid="{F5A11837-CBA2-4EC4-BD74-E76461DBF852}"/>
    <cellStyle name="Normal 3 2" xfId="74" xr:uid="{C9092786-8F33-4417-8FFF-072F50EEC2F0}"/>
    <cellStyle name="Normal 3 2 17" xfId="20" xr:uid="{00000000-0005-0000-0000-000021000000}"/>
    <cellStyle name="Normal 3 2 2" xfId="208" xr:uid="{877723A2-C343-4150-8F66-F9DA1064F037}"/>
    <cellStyle name="Normal 3 2 3" xfId="171" xr:uid="{80CE5D9B-8949-4D13-89AE-F2054D698222}"/>
    <cellStyle name="Normal 3 3" xfId="308" xr:uid="{1D0FAE5B-4CB5-4550-B773-93298200DF5D}"/>
    <cellStyle name="Normal 3 4" xfId="170" xr:uid="{0F894310-70B6-47A6-9FE2-A17930308191}"/>
    <cellStyle name="Normal 3_APU´S_NO_PREVISTOS (1)" xfId="309" xr:uid="{C15B6102-295D-4480-826D-FDF99398ECDF}"/>
    <cellStyle name="Normal 4" xfId="172" xr:uid="{E11DB9CB-65CB-46C3-BCE1-E962135A4AD8}"/>
    <cellStyle name="Normal 4 2" xfId="83" xr:uid="{65C4E2CB-BA58-460F-986C-F6CB52604B76}"/>
    <cellStyle name="Normal 4 2 2" xfId="310" xr:uid="{163E8AA5-F822-4D73-951E-C8420E9E33BC}"/>
    <cellStyle name="Normal 4 2 3" xfId="173" xr:uid="{3C6AD5FB-C5DE-4FBE-90F4-E30A4DEC21FC}"/>
    <cellStyle name="Normal 5" xfId="35" xr:uid="{00000000-0005-0000-0000-000022000000}"/>
    <cellStyle name="Normal 5 2" xfId="53" xr:uid="{07866D34-5570-4265-82F1-0426BE4B56AC}"/>
    <cellStyle name="Normal 5 3" xfId="211" xr:uid="{5BD53DAE-A59E-421F-A4EB-2FC268137849}"/>
    <cellStyle name="Normal 6" xfId="311" xr:uid="{6BD2326F-7C31-46EC-906D-37D0A28A3F3E}"/>
    <cellStyle name="Normal 6 2" xfId="50" xr:uid="{DF593F4F-9A35-4578-85E6-FC0129F772F4}"/>
    <cellStyle name="Normal 7" xfId="59" xr:uid="{499644CA-D898-453E-AF00-DE38AC65B795}"/>
    <cellStyle name="Normal 8" xfId="312" xr:uid="{31BC9C5A-E0F9-4C88-BE08-5875F78325DC}"/>
    <cellStyle name="Normal 9" xfId="313" xr:uid="{FF1A4E46-C44F-4DD2-882C-72DC3C02DF1F}"/>
    <cellStyle name="Normal 9 2" xfId="34" xr:uid="{00000000-0005-0000-0000-000023000000}"/>
    <cellStyle name="Normal_ESTABLECIMIENTO Y MANTENIMIENTO" xfId="14" xr:uid="{00000000-0005-0000-0000-000024000000}"/>
    <cellStyle name="Notas 2" xfId="174" xr:uid="{57ADE785-8369-4498-BC4D-DB69FE388443}"/>
    <cellStyle name="Notas 3" xfId="314" xr:uid="{B4D4E574-52CF-4279-957E-23074A22A0BD}"/>
    <cellStyle name="Percent" xfId="176" xr:uid="{A913F384-5E57-435C-9406-72806FB46C0A}"/>
    <cellStyle name="Porcentaje" xfId="361" builtinId="5"/>
    <cellStyle name="Porcentaje 2" xfId="48" xr:uid="{E35CE833-578F-4EF9-B6E3-E3F0D85FD316}"/>
    <cellStyle name="Porcentaje 2 2" xfId="78" xr:uid="{8F63E1E9-5F20-4DCB-9752-30B92C412595}"/>
    <cellStyle name="Porcentaje 2 3" xfId="315" xr:uid="{AA0A632F-9A30-4A80-81AD-23F8C088CC88}"/>
    <cellStyle name="Porcentaje 3" xfId="175" xr:uid="{9CBD7D1E-319B-42DB-8958-790CE65112D9}"/>
    <cellStyle name="Porcentaje 4" xfId="8" xr:uid="{00000000-0005-0000-0000-000025000000}"/>
    <cellStyle name="Porcentaje 4 2" xfId="316" xr:uid="{7F849B95-57E7-468B-B1DB-5B3FF8903853}"/>
    <cellStyle name="Porcentaje 5" xfId="317" xr:uid="{D1BA4020-91B6-4E44-A0DF-B4AB65FC1257}"/>
    <cellStyle name="Porcentaje 5 2" xfId="318" xr:uid="{39224646-464C-4AA6-AC61-84F2107CEE21}"/>
    <cellStyle name="Porcentaje 6" xfId="72" xr:uid="{E532E36E-6FBE-4A5B-B333-FFD11509F7BE}"/>
    <cellStyle name="Porcentual 2" xfId="177" xr:uid="{13B8053F-502E-4B63-B145-9AA5DF1C62B8}"/>
    <cellStyle name="Porcentual 2 10" xfId="33" xr:uid="{00000000-0005-0000-0000-000026000000}"/>
    <cellStyle name="Porcentual 2 10 2" xfId="178" xr:uid="{3D068377-5D78-44EC-83B4-B0C2DD47242F}"/>
    <cellStyle name="Porcentual 2 11" xfId="179" xr:uid="{8E09A41F-8482-496B-8839-B370C2C77215}"/>
    <cellStyle name="Porcentual 2 12" xfId="180" xr:uid="{7A3DFE01-E012-4F26-93FB-BAD70130888E}"/>
    <cellStyle name="Porcentual 2 2" xfId="181" xr:uid="{C2A8E947-0C73-40FF-BFAB-14EDA53F778D}"/>
    <cellStyle name="Porcentual 2 3" xfId="182" xr:uid="{9E1DF516-BF6D-41F4-A1FD-5074BB1BB900}"/>
    <cellStyle name="Porcentual 2 4" xfId="183" xr:uid="{BCEB5DDB-2CDA-4131-B3AC-CEE4F28B37CA}"/>
    <cellStyle name="Porcentual 2 5" xfId="184" xr:uid="{1C292AB8-A979-451D-BA39-F68F2E447A47}"/>
    <cellStyle name="Porcentual 2 6" xfId="185" xr:uid="{99427F09-0B41-4833-9F33-E37076367779}"/>
    <cellStyle name="Porcentual 2 7" xfId="186" xr:uid="{9782B37E-2B15-4CFA-9329-40FAB4F5E58A}"/>
    <cellStyle name="Porcentual 2 8" xfId="187" xr:uid="{2B2D0237-1995-4F97-BC06-2917AC6C74F2}"/>
    <cellStyle name="Porcentual 2 9" xfId="188" xr:uid="{6334E462-2599-4DD7-8DBE-BEC3DD950BC9}"/>
    <cellStyle name="Porcentual 3" xfId="189" xr:uid="{00E6F137-D5B7-4645-BE43-3421F9641BEE}"/>
    <cellStyle name="Porcentual 4" xfId="190" xr:uid="{0DB919B6-16AD-45D2-889E-C4FA1036894D}"/>
    <cellStyle name="Porcentual 4 2" xfId="191" xr:uid="{FEF743B4-DFF9-46C9-9FE2-2FC4103D0D37}"/>
    <cellStyle name="Porcentual 5" xfId="192" xr:uid="{95D9854C-CB18-45F7-AEC2-700B8BD9A2FC}"/>
    <cellStyle name="Porcentual 5 2" xfId="319" xr:uid="{A860DBF1-2C0B-405D-B5A3-C9C4A1FFB6C8}"/>
    <cellStyle name="Porcentual 6" xfId="193" xr:uid="{23293714-B886-4ED2-86CE-AC926B3145D0}"/>
    <cellStyle name="Porcentual 6 2" xfId="194" xr:uid="{9231B352-98BB-4A91-B751-770CB6988AD9}"/>
    <cellStyle name="Porcentual 7" xfId="195" xr:uid="{1A53A02E-D13C-4BE2-BA83-896BA159AE74}"/>
    <cellStyle name="Porcentual 8" xfId="207" xr:uid="{69CDBE69-1DF8-43B5-B41F-8BA55C8A4B2F}"/>
    <cellStyle name="resaltado" xfId="320" xr:uid="{7E7A351B-AE6A-4EE3-88A7-59FA830A787C}"/>
    <cellStyle name="Salida 2" xfId="196" xr:uid="{8092C495-387C-4D46-9E8F-483C86CAAEDF}"/>
    <cellStyle name="Salida 3" xfId="321" xr:uid="{9DEC2B6E-0AB5-4EE9-A4E4-F25559568195}"/>
    <cellStyle name="Texto de advertencia 2" xfId="197" xr:uid="{EB34E342-7FE1-4F0C-8E60-928AB4DF7DC7}"/>
    <cellStyle name="Texto de advertencia 3" xfId="322" xr:uid="{93B53838-B5F6-42C6-A089-F6EC82812049}"/>
    <cellStyle name="Texto explicativo 2" xfId="198" xr:uid="{8AA8F4E2-18C2-4AB4-9772-F509F71A666C}"/>
    <cellStyle name="Texto explicativo 3" xfId="323" xr:uid="{24FEC15C-8487-49C8-8966-6FDE44C7903F}"/>
    <cellStyle name="Título 1 2" xfId="199" xr:uid="{676A84C4-9DEE-4B23-A8A5-DD4054B39A48}"/>
    <cellStyle name="Título 1 3" xfId="324" xr:uid="{FD7954BD-3292-4630-83DC-088573EF516E}"/>
    <cellStyle name="Título 2 2" xfId="200" xr:uid="{DF16D009-F410-4F11-AC43-181A01D26D97}"/>
    <cellStyle name="Título 2 3" xfId="325" xr:uid="{7AA190B2-35CD-4C2C-8F12-1A3E88D4A0EF}"/>
    <cellStyle name="Título 3 2" xfId="201" xr:uid="{6A4F216A-552B-49C1-AEEF-4A0486C8A732}"/>
    <cellStyle name="Título 3 2 2" xfId="353" xr:uid="{DC9E6CE3-A914-47A9-8119-8D66104DC5D6}"/>
    <cellStyle name="Título 3 2 3" xfId="339" xr:uid="{6FD15512-8F75-494A-90AA-847CF451EE83}"/>
    <cellStyle name="Título 3 3" xfId="326" xr:uid="{5C071628-A0DA-4B1C-82E8-B7DEA44B08D3}"/>
    <cellStyle name="Título 3 3 2" xfId="340" xr:uid="{047139A5-E412-4493-8E94-66E56D06590D}"/>
    <cellStyle name="Título 3 3 3" xfId="335" xr:uid="{8DDBF6A0-F8C5-4020-9883-3D280558388C}"/>
    <cellStyle name="Título 4" xfId="202" xr:uid="{12202DB7-8E65-422E-ACFA-F04DB0DA2751}"/>
    <cellStyle name="Título 5" xfId="327" xr:uid="{23D11224-22CF-4582-A897-5FC97EE94927}"/>
    <cellStyle name="Total 2" xfId="204" xr:uid="{EB5E9982-3A66-4326-8848-E94777CE75B3}"/>
    <cellStyle name="Total 3" xfId="328" xr:uid="{C2FDFC47-60FC-4D19-B0FD-91E1E900E92D}"/>
    <cellStyle name="Total 4" xfId="203" xr:uid="{3582A555-0961-4700-BDA2-9CDA83B41AA6}"/>
  </cellStyles>
  <dxfs count="0"/>
  <tableStyles count="0" defaultTableStyle="TableStyleMedium2" defaultPivotStyle="PivotStyleLight16"/>
  <colors>
    <mruColors>
      <color rgb="FF190E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</xdr:colOff>
      <xdr:row>1</xdr:row>
      <xdr:rowOff>152403</xdr:rowOff>
    </xdr:from>
    <xdr:to>
      <xdr:col>2</xdr:col>
      <xdr:colOff>881286</xdr:colOff>
      <xdr:row>4</xdr:row>
      <xdr:rowOff>163288</xdr:rowOff>
    </xdr:to>
    <xdr:pic>
      <xdr:nvPicPr>
        <xdr:cNvPr id="2" name="drawing">
          <a:extLst>
            <a:ext uri="{FF2B5EF4-FFF2-40B4-BE49-F238E27FC236}">
              <a16:creationId xmlns:a16="http://schemas.microsoft.com/office/drawing/2014/main" id="{E572D8D0-8C57-4873-BFAC-5B6A90E31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42" y="348346"/>
          <a:ext cx="805087" cy="7293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174171</xdr:colOff>
      <xdr:row>1</xdr:row>
      <xdr:rowOff>174173</xdr:rowOff>
    </xdr:from>
    <xdr:to>
      <xdr:col>2</xdr:col>
      <xdr:colOff>505712</xdr:colOff>
      <xdr:row>4</xdr:row>
      <xdr:rowOff>87086</xdr:rowOff>
    </xdr:to>
    <xdr:pic>
      <xdr:nvPicPr>
        <xdr:cNvPr id="3" name="drawing">
          <a:extLst>
            <a:ext uri="{FF2B5EF4-FFF2-40B4-BE49-F238E27FC236}">
              <a16:creationId xmlns:a16="http://schemas.microsoft.com/office/drawing/2014/main" id="{5E360390-E21D-9180-F69D-0D2EA0455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742" y="370116"/>
          <a:ext cx="864941" cy="7946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</xdr:row>
      <xdr:rowOff>133349</xdr:rowOff>
    </xdr:from>
    <xdr:to>
      <xdr:col>2</xdr:col>
      <xdr:colOff>1000125</xdr:colOff>
      <xdr:row>4</xdr:row>
      <xdr:rowOff>199298</xdr:rowOff>
    </xdr:to>
    <xdr:pic>
      <xdr:nvPicPr>
        <xdr:cNvPr id="3" name="drawing">
          <a:extLst>
            <a:ext uri="{FF2B5EF4-FFF2-40B4-BE49-F238E27FC236}">
              <a16:creationId xmlns:a16="http://schemas.microsoft.com/office/drawing/2014/main" id="{DC996F45-9467-4BAC-9428-FE64D5D89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342899"/>
          <a:ext cx="1181100" cy="10851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Patrimonio neto personal"/>
      <sheetName val="Cálculos"/>
      <sheetName val="BASE DE DATOS DE PRECIOS"/>
      <sheetName val="CCONC"/>
      <sheetName val="ACTA PROVEEDORES"/>
      <sheetName val="ACTA INICIO"/>
      <sheetName val="ACTA PARCIAL"/>
      <sheetName val="ACTA TERMINACION"/>
      <sheetName val="PRESU"/>
      <sheetName val="Datos_CO"/>
      <sheetName val="Skid Lifting Lug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MOBLAMINETO"/>
      <sheetName val="LISTA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_x0000_㈀㰰⌀_x0000_㈀㰮⌀_x0000_䰀଒v_x0000__x0000__x0000_頀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resum96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&quot;PAGA&quot;"/>
      <sheetName val="PRESUPUESTOS-REV1.xls"/>
      <sheetName val="BASE_DE_DATOS_DE_PRECIOS"/>
      <sheetName val="BASE_DE_DATOS_DE_PRECIOS1"/>
      <sheetName val="EMPRESAS"/>
      <sheetName val="CABLE CONTROL"/>
      <sheetName val="PSM Monthly"/>
      <sheetName val="BQMPALOC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BCE-ENERO-2004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PI93"/>
      <sheetName val="Programacion"/>
      <sheetName val="Relación De Equipos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Tramo_26"/>
      <sheetName val="Indicadores_Y_Listas24"/>
      <sheetName val="MYE_OBRA6"/>
      <sheetName val="TARIFAS_MATERIALES6"/>
      <sheetName val="TARIFAS_EQUIPOS_6"/>
      <sheetName val="TARIFA_SALARIOS6"/>
      <sheetName val="Lista_ICCU"/>
      <sheetName val="MDC-1_COLOCACION_6"/>
      <sheetName val="D-20_COLOCACION_6"/>
      <sheetName val="TRANSPORTE_MEZCLA_ASFALTICA6"/>
      <sheetName val="EXT_microagomerado6"/>
      <sheetName val="Grafico_Avance6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atrimonio_neto_personal"/>
      <sheetName val="Paral__1"/>
      <sheetName val="Paral__2"/>
      <sheetName val="Paral__3"/>
      <sheetName val="Paral_4"/>
      <sheetName val="BASE_DE_DATOS_DE_PRECIOS6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MATERIALES_Y_RECURSOS"/>
      <sheetName val="CORTE_DE_OBRA_N°_1"/>
      <sheetName val="memoria_1"/>
      <sheetName val="Avan_Var"/>
      <sheetName val="Avan_UF1"/>
      <sheetName val="Avan_UF2"/>
      <sheetName val="Avan_UF3"/>
      <sheetName val="Avan_UF4_"/>
      <sheetName val="Plan_de_Obras"/>
      <sheetName val="Hoja_2"/>
      <sheetName val="PRESUPUESTOS-REV1_xls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Tramo_27"/>
      <sheetName val="Indicadores_Y_Listas25"/>
      <sheetName val="MYE_OBRA7"/>
      <sheetName val="Causa_Posible1"/>
      <sheetName val="TARIFAS_MATERIALES7"/>
      <sheetName val="TARIFAS_EQUIPOS_7"/>
      <sheetName val="TARIFA_SALARIOS7"/>
      <sheetName val="Base_de_Datos1"/>
      <sheetName val="Lista_ICCU1"/>
      <sheetName val="Elementos_Involucrados1"/>
      <sheetName val="CRA_MODI1"/>
      <sheetName val="MDC-1_COLOCACION_7"/>
      <sheetName val="D-20_COLOCACION_7"/>
      <sheetName val="TRANSPORTE_MEZCLA_ASFALTICA7"/>
      <sheetName val="EXT_microagomerado7"/>
      <sheetName val="Grafico_Avance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Patrimonio_neto_personal1"/>
      <sheetName val="Paral__11"/>
      <sheetName val="Paral__21"/>
      <sheetName val="Paral__31"/>
      <sheetName val="Paral_41"/>
      <sheetName val="BASE_DE_DATOS_DE_PRECIOS7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Equipo_Menor1"/>
      <sheetName val="ALQUILADO_F-7857-308_1"/>
      <sheetName val="Real_Para_tarifas1"/>
      <sheetName val="MATERIALES_Y_RECURSOS1"/>
      <sheetName val="CORTE_DE_OBRA_N°_11"/>
      <sheetName val="memoria_11"/>
      <sheetName val="Avan_Var1"/>
      <sheetName val="Avan_UF11"/>
      <sheetName val="Avan_UF21"/>
      <sheetName val="Avan_UF31"/>
      <sheetName val="Avan_UF4_1"/>
      <sheetName val="Plan_de_Obras1"/>
      <sheetName val="Hoja_21"/>
      <sheetName val="PRESUPUESTOS-REV1_xls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Causa_Posible2"/>
      <sheetName val="TARIFAS_MATERIALES8"/>
      <sheetName val="TARIFAS_EQUIPOS_8"/>
      <sheetName val="TARIFA_SALARIOS8"/>
      <sheetName val="Base_de_Datos2"/>
      <sheetName val="Lista_ICCU2"/>
      <sheetName val="Elementos_Involucrados2"/>
      <sheetName val="CRA_MODI2"/>
      <sheetName val="MDC-1_COLOCACION_8"/>
      <sheetName val="D-20_COLOCACION_8"/>
      <sheetName val="TRANSPORTE_MEZCLA_ASFALTICA8"/>
      <sheetName val="EXT_microagomerado8"/>
      <sheetName val="Grafico_Avance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Patrimonio_neto_personal2"/>
      <sheetName val="Paral__12"/>
      <sheetName val="Paral__22"/>
      <sheetName val="Paral__32"/>
      <sheetName val="Paral_42"/>
      <sheetName val="BASE_DE_DATOS_DE_PRECIOS8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Equipo_Menor2"/>
      <sheetName val="ALQUILADO_F-7857-308_2"/>
      <sheetName val="Real_Para_tarifas2"/>
      <sheetName val="Avan_Var2"/>
      <sheetName val="Avan_UF12"/>
      <sheetName val="Avan_UF22"/>
      <sheetName val="Avan_UF32"/>
      <sheetName val="Avan_UF4_2"/>
      <sheetName val="Plan_de_Obras2"/>
      <sheetName val="Hoja_22"/>
      <sheetName val="MATERIALES_Y_RECURSOS2"/>
      <sheetName val="CORTE_DE_OBRA_N°_12"/>
      <sheetName val="memoria_12"/>
      <sheetName val="PRESUPUESTOS-REV1_xls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Causa_Posible3"/>
      <sheetName val="TARIFAS_MATERIALES9"/>
      <sheetName val="TARIFAS_EQUIPOS_9"/>
      <sheetName val="TARIFA_SALARIOS9"/>
      <sheetName val="Base_de_Datos3"/>
      <sheetName val="Lista_ICCU3"/>
      <sheetName val="Elementos_Involucrados3"/>
      <sheetName val="CRA_MODI3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Patrimonio_neto_personal3"/>
      <sheetName val="Paral__13"/>
      <sheetName val="Paral__23"/>
      <sheetName val="Paral__33"/>
      <sheetName val="Paral_43"/>
      <sheetName val="BASE_DE_DATOS_DE_PRECIOS9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Equipo_Menor3"/>
      <sheetName val="ALQUILADO_F-7857-308_3"/>
      <sheetName val="Real_Para_tarifas3"/>
      <sheetName val="Avan_Var3"/>
      <sheetName val="Avan_UF13"/>
      <sheetName val="Avan_UF23"/>
      <sheetName val="Avan_UF33"/>
      <sheetName val="Avan_UF4_3"/>
      <sheetName val="Plan_de_Obras3"/>
      <sheetName val="Hoja_23"/>
      <sheetName val="MATERIALES_Y_RECURSOS3"/>
      <sheetName val="CORTE_DE_OBRA_N°_13"/>
      <sheetName val="memoria_13"/>
      <sheetName val="PRESUPUESTOS-REV1_xls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G.G"/>
      <sheetName val="RELACION DE PRECIOS"/>
      <sheetName val="ACTA 5"/>
      <sheetName val="MODIF. 2"/>
      <sheetName val="MODIF. 3"/>
      <sheetName val="cant"/>
      <sheetName val="par mar19"/>
      <sheetName val="par"/>
      <sheetName val="ó&gt;_x0000__x0001__x0000__x0000__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INSUMOS"/>
      <sheetName val="TRANS"/>
      <sheetName val="CUADRI"/>
      <sheetName val="EQUI"/>
      <sheetName val="CANT OBRA"/>
      <sheetName val="Base de datos cuadrillas"/>
      <sheetName val="Equipo_Menor4"/>
      <sheetName val="ALQUILADO_F-7857-308_4"/>
      <sheetName val="Real_Para_tarifas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Causa_Posible5"/>
      <sheetName val="Elementos_Involucrados5"/>
      <sheetName val="Base_de_Datos5"/>
      <sheetName val="CRA_MODI5"/>
      <sheetName val="Equipo_Menor5"/>
      <sheetName val="ALQUILADO_F-7857-308_5"/>
      <sheetName val="Real_Para_tarifas5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MC SF GAVIONES"/>
      <sheetName val="Dominios"/>
      <sheetName val="RESUMEN S.T.I.M.S.T "/>
      <sheetName val="strsumm0"/>
      <sheetName val="PR 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 refreshError="1"/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 refreshError="1"/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 refreshError="1"/>
      <sheetData sheetId="2839" refreshError="1"/>
      <sheetData sheetId="2840">
        <row r="2">
          <cell r="A2">
            <v>0</v>
          </cell>
        </row>
      </sheetData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 refreshError="1"/>
      <sheetData sheetId="2862" refreshError="1"/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 refreshError="1"/>
      <sheetData sheetId="2866" refreshError="1"/>
      <sheetData sheetId="2867">
        <row r="2">
          <cell r="A2">
            <v>0</v>
          </cell>
        </row>
      </sheetData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0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 refreshError="1"/>
      <sheetData sheetId="2912" refreshError="1"/>
      <sheetData sheetId="2913" refreshError="1"/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 refreshError="1"/>
      <sheetData sheetId="2923" refreshError="1"/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28" refreshError="1"/>
      <sheetData sheetId="2929" refreshError="1"/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 refreshError="1"/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/>
      <sheetData sheetId="3377"/>
      <sheetData sheetId="3378"/>
      <sheetData sheetId="3379">
        <row r="2">
          <cell r="A2">
            <v>0</v>
          </cell>
        </row>
      </sheetData>
      <sheetData sheetId="3380"/>
      <sheetData sheetId="3381"/>
      <sheetData sheetId="3382"/>
      <sheetData sheetId="3383"/>
      <sheetData sheetId="3384"/>
      <sheetData sheetId="3385"/>
      <sheetData sheetId="3386"/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/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>
        <row r="2">
          <cell r="A2">
            <v>0</v>
          </cell>
        </row>
      </sheetData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>
        <row r="2">
          <cell r="A2">
            <v>0</v>
          </cell>
        </row>
      </sheetData>
      <sheetData sheetId="4149"/>
      <sheetData sheetId="4150"/>
      <sheetData sheetId="4151"/>
      <sheetData sheetId="4152"/>
      <sheetData sheetId="4153">
        <row r="2">
          <cell r="A2">
            <v>0</v>
          </cell>
        </row>
      </sheetData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>
        <row r="2">
          <cell r="A2">
            <v>0</v>
          </cell>
        </row>
      </sheetData>
      <sheetData sheetId="4186"/>
      <sheetData sheetId="4187"/>
      <sheetData sheetId="4188"/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/>
      <sheetData sheetId="4192"/>
      <sheetData sheetId="4193"/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/>
      <sheetData sheetId="4197"/>
      <sheetData sheetId="4198"/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/>
      <sheetData sheetId="4202">
        <row r="2">
          <cell r="A2">
            <v>0</v>
          </cell>
        </row>
      </sheetData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/>
      <sheetData sheetId="4227"/>
      <sheetData sheetId="4228"/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>
        <row r="2">
          <cell r="A2">
            <v>0</v>
          </cell>
        </row>
      </sheetData>
      <sheetData sheetId="4278"/>
      <sheetData sheetId="4279"/>
      <sheetData sheetId="4280"/>
      <sheetData sheetId="4281"/>
      <sheetData sheetId="4282"/>
      <sheetData sheetId="4283"/>
      <sheetData sheetId="4284"/>
      <sheetData sheetId="4285">
        <row r="2">
          <cell r="A2">
            <v>0</v>
          </cell>
        </row>
      </sheetData>
      <sheetData sheetId="4286"/>
      <sheetData sheetId="4287">
        <row r="2">
          <cell r="A2">
            <v>0</v>
          </cell>
        </row>
      </sheetData>
      <sheetData sheetId="4288"/>
      <sheetData sheetId="4289"/>
      <sheetData sheetId="4290"/>
      <sheetData sheetId="4291"/>
      <sheetData sheetId="4292"/>
      <sheetData sheetId="4293"/>
      <sheetData sheetId="4294"/>
      <sheetData sheetId="4295">
        <row r="2">
          <cell r="A2">
            <v>0</v>
          </cell>
        </row>
      </sheetData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>
        <row r="2">
          <cell r="A2">
            <v>0</v>
          </cell>
        </row>
      </sheetData>
      <sheetData sheetId="4324"/>
      <sheetData sheetId="4325"/>
      <sheetData sheetId="4326"/>
      <sheetData sheetId="4327"/>
      <sheetData sheetId="4328"/>
      <sheetData sheetId="4329"/>
      <sheetData sheetId="4330"/>
      <sheetData sheetId="4331">
        <row r="2">
          <cell r="A2">
            <v>0</v>
          </cell>
        </row>
      </sheetData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>
        <row r="2">
          <cell r="A2">
            <v>0</v>
          </cell>
        </row>
      </sheetData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>
        <row r="2">
          <cell r="A2">
            <v>0</v>
          </cell>
        </row>
      </sheetData>
      <sheetData sheetId="4371"/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/>
      <sheetData sheetId="4377">
        <row r="2">
          <cell r="A2">
            <v>0</v>
          </cell>
        </row>
      </sheetData>
      <sheetData sheetId="4378"/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/>
      <sheetData sheetId="4382"/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/>
      <sheetData sheetId="4387">
        <row r="2">
          <cell r="A2">
            <v>0</v>
          </cell>
        </row>
      </sheetData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/>
      <sheetData sheetId="4394"/>
      <sheetData sheetId="4395"/>
      <sheetData sheetId="4396"/>
      <sheetData sheetId="4397">
        <row r="2">
          <cell r="A2">
            <v>0</v>
          </cell>
        </row>
      </sheetData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>
        <row r="2">
          <cell r="A2">
            <v>0</v>
          </cell>
        </row>
      </sheetData>
      <sheetData sheetId="4415"/>
      <sheetData sheetId="4416"/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/>
      <sheetData sheetId="4503"/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/>
      <sheetData sheetId="4528">
        <row r="2">
          <cell r="A2">
            <v>0</v>
          </cell>
        </row>
      </sheetData>
      <sheetData sheetId="4529"/>
      <sheetData sheetId="4530"/>
      <sheetData sheetId="4531"/>
      <sheetData sheetId="4532"/>
      <sheetData sheetId="4533"/>
      <sheetData sheetId="4534"/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/>
      <sheetData sheetId="4562">
        <row r="2">
          <cell r="A2">
            <v>0</v>
          </cell>
        </row>
      </sheetData>
      <sheetData sheetId="4563"/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/>
      <sheetData sheetId="4567"/>
      <sheetData sheetId="4568">
        <row r="2">
          <cell r="A2">
            <v>0</v>
          </cell>
        </row>
      </sheetData>
      <sheetData sheetId="4569"/>
      <sheetData sheetId="4570">
        <row r="2">
          <cell r="A2">
            <v>0</v>
          </cell>
        </row>
      </sheetData>
      <sheetData sheetId="4571"/>
      <sheetData sheetId="4572">
        <row r="2">
          <cell r="A2">
            <v>0</v>
          </cell>
        </row>
      </sheetData>
      <sheetData sheetId="4573"/>
      <sheetData sheetId="4574">
        <row r="2">
          <cell r="A2">
            <v>0</v>
          </cell>
        </row>
      </sheetData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>
        <row r="2">
          <cell r="A2">
            <v>0</v>
          </cell>
        </row>
      </sheetData>
      <sheetData sheetId="4596"/>
      <sheetData sheetId="4597"/>
      <sheetData sheetId="4598"/>
      <sheetData sheetId="4599"/>
      <sheetData sheetId="4600">
        <row r="2">
          <cell r="A2">
            <v>0</v>
          </cell>
        </row>
      </sheetData>
      <sheetData sheetId="4601"/>
      <sheetData sheetId="4602"/>
      <sheetData sheetId="4603"/>
      <sheetData sheetId="4604"/>
      <sheetData sheetId="4605">
        <row r="2">
          <cell r="A2">
            <v>0</v>
          </cell>
        </row>
      </sheetData>
      <sheetData sheetId="4606"/>
      <sheetData sheetId="4607"/>
      <sheetData sheetId="4608">
        <row r="2">
          <cell r="A2">
            <v>0</v>
          </cell>
        </row>
      </sheetData>
      <sheetData sheetId="4609"/>
      <sheetData sheetId="4610">
        <row r="2">
          <cell r="A2">
            <v>0</v>
          </cell>
        </row>
      </sheetData>
      <sheetData sheetId="4611"/>
      <sheetData sheetId="4612"/>
      <sheetData sheetId="4613"/>
      <sheetData sheetId="4614"/>
      <sheetData sheetId="4615"/>
      <sheetData sheetId="4616"/>
      <sheetData sheetId="4617"/>
      <sheetData sheetId="4618">
        <row r="2">
          <cell r="A2">
            <v>0</v>
          </cell>
        </row>
      </sheetData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>
        <row r="2">
          <cell r="A2">
            <v>0</v>
          </cell>
        </row>
      </sheetData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>
        <row r="2">
          <cell r="A2">
            <v>0</v>
          </cell>
        </row>
      </sheetData>
      <sheetData sheetId="4648"/>
      <sheetData sheetId="4649"/>
      <sheetData sheetId="4650"/>
      <sheetData sheetId="4651"/>
      <sheetData sheetId="4652"/>
      <sheetData sheetId="4653"/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/>
      <sheetData sheetId="4657">
        <row r="2">
          <cell r="A2">
            <v>0</v>
          </cell>
        </row>
      </sheetData>
      <sheetData sheetId="4658"/>
      <sheetData sheetId="4659"/>
      <sheetData sheetId="4660"/>
      <sheetData sheetId="4661"/>
      <sheetData sheetId="4662"/>
      <sheetData sheetId="4663"/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>
        <row r="2">
          <cell r="A2">
            <v>0</v>
          </cell>
        </row>
      </sheetData>
      <sheetData sheetId="4675"/>
      <sheetData sheetId="4676"/>
      <sheetData sheetId="4677"/>
      <sheetData sheetId="4678"/>
      <sheetData sheetId="4679"/>
      <sheetData sheetId="4680"/>
      <sheetData sheetId="4681"/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>
        <row r="2">
          <cell r="A2">
            <v>0</v>
          </cell>
        </row>
      </sheetData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>
        <row r="2">
          <cell r="A2">
            <v>0</v>
          </cell>
        </row>
      </sheetData>
      <sheetData sheetId="5064"/>
      <sheetData sheetId="5065"/>
      <sheetData sheetId="5066"/>
      <sheetData sheetId="5067"/>
      <sheetData sheetId="5068"/>
      <sheetData sheetId="5069"/>
      <sheetData sheetId="5070"/>
      <sheetData sheetId="5071">
        <row r="2">
          <cell r="A2">
            <v>0</v>
          </cell>
        </row>
      </sheetData>
      <sheetData sheetId="5072"/>
      <sheetData sheetId="5073">
        <row r="2">
          <cell r="A2">
            <v>0</v>
          </cell>
        </row>
      </sheetData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/>
      <sheetData sheetId="5083">
        <row r="2">
          <cell r="A2">
            <v>0</v>
          </cell>
        </row>
      </sheetData>
      <sheetData sheetId="5084"/>
      <sheetData sheetId="5085"/>
      <sheetData sheetId="5086"/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>
        <row r="2">
          <cell r="A2">
            <v>0</v>
          </cell>
        </row>
      </sheetData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>
        <row r="2">
          <cell r="A2">
            <v>0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>
        <row r="2">
          <cell r="A2">
            <v>0</v>
          </cell>
        </row>
      </sheetData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>
        <row r="2">
          <cell r="A2">
            <v>0</v>
          </cell>
        </row>
      </sheetData>
      <sheetData sheetId="5161"/>
      <sheetData sheetId="5162"/>
      <sheetData sheetId="5163">
        <row r="2">
          <cell r="A2">
            <v>0</v>
          </cell>
        </row>
      </sheetData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>
        <row r="2">
          <cell r="A2">
            <v>0</v>
          </cell>
        </row>
      </sheetData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>
        <row r="2">
          <cell r="A2">
            <v>0</v>
          </cell>
        </row>
      </sheetData>
      <sheetData sheetId="5203"/>
      <sheetData sheetId="5204"/>
      <sheetData sheetId="5205"/>
      <sheetData sheetId="5206"/>
      <sheetData sheetId="5207"/>
      <sheetData sheetId="5208"/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/>
      <sheetData sheetId="5212">
        <row r="2">
          <cell r="A2">
            <v>0</v>
          </cell>
        </row>
      </sheetData>
      <sheetData sheetId="5213"/>
      <sheetData sheetId="5214"/>
      <sheetData sheetId="5215"/>
      <sheetData sheetId="5216"/>
      <sheetData sheetId="5217"/>
      <sheetData sheetId="5218"/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>
        <row r="2">
          <cell r="A2">
            <v>0</v>
          </cell>
        </row>
      </sheetData>
      <sheetData sheetId="5230"/>
      <sheetData sheetId="5231"/>
      <sheetData sheetId="5232"/>
      <sheetData sheetId="5233"/>
      <sheetData sheetId="5234"/>
      <sheetData sheetId="5235"/>
      <sheetData sheetId="5236"/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/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/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/>
      <sheetData sheetId="5504">
        <row r="2">
          <cell r="B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/>
      <sheetData sheetId="5508">
        <row r="2">
          <cell r="A2">
            <v>0</v>
          </cell>
        </row>
      </sheetData>
      <sheetData sheetId="5509"/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 refreshError="1"/>
      <sheetData sheetId="5523" refreshError="1"/>
      <sheetData sheetId="5524">
        <row r="2">
          <cell r="A2">
            <v>0</v>
          </cell>
        </row>
      </sheetData>
      <sheetData sheetId="5525" refreshError="1"/>
      <sheetData sheetId="5526" refreshError="1"/>
      <sheetData sheetId="5527" refreshError="1"/>
      <sheetData sheetId="5528" refreshError="1"/>
      <sheetData sheetId="5529"/>
      <sheetData sheetId="5530">
        <row r="2">
          <cell r="B2" t="str">
            <v>Patrimonio
neto
personal</v>
          </cell>
        </row>
      </sheetData>
      <sheetData sheetId="5531"/>
      <sheetData sheetId="5532"/>
      <sheetData sheetId="553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3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35">
        <row r="5">
          <cell r="A5">
            <v>0</v>
          </cell>
        </row>
      </sheetData>
      <sheetData sheetId="5536">
        <row r="2">
          <cell r="A2">
            <v>0</v>
          </cell>
        </row>
      </sheetData>
      <sheetData sheetId="5537"/>
      <sheetData sheetId="5538"/>
      <sheetData sheetId="5539"/>
      <sheetData sheetId="5540"/>
      <sheetData sheetId="5541">
        <row r="2">
          <cell r="B2">
            <v>0</v>
          </cell>
        </row>
      </sheetData>
      <sheetData sheetId="5542"/>
      <sheetData sheetId="5543" refreshError="1"/>
      <sheetData sheetId="5544" refreshError="1"/>
      <sheetData sheetId="5545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>
        <row r="2">
          <cell r="A2">
            <v>0</v>
          </cell>
        </row>
      </sheetData>
      <sheetData sheetId="5725"/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/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>
        <row r="2">
          <cell r="A2">
            <v>0</v>
          </cell>
        </row>
      </sheetData>
      <sheetData sheetId="5738">
        <row r="2">
          <cell r="A2">
            <v>0</v>
          </cell>
        </row>
      </sheetData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>
        <row r="2">
          <cell r="A2">
            <v>0</v>
          </cell>
        </row>
      </sheetData>
      <sheetData sheetId="5757">
        <row r="2">
          <cell r="A2">
            <v>0</v>
          </cell>
        </row>
      </sheetData>
      <sheetData sheetId="5758">
        <row r="2">
          <cell r="A2">
            <v>0</v>
          </cell>
        </row>
      </sheetData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>
        <row r="2">
          <cell r="A2">
            <v>0</v>
          </cell>
        </row>
      </sheetData>
      <sheetData sheetId="5837"/>
      <sheetData sheetId="5838"/>
      <sheetData sheetId="5839"/>
      <sheetData sheetId="5840"/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4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47">
        <row r="2">
          <cell r="A2">
            <v>0</v>
          </cell>
        </row>
      </sheetData>
      <sheetData sheetId="5848">
        <row r="2">
          <cell r="A2">
            <v>0</v>
          </cell>
        </row>
      </sheetData>
      <sheetData sheetId="5849">
        <row r="2">
          <cell r="A2">
            <v>0</v>
          </cell>
        </row>
      </sheetData>
      <sheetData sheetId="5850">
        <row r="2">
          <cell r="A2">
            <v>0</v>
          </cell>
        </row>
      </sheetData>
      <sheetData sheetId="5851">
        <row r="2">
          <cell r="A2">
            <v>0</v>
          </cell>
        </row>
      </sheetData>
      <sheetData sheetId="5852">
        <row r="2">
          <cell r="A2">
            <v>0</v>
          </cell>
        </row>
      </sheetData>
      <sheetData sheetId="5853"/>
      <sheetData sheetId="5854"/>
      <sheetData sheetId="5855"/>
      <sheetData sheetId="5856"/>
      <sheetData sheetId="585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58">
        <row r="2">
          <cell r="A2">
            <v>0</v>
          </cell>
        </row>
      </sheetData>
      <sheetData sheetId="5859">
        <row r="2">
          <cell r="A2">
            <v>0</v>
          </cell>
        </row>
      </sheetData>
      <sheetData sheetId="5860">
        <row r="2">
          <cell r="A2">
            <v>0</v>
          </cell>
        </row>
      </sheetData>
      <sheetData sheetId="5861"/>
      <sheetData sheetId="5862">
        <row r="2">
          <cell r="A2">
            <v>0</v>
          </cell>
        </row>
      </sheetData>
      <sheetData sheetId="5863">
        <row r="2">
          <cell r="A2">
            <v>0</v>
          </cell>
        </row>
      </sheetData>
      <sheetData sheetId="5864">
        <row r="2">
          <cell r="A2">
            <v>0</v>
          </cell>
        </row>
      </sheetData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>
        <row r="2">
          <cell r="B2" t="str">
            <v>Patrimonio
neto
personal</v>
          </cell>
        </row>
      </sheetData>
      <sheetData sheetId="5874"/>
      <sheetData sheetId="5875"/>
      <sheetData sheetId="587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77">
        <row r="5">
          <cell r="A5">
            <v>0</v>
          </cell>
        </row>
      </sheetData>
      <sheetData sheetId="5878"/>
      <sheetData sheetId="5879">
        <row r="2">
          <cell r="A2">
            <v>0</v>
          </cell>
        </row>
      </sheetData>
      <sheetData sheetId="5880"/>
      <sheetData sheetId="5881"/>
      <sheetData sheetId="5882">
        <row r="2">
          <cell r="B2">
            <v>0</v>
          </cell>
        </row>
      </sheetData>
      <sheetData sheetId="5883"/>
      <sheetData sheetId="5884"/>
      <sheetData sheetId="5885"/>
      <sheetData sheetId="5886"/>
      <sheetData sheetId="5887">
        <row r="2">
          <cell r="A2">
            <v>0</v>
          </cell>
        </row>
      </sheetData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>
        <row r="2">
          <cell r="A2">
            <v>0</v>
          </cell>
        </row>
      </sheetData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>
        <row r="2">
          <cell r="A2">
            <v>0</v>
          </cell>
        </row>
      </sheetData>
      <sheetData sheetId="5929">
        <row r="2">
          <cell r="A2">
            <v>0</v>
          </cell>
        </row>
      </sheetData>
      <sheetData sheetId="5930">
        <row r="2">
          <cell r="A2">
            <v>0</v>
          </cell>
        </row>
      </sheetData>
      <sheetData sheetId="5931">
        <row r="2">
          <cell r="A2">
            <v>0</v>
          </cell>
        </row>
      </sheetData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>
        <row r="2">
          <cell r="A2">
            <v>0</v>
          </cell>
        </row>
      </sheetData>
      <sheetData sheetId="6026"/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/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>
        <row r="2">
          <cell r="A2">
            <v>0</v>
          </cell>
        </row>
      </sheetData>
      <sheetData sheetId="6085"/>
      <sheetData sheetId="6086"/>
      <sheetData sheetId="6087"/>
      <sheetData sheetId="6088">
        <row r="2">
          <cell r="B2">
            <v>0</v>
          </cell>
        </row>
      </sheetData>
      <sheetData sheetId="6089"/>
      <sheetData sheetId="6090">
        <row r="2">
          <cell r="B2">
            <v>0</v>
          </cell>
        </row>
      </sheetData>
      <sheetData sheetId="6091">
        <row r="2">
          <cell r="B2">
            <v>0</v>
          </cell>
        </row>
      </sheetData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>
        <row r="2">
          <cell r="A2">
            <v>0</v>
          </cell>
        </row>
      </sheetData>
      <sheetData sheetId="6142"/>
      <sheetData sheetId="6143"/>
      <sheetData sheetId="6144"/>
      <sheetData sheetId="6145"/>
      <sheetData sheetId="6146">
        <row r="2">
          <cell r="A2">
            <v>0</v>
          </cell>
        </row>
      </sheetData>
      <sheetData sheetId="6147">
        <row r="2">
          <cell r="A2">
            <v>0</v>
          </cell>
        </row>
      </sheetData>
      <sheetData sheetId="6148">
        <row r="2">
          <cell r="A2">
            <v>0</v>
          </cell>
        </row>
      </sheetData>
      <sheetData sheetId="6149">
        <row r="2">
          <cell r="A2">
            <v>0</v>
          </cell>
        </row>
      </sheetData>
      <sheetData sheetId="615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5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52">
        <row r="2">
          <cell r="A2">
            <v>0</v>
          </cell>
        </row>
      </sheetData>
      <sheetData sheetId="6153">
        <row r="2">
          <cell r="A2">
            <v>0</v>
          </cell>
        </row>
      </sheetData>
      <sheetData sheetId="6154">
        <row r="2">
          <cell r="A2">
            <v>0</v>
          </cell>
        </row>
      </sheetData>
      <sheetData sheetId="6155">
        <row r="2">
          <cell r="A2">
            <v>0</v>
          </cell>
        </row>
      </sheetData>
      <sheetData sheetId="6156">
        <row r="2">
          <cell r="A2">
            <v>0</v>
          </cell>
        </row>
      </sheetData>
      <sheetData sheetId="6157">
        <row r="2">
          <cell r="A2">
            <v>0</v>
          </cell>
        </row>
      </sheetData>
      <sheetData sheetId="6158"/>
      <sheetData sheetId="6159">
        <row r="2">
          <cell r="B2">
            <v>0</v>
          </cell>
        </row>
      </sheetData>
      <sheetData sheetId="6160">
        <row r="2">
          <cell r="A2">
            <v>0</v>
          </cell>
        </row>
      </sheetData>
      <sheetData sheetId="6161">
        <row r="2">
          <cell r="B2">
            <v>0</v>
          </cell>
        </row>
      </sheetData>
      <sheetData sheetId="6162">
        <row r="2">
          <cell r="B2">
            <v>0</v>
          </cell>
        </row>
      </sheetData>
      <sheetData sheetId="6163"/>
      <sheetData sheetId="6164"/>
      <sheetData sheetId="616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66">
        <row r="2">
          <cell r="B2">
            <v>0</v>
          </cell>
        </row>
      </sheetData>
      <sheetData sheetId="6167">
        <row r="2">
          <cell r="B2">
            <v>0</v>
          </cell>
        </row>
      </sheetData>
      <sheetData sheetId="6168">
        <row r="2">
          <cell r="B2">
            <v>0</v>
          </cell>
        </row>
      </sheetData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>
        <row r="2">
          <cell r="B2" t="str">
            <v>Patrimonio
neto
personal</v>
          </cell>
        </row>
      </sheetData>
      <sheetData sheetId="6182"/>
      <sheetData sheetId="6183"/>
      <sheetData sheetId="618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85">
        <row r="5">
          <cell r="A5">
            <v>0</v>
          </cell>
        </row>
      </sheetData>
      <sheetData sheetId="6186"/>
      <sheetData sheetId="6187">
        <row r="2">
          <cell r="A2">
            <v>0</v>
          </cell>
        </row>
      </sheetData>
      <sheetData sheetId="6188"/>
      <sheetData sheetId="6189"/>
      <sheetData sheetId="6190">
        <row r="2">
          <cell r="B2">
            <v>0</v>
          </cell>
        </row>
      </sheetData>
      <sheetData sheetId="6191"/>
      <sheetData sheetId="6192"/>
      <sheetData sheetId="6193"/>
      <sheetData sheetId="6194"/>
      <sheetData sheetId="6195">
        <row r="2">
          <cell r="A2">
            <v>0</v>
          </cell>
        </row>
      </sheetData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>
        <row r="2">
          <cell r="A2">
            <v>0</v>
          </cell>
        </row>
      </sheetData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>
        <row r="2">
          <cell r="A2">
            <v>0</v>
          </cell>
        </row>
      </sheetData>
      <sheetData sheetId="6334"/>
      <sheetData sheetId="6335">
        <row r="2">
          <cell r="A2">
            <v>0</v>
          </cell>
        </row>
      </sheetData>
      <sheetData sheetId="6336">
        <row r="2">
          <cell r="A2">
            <v>0</v>
          </cell>
        </row>
      </sheetData>
      <sheetData sheetId="6337">
        <row r="2">
          <cell r="A2">
            <v>0</v>
          </cell>
        </row>
      </sheetData>
      <sheetData sheetId="6338">
        <row r="2">
          <cell r="A2">
            <v>0</v>
          </cell>
        </row>
      </sheetData>
      <sheetData sheetId="6339">
        <row r="2">
          <cell r="A2">
            <v>0</v>
          </cell>
        </row>
      </sheetData>
      <sheetData sheetId="6340">
        <row r="2">
          <cell r="A2">
            <v>0</v>
          </cell>
        </row>
      </sheetData>
      <sheetData sheetId="6341"/>
      <sheetData sheetId="6342">
        <row r="2">
          <cell r="A2">
            <v>0</v>
          </cell>
        </row>
      </sheetData>
      <sheetData sheetId="6343">
        <row r="2">
          <cell r="A2">
            <v>0</v>
          </cell>
        </row>
      </sheetData>
      <sheetData sheetId="6344">
        <row r="2">
          <cell r="A2">
            <v>0</v>
          </cell>
        </row>
      </sheetData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>
        <row r="2">
          <cell r="A2">
            <v>0</v>
          </cell>
        </row>
      </sheetData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>
        <row r="2">
          <cell r="A2">
            <v>0</v>
          </cell>
        </row>
      </sheetData>
      <sheetData sheetId="6368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>
        <row r="2">
          <cell r="A2">
            <v>0</v>
          </cell>
        </row>
      </sheetData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>
        <row r="2">
          <cell r="A2">
            <v>0</v>
          </cell>
        </row>
      </sheetData>
      <sheetData sheetId="6550">
        <row r="2">
          <cell r="A2">
            <v>0</v>
          </cell>
        </row>
      </sheetData>
      <sheetData sheetId="6551">
        <row r="2">
          <cell r="A2">
            <v>0</v>
          </cell>
        </row>
      </sheetData>
      <sheetData sheetId="6552">
        <row r="2">
          <cell r="A2">
            <v>0</v>
          </cell>
        </row>
      </sheetData>
      <sheetData sheetId="6553">
        <row r="2">
          <cell r="A2">
            <v>0</v>
          </cell>
        </row>
      </sheetData>
      <sheetData sheetId="6554">
        <row r="2">
          <cell r="A2">
            <v>0</v>
          </cell>
        </row>
      </sheetData>
      <sheetData sheetId="6555">
        <row r="2">
          <cell r="A2">
            <v>0</v>
          </cell>
        </row>
      </sheetData>
      <sheetData sheetId="6556">
        <row r="2">
          <cell r="A2">
            <v>0</v>
          </cell>
        </row>
      </sheetData>
      <sheetData sheetId="6557">
        <row r="2">
          <cell r="A2">
            <v>0</v>
          </cell>
        </row>
      </sheetData>
      <sheetData sheetId="6558">
        <row r="2">
          <cell r="A2">
            <v>0</v>
          </cell>
        </row>
      </sheetData>
      <sheetData sheetId="6559">
        <row r="2">
          <cell r="A2">
            <v>0</v>
          </cell>
        </row>
      </sheetData>
      <sheetData sheetId="6560">
        <row r="2">
          <cell r="A2">
            <v>0</v>
          </cell>
        </row>
      </sheetData>
      <sheetData sheetId="6561">
        <row r="2">
          <cell r="A2">
            <v>0</v>
          </cell>
        </row>
      </sheetData>
      <sheetData sheetId="6562">
        <row r="2">
          <cell r="A2">
            <v>0</v>
          </cell>
        </row>
      </sheetData>
      <sheetData sheetId="6563">
        <row r="2">
          <cell r="A2">
            <v>0</v>
          </cell>
        </row>
      </sheetData>
      <sheetData sheetId="6564">
        <row r="2">
          <cell r="A2">
            <v>0</v>
          </cell>
        </row>
      </sheetData>
      <sheetData sheetId="6565">
        <row r="2">
          <cell r="A2">
            <v>0</v>
          </cell>
        </row>
      </sheetData>
      <sheetData sheetId="6566">
        <row r="2">
          <cell r="A2">
            <v>0</v>
          </cell>
        </row>
      </sheetData>
      <sheetData sheetId="6567">
        <row r="2">
          <cell r="A2">
            <v>0</v>
          </cell>
        </row>
      </sheetData>
      <sheetData sheetId="6568">
        <row r="2">
          <cell r="A2">
            <v>0</v>
          </cell>
        </row>
      </sheetData>
      <sheetData sheetId="6569">
        <row r="2">
          <cell r="A2">
            <v>0</v>
          </cell>
        </row>
      </sheetData>
      <sheetData sheetId="6570">
        <row r="2">
          <cell r="A2">
            <v>0</v>
          </cell>
        </row>
      </sheetData>
      <sheetData sheetId="6571">
        <row r="2">
          <cell r="A2">
            <v>0</v>
          </cell>
        </row>
      </sheetData>
      <sheetData sheetId="6572">
        <row r="2">
          <cell r="A2">
            <v>0</v>
          </cell>
        </row>
      </sheetData>
      <sheetData sheetId="6573">
        <row r="2">
          <cell r="A2">
            <v>0</v>
          </cell>
        </row>
      </sheetData>
      <sheetData sheetId="6574">
        <row r="2">
          <cell r="A2">
            <v>0</v>
          </cell>
        </row>
      </sheetData>
      <sheetData sheetId="6575">
        <row r="2">
          <cell r="A2">
            <v>0</v>
          </cell>
        </row>
      </sheetData>
      <sheetData sheetId="6576">
        <row r="2">
          <cell r="A2">
            <v>0</v>
          </cell>
        </row>
      </sheetData>
      <sheetData sheetId="6577">
        <row r="2">
          <cell r="A2">
            <v>0</v>
          </cell>
        </row>
      </sheetData>
      <sheetData sheetId="6578">
        <row r="2">
          <cell r="A2">
            <v>0</v>
          </cell>
        </row>
      </sheetData>
      <sheetData sheetId="6579">
        <row r="2">
          <cell r="A2">
            <v>0</v>
          </cell>
        </row>
      </sheetData>
      <sheetData sheetId="6580">
        <row r="2">
          <cell r="A2">
            <v>0</v>
          </cell>
        </row>
      </sheetData>
      <sheetData sheetId="6581">
        <row r="2">
          <cell r="A2">
            <v>0</v>
          </cell>
        </row>
      </sheetData>
      <sheetData sheetId="6582">
        <row r="2">
          <cell r="A2">
            <v>0</v>
          </cell>
        </row>
      </sheetData>
      <sheetData sheetId="6583">
        <row r="2">
          <cell r="A2">
            <v>0</v>
          </cell>
        </row>
      </sheetData>
      <sheetData sheetId="6584">
        <row r="2">
          <cell r="A2">
            <v>0</v>
          </cell>
        </row>
      </sheetData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>
        <row r="2">
          <cell r="A2">
            <v>0</v>
          </cell>
        </row>
      </sheetData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>
        <row r="2">
          <cell r="A2" t="str">
            <v>FORMULARIO N° 4</v>
          </cell>
        </row>
      </sheetData>
      <sheetData sheetId="6823">
        <row r="2">
          <cell r="A2">
            <v>0</v>
          </cell>
        </row>
      </sheetData>
      <sheetData sheetId="6824">
        <row r="2">
          <cell r="A2">
            <v>0</v>
          </cell>
        </row>
      </sheetData>
      <sheetData sheetId="6825">
        <row r="2">
          <cell r="A2">
            <v>0</v>
          </cell>
        </row>
      </sheetData>
      <sheetData sheetId="6826">
        <row r="2">
          <cell r="B2">
            <v>0</v>
          </cell>
        </row>
      </sheetData>
      <sheetData sheetId="6827">
        <row r="2">
          <cell r="A2">
            <v>0</v>
          </cell>
        </row>
      </sheetData>
      <sheetData sheetId="6828">
        <row r="2">
          <cell r="A2">
            <v>0</v>
          </cell>
        </row>
      </sheetData>
      <sheetData sheetId="6829" refreshError="1"/>
      <sheetData sheetId="6830" refreshError="1"/>
      <sheetData sheetId="6831" refreshError="1"/>
      <sheetData sheetId="683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6833"/>
      <sheetData sheetId="6834"/>
      <sheetData sheetId="6835"/>
      <sheetData sheetId="6836"/>
      <sheetData sheetId="6837"/>
      <sheetData sheetId="6838"/>
      <sheetData sheetId="6839"/>
      <sheetData sheetId="6840" refreshError="1"/>
      <sheetData sheetId="6841" refreshError="1"/>
      <sheetData sheetId="6842" refreshError="1"/>
      <sheetData sheetId="6843" refreshError="1"/>
      <sheetData sheetId="6844">
        <row r="2">
          <cell r="A2">
            <v>0</v>
          </cell>
        </row>
      </sheetData>
      <sheetData sheetId="6845"/>
      <sheetData sheetId="6846"/>
      <sheetData sheetId="6847"/>
      <sheetData sheetId="6848"/>
      <sheetData sheetId="6849"/>
      <sheetData sheetId="6850">
        <row r="2">
          <cell r="A2">
            <v>0</v>
          </cell>
        </row>
      </sheetData>
      <sheetData sheetId="6851"/>
      <sheetData sheetId="6852">
        <row r="2">
          <cell r="A2">
            <v>0</v>
          </cell>
        </row>
      </sheetData>
      <sheetData sheetId="6853"/>
      <sheetData sheetId="6854">
        <row r="2">
          <cell r="A2">
            <v>0</v>
          </cell>
        </row>
      </sheetData>
      <sheetData sheetId="6855">
        <row r="5">
          <cell r="B5">
            <v>0</v>
          </cell>
        </row>
      </sheetData>
      <sheetData sheetId="6856"/>
      <sheetData sheetId="6857">
        <row r="2">
          <cell r="A2">
            <v>0</v>
          </cell>
        </row>
      </sheetData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>
        <row r="2">
          <cell r="A2">
            <v>0</v>
          </cell>
        </row>
      </sheetData>
      <sheetData sheetId="6873">
        <row r="2">
          <cell r="A2">
            <v>0</v>
          </cell>
        </row>
      </sheetData>
      <sheetData sheetId="6874">
        <row r="2">
          <cell r="A2">
            <v>0</v>
          </cell>
        </row>
      </sheetData>
      <sheetData sheetId="6875">
        <row r="2">
          <cell r="A2">
            <v>0</v>
          </cell>
        </row>
      </sheetData>
      <sheetData sheetId="6876">
        <row r="2">
          <cell r="A2">
            <v>0</v>
          </cell>
        </row>
      </sheetData>
      <sheetData sheetId="6877"/>
      <sheetData sheetId="6878"/>
      <sheetData sheetId="6879">
        <row r="2">
          <cell r="A2">
            <v>0</v>
          </cell>
        </row>
      </sheetData>
      <sheetData sheetId="6880">
        <row r="2">
          <cell r="A2">
            <v>0</v>
          </cell>
        </row>
      </sheetData>
      <sheetData sheetId="6881">
        <row r="2">
          <cell r="A2">
            <v>0</v>
          </cell>
        </row>
      </sheetData>
      <sheetData sheetId="6882"/>
      <sheetData sheetId="6883"/>
      <sheetData sheetId="6884"/>
      <sheetData sheetId="6885"/>
      <sheetData sheetId="6886"/>
      <sheetData sheetId="6887"/>
      <sheetData sheetId="6888"/>
      <sheetData sheetId="6889">
        <row r="2">
          <cell r="B2">
            <v>0</v>
          </cell>
        </row>
      </sheetData>
      <sheetData sheetId="6890">
        <row r="2">
          <cell r="B2">
            <v>0</v>
          </cell>
        </row>
      </sheetData>
      <sheetData sheetId="6891">
        <row r="2">
          <cell r="A2">
            <v>0</v>
          </cell>
        </row>
      </sheetData>
      <sheetData sheetId="6892">
        <row r="2">
          <cell r="A2">
            <v>0</v>
          </cell>
        </row>
      </sheetData>
      <sheetData sheetId="6893">
        <row r="2">
          <cell r="A2">
            <v>0</v>
          </cell>
        </row>
      </sheetData>
      <sheetData sheetId="6894">
        <row r="2">
          <cell r="A2">
            <v>0</v>
          </cell>
        </row>
      </sheetData>
      <sheetData sheetId="6895">
        <row r="2">
          <cell r="A2">
            <v>0</v>
          </cell>
        </row>
      </sheetData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/>
      <sheetData sheetId="6969" refreshError="1"/>
      <sheetData sheetId="6970" refreshError="1"/>
      <sheetData sheetId="6971" refreshError="1"/>
      <sheetData sheetId="6972" refreshError="1"/>
      <sheetData sheetId="697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#REF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ESTADO VÍA-CRIT.TECNIC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5"/>
      <sheetName val="aactividad"/>
      <sheetName val="Tabla CONPES 3714"/>
      <sheetName val="COSTOS UNITARIOS"/>
      <sheetName val="CA-2909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C2-AG96"/>
      <sheetName val=" ACTA FINAL + MODIFICATORIA "/>
      <sheetName val="ACTA No.1 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_aCCIDENTES_DE_1995___1996_xl_6"/>
      <sheetName val="_aCCIDENTES_DE_1995___1996_xl_7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Program"/>
      <sheetName val="_aCCIDENTES_DE_1995___1996_x_13"/>
      <sheetName val="_aCCIDENTES_DE_1995___1996_x_12"/>
      <sheetName val="_aCCIDENTES_DE_1995___1996_x_14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8"/>
      <sheetName val="MAT"/>
      <sheetName val="HER"/>
      <sheetName val="PER"/>
      <sheetName val="TRANS"/>
      <sheetName val="_aCCIDENTES_DE_1995___1996_x_15"/>
      <sheetName val="\\Gabrielaapabone\d copias\a  a"/>
      <sheetName val="_aCCIDENTES_DE_1995___1996_x_16"/>
      <sheetName val="_aCCIDENTES_DE_1995___1996_x_17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CCIDENTES_DE_1995___1996_x_19"/>
      <sheetName val="_aCCIDENTES_DE_1995___1996_x_31"/>
      <sheetName val="_aCCIDENTES_DE_1995___1996_x_21"/>
      <sheetName val="_aCCIDENTES_DE_1995___1996_x_20"/>
      <sheetName val="_aCCIDENTES_DE_1995___1996_x_24"/>
      <sheetName val="_aCCIDENTES_DE_1995___1996_x_22"/>
      <sheetName val="_aCCIDENTES_DE_1995___1996_x_23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30"/>
      <sheetName val="_aCCIDENTES_DE_1995___1996_x_29"/>
      <sheetName val="_aCCIDENTES_DE_1995___1996__101"/>
      <sheetName val="gp05"/>
      <sheetName val="GP06"/>
      <sheetName val="PRECIOS"/>
      <sheetName val="PU (2)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3"/>
      <sheetName val="_aCCIDENTES_DE_1995___1996__102"/>
      <sheetName val="_aCCIDENTES_DE_1995___1996__104"/>
      <sheetName val="_aCCIDENTES_DE_1995___1996__106"/>
      <sheetName val="_aCCIDENTES_DE_1995___1996__105"/>
      <sheetName val="_aCCIDENTES_DE_1995___1996__107"/>
      <sheetName val="_aCCIDENTES_DE_1995___1996__109"/>
      <sheetName val="_aCCIDENTES_DE_1995___1996__108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REQUISITOS INF INTERVENTORÍA"/>
      <sheetName val="\\B1FE7578\aCCIDENTES DE 1995 -"/>
      <sheetName val="2007 Database"/>
      <sheetName val="aCCIDENTES%2520DE%25201995%2520"/>
      <sheetName val="\Users\rosalym\Desktop\BALANCE 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_110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\E\Documents and Settings\Pe"/>
      <sheetName val="\C\E\Documents and Setting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DIRECTAS AMO I"/>
      <sheetName val="DIRECTAS AMO II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GOMPERZT"/>
      <sheetName val="ARBOL DE PROBLEMAS final"/>
      <sheetName val="IDENTIFICACION DEL PROBLEMA fin"/>
      <sheetName val="OBJETIVOS FINALES"/>
      <sheetName val="ESTRUCTURA DE PROYECTO"/>
      <sheetName val="OBJETIVOS ESPECIFICOS final"/>
      <sheetName val="#REF!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 refreshError="1"/>
      <sheetData sheetId="779" refreshError="1"/>
      <sheetData sheetId="780"/>
      <sheetData sheetId="781"/>
      <sheetData sheetId="782"/>
      <sheetData sheetId="783"/>
      <sheetData sheetId="784" refreshError="1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 refreshError="1"/>
      <sheetData sheetId="813"/>
      <sheetData sheetId="814" refreshError="1"/>
      <sheetData sheetId="815"/>
      <sheetData sheetId="816" refreshError="1"/>
      <sheetData sheetId="817" refreshError="1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/>
      <sheetData sheetId="1549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 refreshError="1"/>
      <sheetData sheetId="1655" refreshError="1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 refreshError="1"/>
      <sheetData sheetId="2448" refreshError="1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REQUISITOS INF INTERVENTORÍA"/>
      <sheetName val="gp05"/>
      <sheetName val="GP06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ISTORICOS FUEL OIL EXP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#REF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_aCCIDENTES DE 1995 - 1996.xls_"/>
      <sheetName val="_Users_avargase_AppData_Local_M"/>
      <sheetName val="__Escritorio_amv 2011_a  aaInfo"/>
      <sheetName val="_Mini HP Enero 2015_Proyectos i"/>
      <sheetName val="_C_Users_avargase_AppData_Local"/>
      <sheetName val="_Volumes_USB PIOLIN_Escritorio_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INST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NALISIS RESUMIDOS"/>
      <sheetName val=" ACTA FINAL + MODIFICATORIA "/>
      <sheetName val="EQUIPOS"/>
      <sheetName val="MANO DE OBRA"/>
      <sheetName val="TRANSPORTE"/>
      <sheetName val="//d.docs.live.net/a  aaInformac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Program"/>
      <sheetName val="Main"/>
      <sheetName val="CorpTax"/>
      <sheetName val="PAGOS"/>
      <sheetName val="ESTADO RED"/>
      <sheetName val="CARRETERAS"/>
      <sheetName val="GENERALIDADES 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3"/>
      <sheetName val="_aCCIDENTES_DE_1995___1996_x_12"/>
      <sheetName val="220"/>
      <sheetName val="\Users\rosalym\Desktop\BALANCE "/>
      <sheetName val="\Nuevos APU Córdoba\a  aaInform"/>
      <sheetName val="\E\Nuevos APU Córdoba\a  aaInfo"/>
      <sheetName val="\Users\JoseGabriel\Documents\Mi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 refreshError="1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/>
      <sheetData sheetId="730"/>
      <sheetData sheetId="73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 refreshError="1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FormCan"/>
      <sheetName val="Prog"/>
      <sheetName val="PrecRec"/>
      <sheetName val="SUB APU"/>
      <sheetName val="SUB_APU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MdeO"/>
      <sheetName val="Concretos"/>
      <sheetName val="Total Insumos"/>
      <sheetName val="PRECIOS INSUMOS"/>
      <sheetName val="APU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PRESUPUESTO LICITACIÓN SRN 001"/>
      <sheetName val="SRN_005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D"/>
      <sheetName val="2500psi"/>
      <sheetName val="3000psi"/>
      <sheetName val="fi"/>
      <sheetName val="1.2"/>
      <sheetName val="1,3"/>
      <sheetName val="1,4"/>
      <sheetName val="1,5"/>
      <sheetName val="aCCIDENTES DE 19"/>
      <sheetName val="1.1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1.Coordenadas"/>
      <sheetName val="0."/>
      <sheetName val="ENE"/>
      <sheetName val="FEB"/>
      <sheetName val="MAR"/>
      <sheetName val="\Users\JoseGabriel\Downloads\Ví"/>
      <sheetName val="\Users\JoseGabriel\Documents\Mi"/>
      <sheetName val="OCTUBRE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U (2)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TARIF2002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OFERTA ECON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Salario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HITO I (Fase I)"/>
      <sheetName val="Hito II (Actualización)"/>
      <sheetName val="PRESUPUESTO ORDEN DE SERVICIO"/>
      <sheetName val="Covid19 Consultoria"/>
      <sheetName val="PRESUPUESTO OFICIAL"/>
      <sheetName val="INDICMICROEMP"/>
      <sheetName val="[aCCIDENTES DE 1995 - 1996.xls]"/>
      <sheetName val="Datos Básicos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A"/>
      <sheetName val="PT"/>
      <sheetName val="admon99"/>
      <sheetName val="nelson"/>
      <sheetName val="SALIDA"/>
      <sheetName val="glvc"/>
      <sheetName val="cyrb"/>
      <sheetName val="gapr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INSUMOS (2)"/>
      <sheetName val="ITEM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XX-30"/>
      <sheetName val="SEPARADORAS"/>
      <sheetName val="RESUMEN GENERAL OBRAS"/>
      <sheetName val="CAPTACIÓN"/>
      <sheetName val="APU CAPTACION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Circuitos"/>
      <sheetName val="LISTADO PRECIOS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RIMARIOS"/>
      <sheetName val="PRECIOS BASICOS"/>
      <sheetName val="costos para formaletas"/>
      <sheetName val="PRE.UNITA"/>
      <sheetName val="Pres.DEFI"/>
      <sheetName val="PPTO. PMA"/>
      <sheetName val="PPTO PMT"/>
      <sheetName val="APORTES"/>
      <sheetName val="CANT. OBRA"/>
      <sheetName val="JORNALES y EQUIPO"/>
      <sheetName val="PR PARQUE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FACTOR PRESTACIONAL 2008"/>
      <sheetName val="SALARIO CELADOR 2008"/>
      <sheetName val="TARIFAS DIARIO OFICIAL 2008"/>
      <sheetName val="ETAPA 50 SMMLV"/>
      <sheetName val="Capacidad M3"/>
      <sheetName val="Contrato"/>
      <sheetName val="SOL"/>
      <sheetName val="Soporte Cantidades"/>
      <sheetName val="FORMATO ACOM ALDO. FRENT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MINFRA-MN-IN-4-FR-1"/>
      <sheetName val="OBRAS EXTRAS"/>
      <sheetName val="2,1 (2)"/>
      <sheetName val="PREC-BASE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Formato Presupuesto Consultoria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BD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EJECUCIÓN"/>
      <sheetName val="a%20%20aaInformaci%C3%B3n%20GRU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F-3 ACTA COMPROMISO"/>
      <sheetName val="APu1"/>
      <sheetName val="APu2"/>
      <sheetName val="APu3"/>
      <sheetName val="APu4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8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REPORTE MEDELLIN"/>
      <sheetName val="meses"/>
      <sheetName val="REPORTE 10"/>
      <sheetName val="GUIAS 1"/>
      <sheetName val="GUIAS 2"/>
      <sheetName val="OFICIO DE ENTREGA"/>
      <sheetName val="CORRECCION DE FOLIOS"/>
      <sheetName val="Lista_Equipos"/>
      <sheetName val="Planilleros"/>
      <sheetName val="Sensibilidad"/>
      <sheetName val="Viajes_Hora"/>
      <sheetName val="ó&gt;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a  aaInformación GRUPO 4\A MIn"/>
      <sheetName val="Prog. y Control_ECOBRAS_V1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6">
          <cell r="A6" t="str">
            <v>CO-A1</v>
          </cell>
        </row>
      </sheetData>
      <sheetData sheetId="80"/>
      <sheetData sheetId="81">
        <row r="1">
          <cell r="A1" t="str">
            <v>1P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>
        <row r="1">
          <cell r="A1" t="str">
            <v>1P</v>
          </cell>
        </row>
      </sheetData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 refreshError="1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>
        <row r="3">
          <cell r="A3">
            <v>5.0999999999999996</v>
          </cell>
        </row>
      </sheetData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ADMINISTRACION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ITEM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ITEM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>
        <row r="1">
          <cell r="A1" t="str">
            <v>ADMINISTRACION</v>
          </cell>
        </row>
      </sheetData>
      <sheetData sheetId="319"/>
      <sheetData sheetId="320">
        <row r="2">
          <cell r="A2" t="str">
            <v>HOSPITAL HERNANDO MONCALEANO PERDOMO ETAPA 1</v>
          </cell>
        </row>
      </sheetData>
      <sheetData sheetId="321">
        <row r="3">
          <cell r="B3">
            <v>200</v>
          </cell>
        </row>
      </sheetData>
      <sheetData sheetId="322">
        <row r="1">
          <cell r="A1" t="str">
            <v>ITEM</v>
          </cell>
        </row>
      </sheetData>
      <sheetData sheetId="323">
        <row r="1">
          <cell r="A1" t="str">
            <v>EQUIPO</v>
          </cell>
        </row>
      </sheetData>
      <sheetData sheetId="324">
        <row r="1">
          <cell r="A1" t="str">
            <v>EQUIPO</v>
          </cell>
        </row>
      </sheetData>
      <sheetData sheetId="325">
        <row r="1">
          <cell r="A1" t="str">
            <v>ADMINISTRACION</v>
          </cell>
        </row>
      </sheetData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>
        <row r="1">
          <cell r="A1" t="str">
            <v>ADMINISTRACION</v>
          </cell>
        </row>
      </sheetData>
      <sheetData sheetId="351">
        <row r="1">
          <cell r="A1" t="str">
            <v>ADMINISTRACION</v>
          </cell>
        </row>
      </sheetData>
      <sheetData sheetId="352"/>
      <sheetData sheetId="353"/>
      <sheetData sheetId="354">
        <row r="4">
          <cell r="E4" t="str">
            <v>GUPCO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>
        <row r="1">
          <cell r="A1" t="str">
            <v>INSTITUTO NACIONAL DE VIAS</v>
          </cell>
        </row>
      </sheetData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>
        <row r="1">
          <cell r="A1" t="str">
            <v>ITEM</v>
          </cell>
        </row>
      </sheetData>
      <sheetData sheetId="436">
        <row r="1">
          <cell r="A1" t="str">
            <v>EQUIPO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>
        <row r="1">
          <cell r="A1" t="str">
            <v>ADMINISTRACION</v>
          </cell>
        </row>
      </sheetData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>
        <row r="1">
          <cell r="A1" t="str">
            <v>ITEM</v>
          </cell>
        </row>
      </sheetData>
      <sheetData sheetId="481">
        <row r="1">
          <cell r="A1" t="str">
            <v>EQUIPO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>
        <row r="5">
          <cell r="E5" t="str">
            <v>CANTIDAD</v>
          </cell>
        </row>
      </sheetData>
      <sheetData sheetId="510">
        <row r="5">
          <cell r="E5" t="str">
            <v>CANTIDAD</v>
          </cell>
        </row>
      </sheetData>
      <sheetData sheetId="511"/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>
        <row r="1">
          <cell r="A1" t="str">
            <v>INSTITUTO NACIONAL DE VIAS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EQUIPO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>
        <row r="1">
          <cell r="A1" t="str">
            <v>INSTITUTO NACIONAL DE VIAS</v>
          </cell>
        </row>
      </sheetData>
      <sheetData sheetId="733">
        <row r="1">
          <cell r="A1" t="str">
            <v>ITEM</v>
          </cell>
        </row>
      </sheetData>
      <sheetData sheetId="734">
        <row r="1">
          <cell r="A1" t="str">
            <v>EQUIPO</v>
          </cell>
        </row>
      </sheetData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>
        <row r="5">
          <cell r="E5" t="str">
            <v>CANTIDAD</v>
          </cell>
        </row>
      </sheetData>
      <sheetData sheetId="758" refreshError="1"/>
      <sheetData sheetId="759">
        <row r="5">
          <cell r="E5" t="str">
            <v>CANTIDAD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>
        <row r="1">
          <cell r="A1" t="str">
            <v>INSTITUTO NACIONAL DE VIAS</v>
          </cell>
        </row>
      </sheetData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1">
          <cell r="A1" t="str">
            <v>INSTITUTO NACIONAL DE VIAS</v>
          </cell>
        </row>
      </sheetData>
      <sheetData sheetId="867">
        <row r="5">
          <cell r="E5" t="str">
            <v>CANTIDAD</v>
          </cell>
        </row>
      </sheetData>
      <sheetData sheetId="868">
        <row r="5">
          <cell r="E5" t="str">
            <v>CANTIDAD</v>
          </cell>
        </row>
      </sheetData>
      <sheetData sheetId="869">
        <row r="5">
          <cell r="E5" t="str">
            <v>CANTIDAD</v>
          </cell>
        </row>
      </sheetData>
      <sheetData sheetId="870">
        <row r="5">
          <cell r="E5" t="str">
            <v>CANTIDAD</v>
          </cell>
        </row>
      </sheetData>
      <sheetData sheetId="871">
        <row r="5">
          <cell r="E5" t="str">
            <v>CANTIDAD</v>
          </cell>
        </row>
      </sheetData>
      <sheetData sheetId="872">
        <row r="5">
          <cell r="E5" t="str">
            <v>CANTIDAD</v>
          </cell>
        </row>
      </sheetData>
      <sheetData sheetId="873">
        <row r="5">
          <cell r="E5" t="str">
            <v>CANTIDAD</v>
          </cell>
        </row>
      </sheetData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>
        <row r="2">
          <cell r="A2" t="str">
            <v>(ºF)</v>
          </cell>
        </row>
      </sheetData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68">
          <cell r="D168">
            <v>10046</v>
          </cell>
        </row>
      </sheetData>
      <sheetData sheetId="980">
        <row r="168">
          <cell r="D168">
            <v>10046</v>
          </cell>
        </row>
      </sheetData>
      <sheetData sheetId="981" refreshError="1"/>
      <sheetData sheetId="982">
        <row r="1">
          <cell r="A1" t="str">
            <v>ABRAZADERA DE SALIDA TIPO 1</v>
          </cell>
        </row>
      </sheetData>
      <sheetData sheetId="983"/>
      <sheetData sheetId="984" refreshError="1"/>
      <sheetData sheetId="985"/>
      <sheetData sheetId="986"/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2">
          <cell r="A2" t="str">
            <v>ACTA No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>
        <row r="1">
          <cell r="A1" t="str">
            <v>ITEM</v>
          </cell>
        </row>
      </sheetData>
      <sheetData sheetId="1010">
        <row r="1">
          <cell r="A1" t="str">
            <v>EQUIPO</v>
          </cell>
        </row>
      </sheetData>
      <sheetData sheetId="1011">
        <row r="1">
          <cell r="A1" t="str">
            <v>ADMINISTRACION</v>
          </cell>
        </row>
      </sheetData>
      <sheetData sheetId="1012">
        <row r="7">
          <cell r="B7">
            <v>1</v>
          </cell>
        </row>
      </sheetData>
      <sheetData sheetId="1013">
        <row r="33">
          <cell r="C33">
            <v>0.77967625899280601</v>
          </cell>
        </row>
      </sheetData>
      <sheetData sheetId="1014">
        <row r="1">
          <cell r="A1" t="str">
            <v>ABRAZADERA DE SALIDA TIPO 1</v>
          </cell>
        </row>
      </sheetData>
      <sheetData sheetId="1015">
        <row r="4">
          <cell r="B4" t="str">
            <v xml:space="preserve"> Bisagra Pivotante 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>
        <row r="4">
          <cell r="E4" t="str">
            <v>GUPCO</v>
          </cell>
        </row>
      </sheetData>
      <sheetData sheetId="1021">
        <row r="1">
          <cell r="B1" t="str">
            <v>CTO-102-2002</v>
          </cell>
        </row>
      </sheetData>
      <sheetData sheetId="1022">
        <row r="1">
          <cell r="A1" t="str">
            <v>ITEM</v>
          </cell>
        </row>
      </sheetData>
      <sheetData sheetId="1023">
        <row r="1">
          <cell r="A1" t="str">
            <v>EQUIPO</v>
          </cell>
        </row>
      </sheetData>
      <sheetData sheetId="1024">
        <row r="1">
          <cell r="A1" t="str">
            <v>ADMINISTRACION</v>
          </cell>
        </row>
      </sheetData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>
        <row r="1">
          <cell r="A1" t="str">
            <v>1P</v>
          </cell>
        </row>
      </sheetData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>
        <row r="51">
          <cell r="D51">
            <v>698</v>
          </cell>
        </row>
      </sheetData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>
        <row r="168">
          <cell r="D168">
            <v>0.16</v>
          </cell>
        </row>
      </sheetData>
      <sheetData sheetId="1043"/>
      <sheetData sheetId="1044">
        <row r="7">
          <cell r="B7">
            <v>1</v>
          </cell>
        </row>
      </sheetData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33">
          <cell r="C33">
            <v>0.77967625899280601</v>
          </cell>
        </row>
      </sheetData>
      <sheetData sheetId="1052">
        <row r="4">
          <cell r="E4" t="str">
            <v>GUPCO</v>
          </cell>
        </row>
      </sheetData>
      <sheetData sheetId="1053">
        <row r="52">
          <cell r="H52">
            <v>117768</v>
          </cell>
        </row>
      </sheetData>
      <sheetData sheetId="1054">
        <row r="52">
          <cell r="H52">
            <v>117768</v>
          </cell>
        </row>
      </sheetData>
      <sheetData sheetId="1055"/>
      <sheetData sheetId="1056"/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/>
      <sheetData sheetId="1463"/>
      <sheetData sheetId="1464"/>
      <sheetData sheetId="1465">
        <row r="18">
          <cell r="C18">
            <v>9000</v>
          </cell>
        </row>
      </sheetData>
      <sheetData sheetId="1466">
        <row r="154">
          <cell r="G154">
            <v>12880</v>
          </cell>
        </row>
      </sheetData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>
        <row r="154">
          <cell r="G154">
            <v>12880</v>
          </cell>
        </row>
      </sheetData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/>
      <sheetData sheetId="1649"/>
      <sheetData sheetId="1650"/>
      <sheetData sheetId="1651"/>
      <sheetData sheetId="1652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 refreshError="1"/>
      <sheetData sheetId="1676"/>
      <sheetData sheetId="1677">
        <row r="8">
          <cell r="A8">
            <v>2.1</v>
          </cell>
        </row>
      </sheetData>
      <sheetData sheetId="1678" refreshError="1"/>
      <sheetData sheetId="1679">
        <row r="7">
          <cell r="B7">
            <v>1</v>
          </cell>
        </row>
      </sheetData>
      <sheetData sheetId="1680">
        <row r="1">
          <cell r="A1" t="str">
            <v>OCCIDENTAL DE COLOMBIA, LLC. / OCCIDENTAL ANDINA, LLC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/>
      <sheetData sheetId="2120"/>
      <sheetData sheetId="2121">
        <row r="34">
          <cell r="E34">
            <v>38196</v>
          </cell>
        </row>
      </sheetData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>
        <row r="3">
          <cell r="A3">
            <v>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1">
          <cell r="A1" t="str">
            <v>LISTADO DE INSUMOS GENERAL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 refreshError="1"/>
      <sheetData sheetId="2435">
        <row r="1">
          <cell r="A1" t="str">
            <v>LISTADO DE INSUMOS GENERAL</v>
          </cell>
        </row>
      </sheetData>
      <sheetData sheetId="2436" refreshError="1"/>
      <sheetData sheetId="2437">
        <row r="1">
          <cell r="A1" t="str">
            <v>LISTADO DE INSUMOS GENERAL</v>
          </cell>
        </row>
      </sheetData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8">
          <cell r="C18">
            <v>7000</v>
          </cell>
        </row>
      </sheetData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>
        <row r="1">
          <cell r="A1" t="str">
            <v>ADMINISTRACION</v>
          </cell>
        </row>
      </sheetData>
      <sheetData sheetId="2640"/>
      <sheetData sheetId="264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>
        <row r="1">
          <cell r="B1" t="str">
            <v>CTO-102-2002</v>
          </cell>
        </row>
      </sheetData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>
        <row r="2">
          <cell r="A2" t="str">
            <v>ACTA No</v>
          </cell>
        </row>
      </sheetData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>
        <row r="2">
          <cell r="A2" t="str">
            <v>ACTA No</v>
          </cell>
        </row>
      </sheetData>
      <sheetData sheetId="2773">
        <row r="2">
          <cell r="A2" t="str">
            <v>ACTA No</v>
          </cell>
        </row>
      </sheetData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 refreshError="1"/>
      <sheetData sheetId="2783" refreshError="1"/>
      <sheetData sheetId="2784"/>
      <sheetData sheetId="2785" refreshError="1"/>
      <sheetData sheetId="2786">
        <row r="1">
          <cell r="B1" t="str">
            <v>CTO-102-2002</v>
          </cell>
        </row>
      </sheetData>
      <sheetData sheetId="2787">
        <row r="168">
          <cell r="D168">
            <v>10046</v>
          </cell>
        </row>
      </sheetData>
      <sheetData sheetId="2788"/>
      <sheetData sheetId="2789">
        <row r="1">
          <cell r="A1" t="str">
            <v>ITEM</v>
          </cell>
        </row>
      </sheetData>
      <sheetData sheetId="2790">
        <row r="1">
          <cell r="A1" t="str">
            <v>EQUIPO</v>
          </cell>
        </row>
      </sheetData>
      <sheetData sheetId="2791">
        <row r="1">
          <cell r="A1" t="str">
            <v>ADMINISTRACION</v>
          </cell>
        </row>
      </sheetData>
      <sheetData sheetId="2792">
        <row r="1">
          <cell r="A1" t="str">
            <v>ADMINISTRACION</v>
          </cell>
        </row>
      </sheetData>
      <sheetData sheetId="2793">
        <row r="33">
          <cell r="C33">
            <v>0.77967625899280601</v>
          </cell>
        </row>
      </sheetData>
      <sheetData sheetId="2794"/>
      <sheetData sheetId="2795" refreshError="1"/>
      <sheetData sheetId="2796" refreshError="1"/>
      <sheetData sheetId="2797" refreshError="1"/>
      <sheetData sheetId="2798"/>
      <sheetData sheetId="2799"/>
      <sheetData sheetId="2800"/>
      <sheetData sheetId="2801"/>
      <sheetData sheetId="2802">
        <row r="1">
          <cell r="A1" t="str">
            <v>ITEM</v>
          </cell>
        </row>
      </sheetData>
      <sheetData sheetId="2803">
        <row r="1">
          <cell r="A1" t="str">
            <v>EQUIPO</v>
          </cell>
        </row>
      </sheetData>
      <sheetData sheetId="2804">
        <row r="1">
          <cell r="A1" t="str">
            <v>ADMINISTRACION</v>
          </cell>
        </row>
      </sheetData>
      <sheetData sheetId="2805">
        <row r="1">
          <cell r="A1" t="str">
            <v>ITEM</v>
          </cell>
        </row>
      </sheetData>
      <sheetData sheetId="2806">
        <row r="1">
          <cell r="A1" t="str">
            <v>EQUIPO</v>
          </cell>
        </row>
      </sheetData>
      <sheetData sheetId="2807">
        <row r="1">
          <cell r="A1" t="str">
            <v>ADMINISTRACION</v>
          </cell>
        </row>
      </sheetData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>
        <row r="1">
          <cell r="A1" t="str">
            <v>EQUIPO</v>
          </cell>
        </row>
      </sheetData>
      <sheetData sheetId="2830"/>
      <sheetData sheetId="2831"/>
      <sheetData sheetId="2832">
        <row r="1">
          <cell r="A1" t="str">
            <v>ITEM</v>
          </cell>
        </row>
      </sheetData>
      <sheetData sheetId="2833">
        <row r="1">
          <cell r="A1" t="str">
            <v>EQUIPO</v>
          </cell>
        </row>
      </sheetData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>
        <row r="1">
          <cell r="A1" t="str">
            <v>ITEM</v>
          </cell>
        </row>
      </sheetData>
      <sheetData sheetId="2860">
        <row r="1">
          <cell r="A1" t="str">
            <v>EQUIPO</v>
          </cell>
        </row>
      </sheetData>
      <sheetData sheetId="2861">
        <row r="1">
          <cell r="A1" t="str">
            <v>ADMINISTRACION</v>
          </cell>
        </row>
      </sheetData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>
        <row r="1">
          <cell r="A1" t="str">
            <v>ITEM</v>
          </cell>
        </row>
      </sheetData>
      <sheetData sheetId="2881">
        <row r="1">
          <cell r="A1" t="str">
            <v>EQUIPO</v>
          </cell>
        </row>
      </sheetData>
      <sheetData sheetId="2882">
        <row r="1">
          <cell r="A1" t="str">
            <v>ADMINISTRACION</v>
          </cell>
        </row>
      </sheetData>
      <sheetData sheetId="2883"/>
      <sheetData sheetId="2884"/>
      <sheetData sheetId="2885"/>
      <sheetData sheetId="2886"/>
      <sheetData sheetId="2887"/>
      <sheetData sheetId="2888"/>
      <sheetData sheetId="2889">
        <row r="1">
          <cell r="A1" t="str">
            <v>ITEM</v>
          </cell>
        </row>
      </sheetData>
      <sheetData sheetId="2890">
        <row r="1">
          <cell r="A1" t="str">
            <v>EQUIPO</v>
          </cell>
        </row>
      </sheetData>
      <sheetData sheetId="2891">
        <row r="1">
          <cell r="A1" t="str">
            <v>ADMINISTRACION</v>
          </cell>
        </row>
      </sheetData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>
        <row r="1">
          <cell r="A1" t="str">
            <v>ITEM</v>
          </cell>
        </row>
      </sheetData>
      <sheetData sheetId="2902">
        <row r="1">
          <cell r="A1" t="str">
            <v>EQUIPO</v>
          </cell>
        </row>
      </sheetData>
      <sheetData sheetId="2903">
        <row r="1">
          <cell r="A1" t="str">
            <v>ADMINISTRACION</v>
          </cell>
        </row>
      </sheetData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>
        <row r="1">
          <cell r="A1" t="str">
            <v>ITEM</v>
          </cell>
        </row>
      </sheetData>
      <sheetData sheetId="3001">
        <row r="1">
          <cell r="A1" t="str">
            <v>EQUIPO</v>
          </cell>
        </row>
      </sheetData>
      <sheetData sheetId="3002">
        <row r="1">
          <cell r="A1" t="str">
            <v>ADMINISTRACION</v>
          </cell>
        </row>
      </sheetData>
      <sheetData sheetId="3003">
        <row r="1">
          <cell r="A1" t="str">
            <v>ITEM</v>
          </cell>
        </row>
      </sheetData>
      <sheetData sheetId="3004">
        <row r="1">
          <cell r="A1" t="str">
            <v>EQUIPO</v>
          </cell>
        </row>
      </sheetData>
      <sheetData sheetId="3005">
        <row r="1">
          <cell r="A1" t="str">
            <v>ADMINISTRACION</v>
          </cell>
        </row>
      </sheetData>
      <sheetData sheetId="3006"/>
      <sheetData sheetId="3007"/>
      <sheetData sheetId="3008"/>
      <sheetData sheetId="3009"/>
      <sheetData sheetId="3010"/>
      <sheetData sheetId="3011"/>
      <sheetData sheetId="3012">
        <row r="1">
          <cell r="A1" t="str">
            <v>ITEM</v>
          </cell>
        </row>
      </sheetData>
      <sheetData sheetId="3013">
        <row r="1">
          <cell r="A1" t="str">
            <v>EQUIPO</v>
          </cell>
        </row>
      </sheetData>
      <sheetData sheetId="3014">
        <row r="1">
          <cell r="A1" t="str">
            <v>ADMINISTRACION</v>
          </cell>
        </row>
      </sheetData>
      <sheetData sheetId="3015"/>
      <sheetData sheetId="3016"/>
      <sheetData sheetId="3017">
        <row r="1">
          <cell r="A1" t="str">
            <v>ITEM</v>
          </cell>
        </row>
      </sheetData>
      <sheetData sheetId="3018">
        <row r="1">
          <cell r="A1" t="str">
            <v>EQUIPO</v>
          </cell>
        </row>
      </sheetData>
      <sheetData sheetId="3019">
        <row r="1">
          <cell r="A1" t="str">
            <v>ADMINISTRACION</v>
          </cell>
        </row>
      </sheetData>
      <sheetData sheetId="3020"/>
      <sheetData sheetId="3021"/>
      <sheetData sheetId="3022">
        <row r="1">
          <cell r="A1" t="str">
            <v>ITEM</v>
          </cell>
        </row>
      </sheetData>
      <sheetData sheetId="3023">
        <row r="1">
          <cell r="A1" t="str">
            <v>EQUIPO</v>
          </cell>
        </row>
      </sheetData>
      <sheetData sheetId="3024">
        <row r="1">
          <cell r="A1" t="str">
            <v>ADMINISTRACION</v>
          </cell>
        </row>
      </sheetData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>
        <row r="1">
          <cell r="A1" t="str">
            <v>ITEM</v>
          </cell>
        </row>
      </sheetData>
      <sheetData sheetId="3044">
        <row r="1">
          <cell r="A1" t="str">
            <v>EQUIPO</v>
          </cell>
        </row>
      </sheetData>
      <sheetData sheetId="3045">
        <row r="1">
          <cell r="A1" t="str">
            <v>ADMINISTRACION</v>
          </cell>
        </row>
      </sheetData>
      <sheetData sheetId="3046" refreshError="1"/>
      <sheetData sheetId="3047" refreshError="1"/>
      <sheetData sheetId="3048">
        <row r="1">
          <cell r="A1" t="str">
            <v>ADMINISTRACION</v>
          </cell>
        </row>
      </sheetData>
      <sheetData sheetId="3049"/>
      <sheetData sheetId="3050"/>
      <sheetData sheetId="3051">
        <row r="1">
          <cell r="A1" t="str">
            <v>ITEM</v>
          </cell>
        </row>
      </sheetData>
      <sheetData sheetId="3052">
        <row r="1">
          <cell r="A1" t="str">
            <v>EQUIPO</v>
          </cell>
        </row>
      </sheetData>
      <sheetData sheetId="3053">
        <row r="1">
          <cell r="A1" t="str">
            <v>ADMINISTRACION</v>
          </cell>
        </row>
      </sheetData>
      <sheetData sheetId="3054"/>
      <sheetData sheetId="3055"/>
      <sheetData sheetId="3056"/>
      <sheetData sheetId="3057">
        <row r="1">
          <cell r="A1" t="str">
            <v>ITEM</v>
          </cell>
        </row>
      </sheetData>
      <sheetData sheetId="3058">
        <row r="1">
          <cell r="A1" t="str">
            <v>EQUIPO</v>
          </cell>
        </row>
      </sheetData>
      <sheetData sheetId="3059">
        <row r="1">
          <cell r="A1" t="str">
            <v>ADMINISTRACION</v>
          </cell>
        </row>
      </sheetData>
      <sheetData sheetId="3060"/>
      <sheetData sheetId="3061"/>
      <sheetData sheetId="3062">
        <row r="1">
          <cell r="A1" t="str">
            <v>ITEM</v>
          </cell>
        </row>
      </sheetData>
      <sheetData sheetId="3063">
        <row r="1">
          <cell r="A1" t="str">
            <v>EQUIPO</v>
          </cell>
        </row>
      </sheetData>
      <sheetData sheetId="3064">
        <row r="1">
          <cell r="A1" t="str">
            <v>ADMINISTRACION</v>
          </cell>
        </row>
      </sheetData>
      <sheetData sheetId="3065">
        <row r="1">
          <cell r="A1" t="str">
            <v>INSTITUTO NACIONAL DE VIAS</v>
          </cell>
        </row>
      </sheetData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077"/>
      <sheetData sheetId="3078"/>
      <sheetData sheetId="3079"/>
      <sheetData sheetId="3080"/>
      <sheetData sheetId="3081">
        <row r="2">
          <cell r="A2" t="str">
            <v>HOSPITAL HERNANDO MONCALEANO PERDOMO ETAPA 1</v>
          </cell>
        </row>
      </sheetData>
      <sheetData sheetId="3082"/>
      <sheetData sheetId="3083">
        <row r="2">
          <cell r="A2" t="str">
            <v>HOSPITAL HERNANDO MONCALEANO PERDOMO ETAPA 2 A</v>
          </cell>
        </row>
      </sheetData>
      <sheetData sheetId="3084">
        <row r="2">
          <cell r="A2" t="str">
            <v>HOSPITAL HERNANDO MONCALEANO PERDOMO ETAPA 2B</v>
          </cell>
        </row>
      </sheetData>
      <sheetData sheetId="3085"/>
      <sheetData sheetId="3086"/>
      <sheetData sheetId="3087" refreshError="1"/>
      <sheetData sheetId="3088"/>
      <sheetData sheetId="3089"/>
      <sheetData sheetId="3090"/>
      <sheetData sheetId="3091"/>
      <sheetData sheetId="3092" refreshError="1"/>
      <sheetData sheetId="3093"/>
      <sheetData sheetId="3094"/>
      <sheetData sheetId="3095">
        <row r="33">
          <cell r="C33">
            <v>0.77967625899280601</v>
          </cell>
        </row>
      </sheetData>
      <sheetData sheetId="3096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097" refreshError="1"/>
      <sheetData sheetId="3098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099"/>
      <sheetData sheetId="3100"/>
      <sheetData sheetId="3101"/>
      <sheetData sheetId="3102"/>
      <sheetData sheetId="3103"/>
      <sheetData sheetId="3104">
        <row r="34">
          <cell r="E34">
            <v>38196</v>
          </cell>
        </row>
      </sheetData>
      <sheetData sheetId="3105"/>
      <sheetData sheetId="3106"/>
      <sheetData sheetId="3107" refreshError="1"/>
      <sheetData sheetId="3108" refreshError="1"/>
      <sheetData sheetId="3109" refreshError="1"/>
      <sheetData sheetId="3110" refreshError="1"/>
      <sheetData sheetId="3111">
        <row r="4">
          <cell r="E4" t="str">
            <v>GUPCO</v>
          </cell>
        </row>
      </sheetData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>
        <row r="6">
          <cell r="A6" t="str">
            <v>CO-A1</v>
          </cell>
        </row>
      </sheetData>
      <sheetData sheetId="3143"/>
      <sheetData sheetId="3144">
        <row r="6">
          <cell r="A6" t="str">
            <v>CO-A1</v>
          </cell>
        </row>
      </sheetData>
      <sheetData sheetId="3145">
        <row r="6">
          <cell r="A6" t="str">
            <v>CO-A1</v>
          </cell>
        </row>
      </sheetData>
      <sheetData sheetId="3146" refreshError="1"/>
      <sheetData sheetId="3147"/>
      <sheetData sheetId="3148">
        <row r="4">
          <cell r="E4" t="str">
            <v>GUPCO</v>
          </cell>
        </row>
      </sheetData>
      <sheetData sheetId="3149"/>
      <sheetData sheetId="3150">
        <row r="4">
          <cell r="E4" t="str">
            <v>GUPCO</v>
          </cell>
        </row>
      </sheetData>
      <sheetData sheetId="3151">
        <row r="4">
          <cell r="E4" t="str">
            <v>GUPCO</v>
          </cell>
        </row>
      </sheetData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 refreshError="1"/>
      <sheetData sheetId="3164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>
        <row r="2">
          <cell r="A2" t="str">
            <v>(ºF)</v>
          </cell>
        </row>
      </sheetData>
      <sheetData sheetId="3178" refreshError="1"/>
      <sheetData sheetId="3179"/>
      <sheetData sheetId="3180" refreshError="1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 refreshError="1"/>
      <sheetData sheetId="3192"/>
      <sheetData sheetId="3193"/>
      <sheetData sheetId="3194"/>
      <sheetData sheetId="3195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/>
      <sheetData sheetId="3203"/>
      <sheetData sheetId="3204" refreshError="1"/>
      <sheetData sheetId="3205" refreshError="1"/>
      <sheetData sheetId="3206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>
        <row r="4">
          <cell r="B4">
            <v>39886</v>
          </cell>
        </row>
      </sheetData>
      <sheetData sheetId="3246"/>
      <sheetData sheetId="3247"/>
      <sheetData sheetId="3248"/>
      <sheetData sheetId="324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/>
      <sheetData sheetId="3264"/>
      <sheetData sheetId="3265">
        <row r="1">
          <cell r="A1" t="str">
            <v>ITEM</v>
          </cell>
        </row>
      </sheetData>
      <sheetData sheetId="3266">
        <row r="1">
          <cell r="A1" t="str">
            <v>EQUIPO</v>
          </cell>
        </row>
      </sheetData>
      <sheetData sheetId="3267">
        <row r="1">
          <cell r="A1" t="str">
            <v>ADMINISTRACION</v>
          </cell>
        </row>
      </sheetData>
      <sheetData sheetId="3268">
        <row r="1">
          <cell r="A1" t="str">
            <v>ADMINISTRACION</v>
          </cell>
        </row>
      </sheetData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>
        <row r="4">
          <cell r="A4">
            <v>0</v>
          </cell>
        </row>
      </sheetData>
      <sheetData sheetId="3280"/>
      <sheetData sheetId="3281">
        <row r="3">
          <cell r="A3">
            <v>5.0999999999999996</v>
          </cell>
        </row>
      </sheetData>
      <sheetData sheetId="3282">
        <row r="4">
          <cell r="A4">
            <v>0</v>
          </cell>
        </row>
      </sheetData>
      <sheetData sheetId="3283">
        <row r="3">
          <cell r="A3">
            <v>5.0999999999999996</v>
          </cell>
        </row>
      </sheetData>
      <sheetData sheetId="3284" refreshError="1"/>
      <sheetData sheetId="3285"/>
      <sheetData sheetId="3286" refreshError="1"/>
      <sheetData sheetId="3287" refreshError="1"/>
      <sheetData sheetId="3288">
        <row r="1">
          <cell r="A1" t="str">
            <v>ADMINISTRACION</v>
          </cell>
        </row>
      </sheetData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>
        <row r="2">
          <cell r="A2" t="str">
            <v>(ºF)</v>
          </cell>
        </row>
      </sheetData>
      <sheetData sheetId="3342"/>
      <sheetData sheetId="3343">
        <row r="2">
          <cell r="A2" t="str">
            <v>(ºF)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2">
          <cell r="A2" t="str">
            <v>HOSPITAL HERNANDO MONCALEANO PERDOMO ETAPA 1</v>
          </cell>
        </row>
      </sheetData>
      <sheetData sheetId="3383"/>
      <sheetData sheetId="3384">
        <row r="2">
          <cell r="A2" t="str">
            <v>HOSPITAL HERNANDO MONCALEANO PERDOMO ETAPA 2 A</v>
          </cell>
        </row>
      </sheetData>
      <sheetData sheetId="3385">
        <row r="2">
          <cell r="A2" t="str">
            <v>HOSPITAL HERNANDO MONCALEANO PERDOMO ETAPA 2B</v>
          </cell>
        </row>
      </sheetData>
      <sheetData sheetId="3386"/>
      <sheetData sheetId="3387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>
        <row r="15">
          <cell r="B15" t="str">
            <v>ROSY ARTEAGA ORTEGA</v>
          </cell>
        </row>
      </sheetData>
      <sheetData sheetId="3567">
        <row r="15">
          <cell r="B15" t="str">
            <v>ROSY ARTEAGA ORTEGA</v>
          </cell>
        </row>
      </sheetData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>
        <row r="1">
          <cell r="B1" t="str">
            <v>CTO-102-2002</v>
          </cell>
        </row>
      </sheetData>
      <sheetData sheetId="3684"/>
      <sheetData sheetId="3685"/>
      <sheetData sheetId="3686"/>
      <sheetData sheetId="3687" refreshError="1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 refreshError="1"/>
      <sheetData sheetId="3697" refreshError="1"/>
      <sheetData sheetId="3698"/>
      <sheetData sheetId="3699" refreshError="1"/>
      <sheetData sheetId="3700" refreshError="1"/>
      <sheetData sheetId="3701" refreshError="1"/>
      <sheetData sheetId="3702"/>
      <sheetData sheetId="3703" refreshError="1"/>
      <sheetData sheetId="3704"/>
      <sheetData sheetId="3705"/>
      <sheetData sheetId="3706"/>
      <sheetData sheetId="3707"/>
      <sheetData sheetId="3708">
        <row r="1">
          <cell r="C1">
            <v>0.2</v>
          </cell>
        </row>
      </sheetData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>
        <row r="1">
          <cell r="B1" t="str">
            <v>CTO-102-2002</v>
          </cell>
        </row>
      </sheetData>
      <sheetData sheetId="3720"/>
      <sheetData sheetId="3721"/>
      <sheetData sheetId="3722">
        <row r="8">
          <cell r="A8">
            <v>2.1</v>
          </cell>
        </row>
      </sheetData>
      <sheetData sheetId="3723">
        <row r="8">
          <cell r="A8">
            <v>3.1</v>
          </cell>
        </row>
      </sheetData>
      <sheetData sheetId="3724"/>
      <sheetData sheetId="3725"/>
      <sheetData sheetId="3726"/>
      <sheetData sheetId="3727"/>
      <sheetData sheetId="3728"/>
      <sheetData sheetId="3729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>
        <row r="1">
          <cell r="C1">
            <v>0.2</v>
          </cell>
        </row>
      </sheetData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/>
      <sheetData sheetId="3778" refreshError="1"/>
      <sheetData sheetId="3779" refreshError="1"/>
      <sheetData sheetId="3780" refreshError="1"/>
      <sheetData sheetId="3781" refreshError="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>
        <row r="4">
          <cell r="E4" t="str">
            <v>GUPCO</v>
          </cell>
        </row>
      </sheetData>
      <sheetData sheetId="4019"/>
      <sheetData sheetId="4020"/>
      <sheetData sheetId="402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/>
      <sheetData sheetId="4029"/>
      <sheetData sheetId="4030"/>
      <sheetData sheetId="4031" refreshError="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/>
      <sheetData sheetId="4051" refreshError="1"/>
      <sheetData sheetId="4052" refreshError="1"/>
      <sheetData sheetId="4053"/>
      <sheetData sheetId="4054" refreshError="1"/>
      <sheetData sheetId="4055"/>
      <sheetData sheetId="4056"/>
      <sheetData sheetId="4057"/>
      <sheetData sheetId="4058"/>
      <sheetData sheetId="4059"/>
      <sheetData sheetId="4060"/>
      <sheetData sheetId="4061" refreshError="1"/>
      <sheetData sheetId="4062"/>
      <sheetData sheetId="4063" refreshError="1"/>
      <sheetData sheetId="4064"/>
      <sheetData sheetId="4065" refreshError="1"/>
      <sheetData sheetId="4066" refreshError="1"/>
      <sheetData sheetId="4067" refreshError="1"/>
      <sheetData sheetId="4068"/>
      <sheetData sheetId="4069"/>
      <sheetData sheetId="4070"/>
      <sheetData sheetId="4071"/>
      <sheetData sheetId="4072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 refreshError="1"/>
      <sheetData sheetId="4153"/>
      <sheetData sheetId="4154">
        <row r="4">
          <cell r="B4">
            <v>39886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>
        <row r="4">
          <cell r="B4">
            <v>39886</v>
          </cell>
        </row>
      </sheetData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 refreshError="1"/>
      <sheetData sheetId="4188" refreshError="1"/>
      <sheetData sheetId="4189"/>
      <sheetData sheetId="4190"/>
      <sheetData sheetId="4191"/>
      <sheetData sheetId="4192"/>
      <sheetData sheetId="4193"/>
      <sheetData sheetId="4194"/>
      <sheetData sheetId="4195">
        <row r="1">
          <cell r="A1" t="str">
            <v>INSTITUTO NACIONAL DE VIAS</v>
          </cell>
        </row>
      </sheetData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 refreshError="1"/>
      <sheetData sheetId="4209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/>
      <sheetData sheetId="4290"/>
      <sheetData sheetId="4291">
        <row r="4">
          <cell r="E4" t="str">
            <v>GUPCO</v>
          </cell>
        </row>
      </sheetData>
      <sheetData sheetId="4292"/>
      <sheetData sheetId="4293">
        <row r="4">
          <cell r="E4" t="str">
            <v>GUPCO</v>
          </cell>
        </row>
      </sheetData>
      <sheetData sheetId="4294"/>
      <sheetData sheetId="4295"/>
      <sheetData sheetId="4296"/>
      <sheetData sheetId="4297"/>
      <sheetData sheetId="4298"/>
      <sheetData sheetId="4299" refreshError="1"/>
      <sheetData sheetId="4300"/>
      <sheetData sheetId="4301" refreshError="1"/>
      <sheetData sheetId="4302"/>
      <sheetData sheetId="4303" refreshError="1"/>
      <sheetData sheetId="4304" refreshError="1"/>
      <sheetData sheetId="4305" refreshError="1"/>
      <sheetData sheetId="4306" refreshError="1"/>
      <sheetData sheetId="4307"/>
      <sheetData sheetId="4308"/>
      <sheetData sheetId="4309"/>
      <sheetData sheetId="4310"/>
      <sheetData sheetId="4311"/>
      <sheetData sheetId="4312" refreshError="1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/>
      <sheetData sheetId="432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 refreshError="1"/>
      <sheetData sheetId="4377"/>
      <sheetData sheetId="4378"/>
      <sheetData sheetId="4379" refreshError="1"/>
      <sheetData sheetId="4380"/>
      <sheetData sheetId="4381" refreshError="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/>
      <sheetData sheetId="4399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>
        <row r="6">
          <cell r="AB6">
            <v>40179</v>
          </cell>
        </row>
      </sheetData>
      <sheetData sheetId="4454"/>
      <sheetData sheetId="4455">
        <row r="6">
          <cell r="AB6">
            <v>40179</v>
          </cell>
        </row>
      </sheetData>
      <sheetData sheetId="4456"/>
      <sheetData sheetId="4457"/>
      <sheetData sheetId="4458"/>
      <sheetData sheetId="4459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/>
      <sheetData sheetId="4525"/>
      <sheetData sheetId="4526"/>
      <sheetData sheetId="4527" refreshError="1"/>
      <sheetData sheetId="4528" refreshError="1"/>
      <sheetData sheetId="4529" refreshError="1"/>
      <sheetData sheetId="4530" refreshError="1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>
        <row r="1">
          <cell r="A1" t="str">
            <v>ITEM</v>
          </cell>
        </row>
      </sheetData>
      <sheetData sheetId="4555">
        <row r="1">
          <cell r="A1" t="str">
            <v>EQUIPO</v>
          </cell>
        </row>
      </sheetData>
      <sheetData sheetId="4556">
        <row r="1">
          <cell r="A1" t="str">
            <v>ADMINISTRACION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>
        <row r="1">
          <cell r="A1" t="str">
            <v>ITEM</v>
          </cell>
        </row>
      </sheetData>
      <sheetData sheetId="4576">
        <row r="1">
          <cell r="A1" t="str">
            <v>EQUIPO</v>
          </cell>
        </row>
      </sheetData>
      <sheetData sheetId="4577">
        <row r="1">
          <cell r="A1" t="str">
            <v>ADMINISTRACION</v>
          </cell>
        </row>
      </sheetData>
      <sheetData sheetId="4578"/>
      <sheetData sheetId="4579"/>
      <sheetData sheetId="4580"/>
      <sheetData sheetId="4581"/>
      <sheetData sheetId="4582"/>
      <sheetData sheetId="4583">
        <row r="1">
          <cell r="A1" t="str">
            <v>ITEM</v>
          </cell>
        </row>
      </sheetData>
      <sheetData sheetId="4584">
        <row r="1">
          <cell r="A1" t="str">
            <v>EQUIPO</v>
          </cell>
        </row>
      </sheetData>
      <sheetData sheetId="4585">
        <row r="1">
          <cell r="A1" t="str">
            <v>ADMINISTRACION</v>
          </cell>
        </row>
      </sheetData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>
        <row r="8">
          <cell r="D8" t="str">
            <v>M3</v>
          </cell>
        </row>
      </sheetData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>
        <row r="6">
          <cell r="A6" t="str">
            <v>TOPÓGRAFO</v>
          </cell>
        </row>
      </sheetData>
      <sheetData sheetId="4608"/>
      <sheetData sheetId="4609"/>
      <sheetData sheetId="4610">
        <row r="5">
          <cell r="E5" t="str">
            <v>CANTIDAD</v>
          </cell>
        </row>
      </sheetData>
      <sheetData sheetId="4611">
        <row r="5">
          <cell r="E5" t="str">
            <v>CANTIDAD</v>
          </cell>
        </row>
      </sheetData>
      <sheetData sheetId="4612">
        <row r="5">
          <cell r="E5" t="str">
            <v>CANTIDAD</v>
          </cell>
        </row>
      </sheetData>
      <sheetData sheetId="4613">
        <row r="5">
          <cell r="E5" t="str">
            <v>CANTIDAD</v>
          </cell>
        </row>
      </sheetData>
      <sheetData sheetId="4614">
        <row r="5">
          <cell r="E5" t="str">
            <v>CANTIDAD</v>
          </cell>
        </row>
      </sheetData>
      <sheetData sheetId="4615">
        <row r="5">
          <cell r="E5" t="str">
            <v>CANTIDAD</v>
          </cell>
        </row>
      </sheetData>
      <sheetData sheetId="4616">
        <row r="5">
          <cell r="E5" t="str">
            <v>CANTIDAD</v>
          </cell>
        </row>
      </sheetData>
      <sheetData sheetId="4617">
        <row r="5">
          <cell r="E5" t="str">
            <v>CANTIDAD</v>
          </cell>
        </row>
      </sheetData>
      <sheetData sheetId="4618">
        <row r="5">
          <cell r="E5" t="str">
            <v>CANTIDAD</v>
          </cell>
        </row>
      </sheetData>
      <sheetData sheetId="4619">
        <row r="5">
          <cell r="E5" t="str">
            <v>CANTIDAD</v>
          </cell>
        </row>
      </sheetData>
      <sheetData sheetId="4620">
        <row r="5">
          <cell r="E5" t="str">
            <v>CANTIDAD</v>
          </cell>
        </row>
      </sheetData>
      <sheetData sheetId="4621">
        <row r="5">
          <cell r="E5" t="str">
            <v>CANTIDAD</v>
          </cell>
        </row>
      </sheetData>
      <sheetData sheetId="4622">
        <row r="5">
          <cell r="E5" t="str">
            <v>CANTIDAD</v>
          </cell>
        </row>
      </sheetData>
      <sheetData sheetId="4623">
        <row r="5">
          <cell r="E5" t="str">
            <v>CANTIDAD</v>
          </cell>
        </row>
      </sheetData>
      <sheetData sheetId="4624">
        <row r="5">
          <cell r="E5" t="str">
            <v>CANTIDAD</v>
          </cell>
        </row>
      </sheetData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>
        <row r="18">
          <cell r="C18">
            <v>7000</v>
          </cell>
        </row>
      </sheetData>
      <sheetData sheetId="4651"/>
      <sheetData sheetId="4652">
        <row r="18">
          <cell r="C18">
            <v>7000</v>
          </cell>
        </row>
      </sheetData>
      <sheetData sheetId="4653"/>
      <sheetData sheetId="4654">
        <row r="18">
          <cell r="C18">
            <v>7000</v>
          </cell>
        </row>
      </sheetData>
      <sheetData sheetId="4655"/>
      <sheetData sheetId="4656">
        <row r="21">
          <cell r="G21" t="b">
            <v>0</v>
          </cell>
        </row>
      </sheetData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>
        <row r="16">
          <cell r="A16" t="str">
            <v>ABONO 10-30-10</v>
          </cell>
        </row>
      </sheetData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>
        <row r="1">
          <cell r="A1" t="str">
            <v>EQUIPO</v>
          </cell>
        </row>
      </sheetData>
      <sheetData sheetId="4763">
        <row r="1">
          <cell r="A1" t="str">
            <v>ADMINISTRACION</v>
          </cell>
        </row>
      </sheetData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>
        <row r="1">
          <cell r="A1" t="str">
            <v>ITEM</v>
          </cell>
        </row>
      </sheetData>
      <sheetData sheetId="4807">
        <row r="1">
          <cell r="A1" t="str">
            <v>EQUIPO</v>
          </cell>
        </row>
      </sheetData>
      <sheetData sheetId="4808">
        <row r="1">
          <cell r="A1" t="str">
            <v>ADMINISTRACION</v>
          </cell>
        </row>
      </sheetData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>
        <row r="16">
          <cell r="A16" t="str">
            <v>ABONO 10-30-10</v>
          </cell>
        </row>
      </sheetData>
      <sheetData sheetId="4851"/>
      <sheetData sheetId="4852"/>
      <sheetData sheetId="4853"/>
      <sheetData sheetId="4854"/>
      <sheetData sheetId="4855" refreshError="1"/>
      <sheetData sheetId="4856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/>
      <sheetData sheetId="4894" refreshError="1"/>
      <sheetData sheetId="4895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>
        <row r="1">
          <cell r="A1" t="str">
            <v>EQUIPO</v>
          </cell>
        </row>
      </sheetData>
      <sheetData sheetId="4994" refreshError="1"/>
      <sheetData sheetId="4995"/>
      <sheetData sheetId="4996" refreshError="1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/>
      <sheetData sheetId="5037"/>
      <sheetData sheetId="5038"/>
      <sheetData sheetId="5039"/>
      <sheetData sheetId="5040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/>
      <sheetData sheetId="5102">
        <row r="1">
          <cell r="A1" t="str">
            <v>ITEM</v>
          </cell>
        </row>
      </sheetData>
      <sheetData sheetId="5103" refreshError="1"/>
      <sheetData sheetId="5104">
        <row r="1">
          <cell r="A1" t="str">
            <v>ADMINISTRACION</v>
          </cell>
        </row>
      </sheetData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 refreshError="1"/>
      <sheetData sheetId="5125" refreshError="1"/>
      <sheetData sheetId="5126" refreshError="1"/>
      <sheetData sheetId="5127" refreshError="1"/>
      <sheetData sheetId="5128"/>
      <sheetData sheetId="5129"/>
      <sheetData sheetId="5130">
        <row r="1">
          <cell r="B1" t="str">
            <v>CTO-102-2002</v>
          </cell>
        </row>
      </sheetData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/>
      <sheetData sheetId="5140">
        <row r="1">
          <cell r="A1" t="str">
            <v>ITEM</v>
          </cell>
        </row>
      </sheetData>
      <sheetData sheetId="5141">
        <row r="1">
          <cell r="A1" t="str">
            <v>EQUIPO</v>
          </cell>
        </row>
      </sheetData>
      <sheetData sheetId="5142">
        <row r="1">
          <cell r="A1" t="str">
            <v>ADMINISTRACION</v>
          </cell>
        </row>
      </sheetData>
      <sheetData sheetId="5143"/>
      <sheetData sheetId="5144"/>
      <sheetData sheetId="5145"/>
      <sheetData sheetId="5146"/>
      <sheetData sheetId="5147">
        <row r="1">
          <cell r="A1" t="str">
            <v>ITEM</v>
          </cell>
        </row>
      </sheetData>
      <sheetData sheetId="5148">
        <row r="1">
          <cell r="A1" t="str">
            <v>EQUIPO</v>
          </cell>
        </row>
      </sheetData>
      <sheetData sheetId="5149">
        <row r="1">
          <cell r="A1" t="str">
            <v>ADMINISTRACION</v>
          </cell>
        </row>
      </sheetData>
      <sheetData sheetId="5150"/>
      <sheetData sheetId="5151"/>
      <sheetData sheetId="5152">
        <row r="1">
          <cell r="A1" t="str">
            <v>ITEM</v>
          </cell>
        </row>
      </sheetData>
      <sheetData sheetId="5153">
        <row r="1">
          <cell r="A1" t="str">
            <v>EQUIPO</v>
          </cell>
        </row>
      </sheetData>
      <sheetData sheetId="5154">
        <row r="1">
          <cell r="A1" t="str">
            <v>ADMINISTRACION</v>
          </cell>
        </row>
      </sheetData>
      <sheetData sheetId="5155"/>
      <sheetData sheetId="5156"/>
      <sheetData sheetId="5157"/>
      <sheetData sheetId="5158"/>
      <sheetData sheetId="5159"/>
      <sheetData sheetId="5160">
        <row r="1">
          <cell r="A1" t="str">
            <v>Name</v>
          </cell>
        </row>
      </sheetData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1">
          <cell r="A1" t="str">
            <v>ADMINISTRACION</v>
          </cell>
        </row>
      </sheetData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/>
      <sheetData sheetId="5216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/>
      <sheetData sheetId="5283"/>
      <sheetData sheetId="5284" refreshError="1"/>
      <sheetData sheetId="5285" refreshError="1"/>
      <sheetData sheetId="5286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/>
      <sheetData sheetId="5297"/>
      <sheetData sheetId="5298"/>
      <sheetData sheetId="5299"/>
      <sheetData sheetId="5300"/>
      <sheetData sheetId="5301">
        <row r="1">
          <cell r="B1" t="str">
            <v>CTO-102-2002</v>
          </cell>
        </row>
      </sheetData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>
        <row r="1">
          <cell r="B1" t="str">
            <v>CTO-102-2002</v>
          </cell>
        </row>
      </sheetData>
      <sheetData sheetId="5312"/>
      <sheetData sheetId="5313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>
        <row r="7">
          <cell r="A7" t="str">
            <v>NE-CSJM01</v>
          </cell>
        </row>
      </sheetData>
      <sheetData sheetId="5360">
        <row r="7">
          <cell r="A7" t="str">
            <v>NE-CSJM01</v>
          </cell>
        </row>
      </sheetData>
      <sheetData sheetId="5361">
        <row r="1">
          <cell r="B1" t="str">
            <v>CTO-102-2002</v>
          </cell>
        </row>
      </sheetData>
      <sheetData sheetId="5362"/>
      <sheetData sheetId="5363"/>
      <sheetData sheetId="5364"/>
      <sheetData sheetId="5365"/>
      <sheetData sheetId="5366"/>
      <sheetData sheetId="5367"/>
      <sheetData sheetId="5368" refreshError="1"/>
      <sheetData sheetId="5369" refreshError="1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>
        <row r="1">
          <cell r="A1" t="str">
            <v>Name</v>
          </cell>
        </row>
      </sheetData>
      <sheetData sheetId="5389"/>
      <sheetData sheetId="5390"/>
      <sheetData sheetId="5391"/>
      <sheetData sheetId="5392"/>
      <sheetData sheetId="5393"/>
      <sheetData sheetId="5394"/>
      <sheetData sheetId="5395"/>
      <sheetData sheetId="5396">
        <row r="1">
          <cell r="A1" t="str">
            <v>INSTITUTO NACIONAL DE VIAS</v>
          </cell>
        </row>
      </sheetData>
      <sheetData sheetId="5397">
        <row r="1">
          <cell r="A1" t="str">
            <v>INSTITUTO NACIONAL DE VIAS</v>
          </cell>
        </row>
      </sheetData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>
        <row r="1">
          <cell r="A1" t="str">
            <v>INSTITUTO NACIONAL DE VIAS</v>
          </cell>
        </row>
      </sheetData>
      <sheetData sheetId="5428"/>
      <sheetData sheetId="5429"/>
      <sheetData sheetId="5430"/>
      <sheetData sheetId="5431"/>
      <sheetData sheetId="5432"/>
      <sheetData sheetId="5433"/>
      <sheetData sheetId="5434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>
        <row r="1">
          <cell r="A1" t="str">
            <v>ITEM</v>
          </cell>
        </row>
      </sheetData>
      <sheetData sheetId="5451">
        <row r="1">
          <cell r="A1" t="str">
            <v>EQUIPO</v>
          </cell>
        </row>
      </sheetData>
      <sheetData sheetId="5452">
        <row r="1">
          <cell r="A1" t="str">
            <v>ADMINISTRACION</v>
          </cell>
        </row>
      </sheetData>
      <sheetData sheetId="5453"/>
      <sheetData sheetId="5454"/>
      <sheetData sheetId="5455"/>
      <sheetData sheetId="5456"/>
      <sheetData sheetId="5457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/>
      <sheetData sheetId="5530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/>
      <sheetData sheetId="5565"/>
      <sheetData sheetId="5566"/>
      <sheetData sheetId="5567"/>
      <sheetData sheetId="5568"/>
      <sheetData sheetId="5569"/>
      <sheetData sheetId="5570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/>
      <sheetData sheetId="6208">
        <row r="168">
          <cell r="D168">
            <v>0.16</v>
          </cell>
        </row>
      </sheetData>
      <sheetData sheetId="6209"/>
      <sheetData sheetId="6210">
        <row r="7">
          <cell r="B7">
            <v>1</v>
          </cell>
        </row>
      </sheetData>
      <sheetData sheetId="6211">
        <row r="33">
          <cell r="G33">
            <v>0.59504299999999999</v>
          </cell>
        </row>
      </sheetData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/>
      <sheetData sheetId="6294"/>
      <sheetData sheetId="6295"/>
      <sheetData sheetId="6296"/>
      <sheetData sheetId="6297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 refreshError="1"/>
      <sheetData sheetId="6318">
        <row r="5">
          <cell r="E5" t="str">
            <v>CANTIDAD</v>
          </cell>
        </row>
      </sheetData>
      <sheetData sheetId="6319"/>
      <sheetData sheetId="6320">
        <row r="5">
          <cell r="E5" t="str">
            <v>CANTIDAD</v>
          </cell>
        </row>
      </sheetData>
      <sheetData sheetId="6321">
        <row r="5">
          <cell r="E5" t="str">
            <v>CANTIDAD</v>
          </cell>
        </row>
      </sheetData>
      <sheetData sheetId="6322"/>
      <sheetData sheetId="6323">
        <row r="5">
          <cell r="E5" t="str">
            <v>CANTIDAD</v>
          </cell>
        </row>
      </sheetData>
      <sheetData sheetId="6324"/>
      <sheetData sheetId="6325"/>
      <sheetData sheetId="6326"/>
      <sheetData sheetId="6327"/>
      <sheetData sheetId="6328"/>
      <sheetData sheetId="6329"/>
      <sheetData sheetId="6330">
        <row r="5">
          <cell r="E5" t="str">
            <v>CANTIDAD</v>
          </cell>
        </row>
      </sheetData>
      <sheetData sheetId="6331">
        <row r="5">
          <cell r="E5" t="str">
            <v>CANTIDAD</v>
          </cell>
        </row>
      </sheetData>
      <sheetData sheetId="6332"/>
      <sheetData sheetId="6333">
        <row r="5">
          <cell r="E5" t="str">
            <v>CANTIDAD</v>
          </cell>
        </row>
      </sheetData>
      <sheetData sheetId="6334">
        <row r="5">
          <cell r="E5" t="str">
            <v>CANTIDAD</v>
          </cell>
        </row>
      </sheetData>
      <sheetData sheetId="6335"/>
      <sheetData sheetId="6336">
        <row r="5">
          <cell r="E5" t="str">
            <v>CANTIDAD</v>
          </cell>
        </row>
      </sheetData>
      <sheetData sheetId="6337"/>
      <sheetData sheetId="6338"/>
      <sheetData sheetId="6339"/>
      <sheetData sheetId="6340"/>
      <sheetData sheetId="6341">
        <row r="33">
          <cell r="C33">
            <v>0.77967625899280601</v>
          </cell>
        </row>
      </sheetData>
      <sheetData sheetId="6342"/>
      <sheetData sheetId="6343">
        <row r="168">
          <cell r="D168">
            <v>10046</v>
          </cell>
        </row>
      </sheetData>
      <sheetData sheetId="6344"/>
      <sheetData sheetId="6345"/>
      <sheetData sheetId="6346"/>
      <sheetData sheetId="6347"/>
      <sheetData sheetId="6348">
        <row r="33">
          <cell r="C33">
            <v>0.77967625899280601</v>
          </cell>
        </row>
      </sheetData>
      <sheetData sheetId="6349"/>
      <sheetData sheetId="6350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/>
      <sheetData sheetId="6366" refreshError="1"/>
      <sheetData sheetId="6367"/>
      <sheetData sheetId="6368"/>
      <sheetData sheetId="6369"/>
      <sheetData sheetId="6370"/>
      <sheetData sheetId="6371">
        <row r="1">
          <cell r="A1" t="str">
            <v>ITEM</v>
          </cell>
        </row>
      </sheetData>
      <sheetData sheetId="6372">
        <row r="1">
          <cell r="A1" t="str">
            <v>ADMINISTRACION</v>
          </cell>
        </row>
      </sheetData>
      <sheetData sheetId="6373">
        <row r="1">
          <cell r="A1" t="str">
            <v>ADMINISTRACION</v>
          </cell>
        </row>
      </sheetData>
      <sheetData sheetId="6374">
        <row r="1">
          <cell r="A1" t="str">
            <v>ADMINISTRACION</v>
          </cell>
        </row>
      </sheetData>
      <sheetData sheetId="6375"/>
      <sheetData sheetId="6376">
        <row r="5">
          <cell r="A5">
            <v>4010000</v>
          </cell>
        </row>
      </sheetData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>
        <row r="1">
          <cell r="A1" t="str">
            <v>ADMINISTRACION</v>
          </cell>
        </row>
      </sheetData>
      <sheetData sheetId="6386">
        <row r="1">
          <cell r="A1" t="str">
            <v>EQUIPO</v>
          </cell>
        </row>
      </sheetData>
      <sheetData sheetId="6387">
        <row r="1">
          <cell r="A1" t="str">
            <v>ADMINISTRACION</v>
          </cell>
        </row>
      </sheetData>
      <sheetData sheetId="6388"/>
      <sheetData sheetId="6389">
        <row r="5">
          <cell r="A5">
            <v>4010000</v>
          </cell>
        </row>
      </sheetData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/>
      <sheetData sheetId="6415" refreshError="1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/>
      <sheetData sheetId="6434"/>
      <sheetData sheetId="6435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/>
      <sheetData sheetId="6460" refreshError="1"/>
      <sheetData sheetId="6461"/>
      <sheetData sheetId="6462" refreshError="1"/>
      <sheetData sheetId="6463"/>
      <sheetData sheetId="6464">
        <row r="52">
          <cell r="B52" t="str">
            <v>ANTICIPO</v>
          </cell>
        </row>
      </sheetData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/>
      <sheetData sheetId="6590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/>
      <sheetData sheetId="6597"/>
      <sheetData sheetId="6598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>
        <row r="5">
          <cell r="E5" t="str">
            <v>CANTIDAD</v>
          </cell>
        </row>
      </sheetData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/>
      <sheetData sheetId="6946" refreshError="1"/>
      <sheetData sheetId="6947" refreshError="1"/>
      <sheetData sheetId="6948">
        <row r="3">
          <cell r="A3">
            <v>1</v>
          </cell>
        </row>
      </sheetData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/>
      <sheetData sheetId="6962"/>
      <sheetData sheetId="6963"/>
      <sheetData sheetId="6964"/>
      <sheetData sheetId="6965"/>
      <sheetData sheetId="6966">
        <row r="33">
          <cell r="C33">
            <v>0.77967625899280601</v>
          </cell>
        </row>
      </sheetData>
      <sheetData sheetId="6967"/>
      <sheetData sheetId="6968">
        <row r="8">
          <cell r="A8">
            <v>2.1</v>
          </cell>
        </row>
      </sheetData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>
        <row r="1">
          <cell r="A1" t="str">
            <v>INSTITUTO NACIONAL DE VIAS</v>
          </cell>
        </row>
      </sheetData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 refreshError="1"/>
      <sheetData sheetId="7198">
        <row r="1">
          <cell r="A1" t="str">
            <v>Name</v>
          </cell>
        </row>
      </sheetData>
      <sheetData sheetId="7199"/>
      <sheetData sheetId="7200"/>
      <sheetData sheetId="7201"/>
      <sheetData sheetId="7202"/>
      <sheetData sheetId="7203"/>
      <sheetData sheetId="7204"/>
      <sheetData sheetId="7205"/>
      <sheetData sheetId="7206" refreshError="1"/>
      <sheetData sheetId="7207" refreshError="1"/>
      <sheetData sheetId="7208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/>
      <sheetData sheetId="7215"/>
      <sheetData sheetId="7216">
        <row r="6">
          <cell r="A6" t="str">
            <v>CONTRATISTA:</v>
          </cell>
        </row>
      </sheetData>
      <sheetData sheetId="7217" refreshError="1"/>
      <sheetData sheetId="7218" refreshError="1"/>
      <sheetData sheetId="7219" refreshError="1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 refreshError="1"/>
      <sheetData sheetId="7229" refreshError="1"/>
      <sheetData sheetId="7230"/>
      <sheetData sheetId="7231"/>
      <sheetData sheetId="7232"/>
      <sheetData sheetId="7233"/>
      <sheetData sheetId="7234"/>
      <sheetData sheetId="7235"/>
      <sheetData sheetId="7236"/>
      <sheetData sheetId="7237">
        <row r="47">
          <cell r="H47">
            <v>17098.051632633331</v>
          </cell>
        </row>
      </sheetData>
      <sheetData sheetId="7238">
        <row r="47">
          <cell r="H47">
            <v>13407.454219619998</v>
          </cell>
        </row>
      </sheetData>
      <sheetData sheetId="7239">
        <row r="47">
          <cell r="H47">
            <v>13178.048204541665</v>
          </cell>
        </row>
      </sheetData>
      <sheetData sheetId="7240">
        <row r="47">
          <cell r="H47">
            <v>17098.051632633331</v>
          </cell>
        </row>
      </sheetData>
      <sheetData sheetId="7241">
        <row r="47">
          <cell r="H47">
            <v>13407.454219619998</v>
          </cell>
        </row>
      </sheetData>
      <sheetData sheetId="7242">
        <row r="47">
          <cell r="H47">
            <v>13178.048204541665</v>
          </cell>
        </row>
      </sheetData>
      <sheetData sheetId="7243">
        <row r="47">
          <cell r="H47">
            <v>19729.199486104168</v>
          </cell>
        </row>
      </sheetData>
      <sheetData sheetId="7244">
        <row r="47">
          <cell r="H47">
            <v>38405.002915416662</v>
          </cell>
        </row>
      </sheetData>
      <sheetData sheetId="7245">
        <row r="47">
          <cell r="H47">
            <v>41159.979021230996</v>
          </cell>
        </row>
      </sheetData>
      <sheetData sheetId="7246">
        <row r="47">
          <cell r="H47">
            <v>16020</v>
          </cell>
        </row>
      </sheetData>
      <sheetData sheetId="7247">
        <row r="47">
          <cell r="H47">
            <v>11675</v>
          </cell>
        </row>
      </sheetData>
      <sheetData sheetId="7248">
        <row r="47">
          <cell r="H47">
            <v>382683.1643235588</v>
          </cell>
        </row>
      </sheetData>
      <sheetData sheetId="7249">
        <row r="47">
          <cell r="H47">
            <v>27108.482479999999</v>
          </cell>
        </row>
      </sheetData>
      <sheetData sheetId="7250">
        <row r="47">
          <cell r="H47">
            <v>18945.0351992</v>
          </cell>
        </row>
      </sheetData>
      <sheetData sheetId="7251">
        <row r="47">
          <cell r="H47">
            <v>88016.225274879995</v>
          </cell>
        </row>
      </sheetData>
      <sheetData sheetId="7252">
        <row r="47">
          <cell r="H47">
            <v>11296.680928966078</v>
          </cell>
        </row>
      </sheetData>
      <sheetData sheetId="7253">
        <row r="47">
          <cell r="H47">
            <v>19660.483631249997</v>
          </cell>
        </row>
      </sheetData>
      <sheetData sheetId="7254">
        <row r="47">
          <cell r="H47">
            <v>19660.483631249997</v>
          </cell>
        </row>
      </sheetData>
      <sheetData sheetId="7255">
        <row r="47">
          <cell r="H47">
            <v>19660.483631249997</v>
          </cell>
        </row>
      </sheetData>
      <sheetData sheetId="7256">
        <row r="47">
          <cell r="H47">
            <v>39947.116768272004</v>
          </cell>
        </row>
      </sheetData>
      <sheetData sheetId="7257">
        <row r="47">
          <cell r="H47">
            <v>37450.421970255004</v>
          </cell>
        </row>
      </sheetData>
      <sheetData sheetId="7258">
        <row r="47">
          <cell r="H47">
            <v>5631.4338221939006</v>
          </cell>
        </row>
      </sheetData>
      <sheetData sheetId="7259">
        <row r="47">
          <cell r="H47">
            <v>29691.867138751997</v>
          </cell>
        </row>
      </sheetData>
      <sheetData sheetId="7260">
        <row r="47">
          <cell r="H47">
            <v>10601.359883464</v>
          </cell>
        </row>
      </sheetData>
      <sheetData sheetId="7261">
        <row r="47">
          <cell r="H47">
            <v>16440.07876665</v>
          </cell>
        </row>
      </sheetData>
      <sheetData sheetId="7262">
        <row r="47">
          <cell r="H47">
            <v>7502.6541280530009</v>
          </cell>
        </row>
      </sheetData>
      <sheetData sheetId="7263">
        <row r="47">
          <cell r="H47">
            <v>63269.394041350002</v>
          </cell>
        </row>
      </sheetData>
      <sheetData sheetId="7264">
        <row r="47">
          <cell r="H47">
            <v>38708.912732384997</v>
          </cell>
        </row>
      </sheetData>
      <sheetData sheetId="7265">
        <row r="47">
          <cell r="H47">
            <v>30140.654422727453</v>
          </cell>
        </row>
      </sheetData>
      <sheetData sheetId="7266">
        <row r="47">
          <cell r="H47">
            <v>39628.094655192057</v>
          </cell>
        </row>
      </sheetData>
      <sheetData sheetId="7267">
        <row r="47">
          <cell r="H47">
            <v>38729.542446049003</v>
          </cell>
        </row>
      </sheetData>
      <sheetData sheetId="7268">
        <row r="47">
          <cell r="H47">
            <v>7116.936965586</v>
          </cell>
        </row>
      </sheetData>
      <sheetData sheetId="7269">
        <row r="47">
          <cell r="H47">
            <v>9391.2743470000005</v>
          </cell>
        </row>
      </sheetData>
      <sheetData sheetId="7270">
        <row r="47">
          <cell r="H47">
            <v>8500.0189065630984</v>
          </cell>
        </row>
      </sheetData>
      <sheetData sheetId="7271">
        <row r="47">
          <cell r="H47">
            <v>32499.094423904498</v>
          </cell>
        </row>
      </sheetData>
      <sheetData sheetId="7272">
        <row r="47">
          <cell r="H47">
            <v>51817.028777055006</v>
          </cell>
        </row>
      </sheetData>
      <sheetData sheetId="7273">
        <row r="47">
          <cell r="H47">
            <v>55430.1575333</v>
          </cell>
        </row>
      </sheetData>
      <sheetData sheetId="7274">
        <row r="47">
          <cell r="H47">
            <v>25786.003498499998</v>
          </cell>
        </row>
      </sheetData>
      <sheetData sheetId="7275">
        <row r="47">
          <cell r="H47">
            <v>21993.806973733335</v>
          </cell>
        </row>
      </sheetData>
      <sheetData sheetId="7276"/>
      <sheetData sheetId="7277"/>
      <sheetData sheetId="7278"/>
      <sheetData sheetId="7279">
        <row r="47">
          <cell r="H47">
            <v>21941.348275</v>
          </cell>
        </row>
      </sheetData>
      <sheetData sheetId="7280">
        <row r="47">
          <cell r="H47">
            <v>576269.26239999989</v>
          </cell>
        </row>
      </sheetData>
      <sheetData sheetId="7281">
        <row r="48">
          <cell r="H48">
            <v>640370.66537874995</v>
          </cell>
        </row>
      </sheetData>
      <sheetData sheetId="7282">
        <row r="47">
          <cell r="H47">
            <v>21941.348275</v>
          </cell>
        </row>
      </sheetData>
      <sheetData sheetId="7283">
        <row r="47">
          <cell r="H47">
            <v>576269.26239999989</v>
          </cell>
        </row>
      </sheetData>
      <sheetData sheetId="7284">
        <row r="47">
          <cell r="H47">
            <v>9078.6352040999991</v>
          </cell>
        </row>
      </sheetData>
      <sheetData sheetId="7285">
        <row r="49">
          <cell r="H49">
            <v>83961.133243064003</v>
          </cell>
        </row>
      </sheetData>
      <sheetData sheetId="7286">
        <row r="47">
          <cell r="H47">
            <v>14670.136122054002</v>
          </cell>
        </row>
      </sheetData>
      <sheetData sheetId="7287">
        <row r="47">
          <cell r="H47">
            <v>9078.6352040999991</v>
          </cell>
        </row>
      </sheetData>
      <sheetData sheetId="7288">
        <row r="51">
          <cell r="H51">
            <v>117309.4992738</v>
          </cell>
        </row>
      </sheetData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>
        <row r="36">
          <cell r="G36">
            <v>271000.00000162207</v>
          </cell>
        </row>
      </sheetData>
      <sheetData sheetId="7411">
        <row r="33">
          <cell r="G33">
            <v>283000.00002693152</v>
          </cell>
        </row>
      </sheetData>
      <sheetData sheetId="7412">
        <row r="33">
          <cell r="G33">
            <v>290000.00000013626</v>
          </cell>
        </row>
      </sheetData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>
        <row r="8">
          <cell r="D8" t="str">
            <v>P. ALBAÑILERIA</v>
          </cell>
        </row>
      </sheetData>
      <sheetData sheetId="7662">
        <row r="12">
          <cell r="A12" t="str">
            <v>COSTOS DE TRANSPORTE</v>
          </cell>
        </row>
      </sheetData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/>
      <sheetData sheetId="7969"/>
      <sheetData sheetId="7970"/>
      <sheetData sheetId="7971"/>
      <sheetData sheetId="7972"/>
      <sheetData sheetId="7973" refreshError="1"/>
      <sheetData sheetId="7974" refreshError="1"/>
      <sheetData sheetId="7975"/>
      <sheetData sheetId="7976"/>
      <sheetData sheetId="7977"/>
      <sheetData sheetId="7978"/>
      <sheetData sheetId="7979"/>
      <sheetData sheetId="7980"/>
      <sheetData sheetId="798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 refreshError="1"/>
      <sheetData sheetId="8178"/>
      <sheetData sheetId="8179" refreshError="1"/>
      <sheetData sheetId="8180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/>
      <sheetData sheetId="8200"/>
      <sheetData sheetId="8201"/>
      <sheetData sheetId="8202"/>
      <sheetData sheetId="8203">
        <row r="103">
          <cell r="C103" t="str">
            <v>EXP</v>
          </cell>
        </row>
      </sheetData>
      <sheetData sheetId="8204" refreshError="1"/>
      <sheetData sheetId="8205"/>
      <sheetData sheetId="8206">
        <row r="147">
          <cell r="B147" t="str">
            <v>SUB TOTAL OBRAS DE  INSTALACIONES ELÉCTRICAS DE LAS ESTACIONES (Urbanismo)</v>
          </cell>
        </row>
      </sheetData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 refreshError="1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 refreshError="1"/>
      <sheetData sheetId="8643" refreshError="1"/>
      <sheetData sheetId="8644" refreshError="1"/>
      <sheetData sheetId="8645" refreshError="1"/>
      <sheetData sheetId="8646"/>
      <sheetData sheetId="8647" refreshError="1"/>
      <sheetData sheetId="8648" refreshError="1"/>
      <sheetData sheetId="8649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8650" refreshError="1"/>
      <sheetData sheetId="8651" refreshError="1"/>
      <sheetData sheetId="8652"/>
      <sheetData sheetId="8653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/>
      <sheetData sheetId="8672"/>
      <sheetData sheetId="8673"/>
      <sheetData sheetId="8674" refreshError="1"/>
      <sheetData sheetId="8675" refreshError="1"/>
      <sheetData sheetId="8676"/>
      <sheetData sheetId="8677"/>
      <sheetData sheetId="8678"/>
      <sheetData sheetId="8679"/>
      <sheetData sheetId="8680"/>
      <sheetData sheetId="8681" refreshError="1"/>
      <sheetData sheetId="8682" refreshError="1"/>
      <sheetData sheetId="8683"/>
      <sheetData sheetId="8684"/>
      <sheetData sheetId="8685"/>
      <sheetData sheetId="8686"/>
      <sheetData sheetId="8687" refreshError="1"/>
      <sheetData sheetId="8688"/>
      <sheetData sheetId="8689"/>
      <sheetData sheetId="8690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/>
      <sheetData sheetId="8823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>
        <row r="5">
          <cell r="A5" t="str">
            <v>Desperdicio</v>
          </cell>
        </row>
      </sheetData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/>
      <sheetData sheetId="9010" refreshError="1"/>
      <sheetData sheetId="9011" refreshError="1"/>
      <sheetData sheetId="9012" refreshError="1"/>
      <sheetData sheetId="9013" refreshError="1"/>
      <sheetData sheetId="9014"/>
      <sheetData sheetId="9015" refreshError="1"/>
      <sheetData sheetId="9016">
        <row r="5">
          <cell r="E5" t="str">
            <v>CANTIDAD</v>
          </cell>
        </row>
      </sheetData>
      <sheetData sheetId="9017">
        <row r="7">
          <cell r="B7">
            <v>0.1</v>
          </cell>
        </row>
      </sheetData>
      <sheetData sheetId="9018">
        <row r="7">
          <cell r="B7">
            <v>0.1</v>
          </cell>
        </row>
      </sheetData>
      <sheetData sheetId="9019"/>
      <sheetData sheetId="9020" refreshError="1"/>
      <sheetData sheetId="9021" refreshError="1"/>
      <sheetData sheetId="9022" refreshError="1"/>
      <sheetData sheetId="9023"/>
      <sheetData sheetId="9024"/>
      <sheetData sheetId="9025"/>
      <sheetData sheetId="9026"/>
      <sheetData sheetId="9027"/>
      <sheetData sheetId="9028"/>
      <sheetData sheetId="9029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/>
      <sheetData sheetId="9036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/>
      <sheetData sheetId="9056"/>
      <sheetData sheetId="9057"/>
      <sheetData sheetId="9058"/>
      <sheetData sheetId="9059"/>
      <sheetData sheetId="9060" refreshError="1"/>
      <sheetData sheetId="9061"/>
      <sheetData sheetId="9062"/>
      <sheetData sheetId="9063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/>
      <sheetData sheetId="9173"/>
      <sheetData sheetId="9174"/>
      <sheetData sheetId="9175">
        <row r="45">
          <cell r="B45" t="str">
            <v>P-002</v>
          </cell>
        </row>
      </sheetData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/>
      <sheetData sheetId="9319" refreshError="1"/>
      <sheetData sheetId="9320"/>
      <sheetData sheetId="9321"/>
      <sheetData sheetId="9322"/>
      <sheetData sheetId="9323"/>
      <sheetData sheetId="9324"/>
      <sheetData sheetId="9325"/>
      <sheetData sheetId="9326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/>
      <sheetData sheetId="9421"/>
      <sheetData sheetId="9422">
        <row r="14">
          <cell r="D14">
            <v>38504</v>
          </cell>
        </row>
      </sheetData>
      <sheetData sheetId="9423"/>
      <sheetData sheetId="9424"/>
      <sheetData sheetId="9425">
        <row r="14">
          <cell r="D14">
            <v>38504</v>
          </cell>
        </row>
      </sheetData>
      <sheetData sheetId="9426"/>
      <sheetData sheetId="9427"/>
      <sheetData sheetId="9428"/>
      <sheetData sheetId="9429">
        <row r="14">
          <cell r="D14">
            <v>38504</v>
          </cell>
        </row>
      </sheetData>
      <sheetData sheetId="9430"/>
      <sheetData sheetId="9431"/>
      <sheetData sheetId="9432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 refreshError="1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 refreshError="1"/>
      <sheetData sheetId="9532"/>
      <sheetData sheetId="9533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 refreshError="1"/>
      <sheetData sheetId="9554"/>
      <sheetData sheetId="9555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 refreshError="1"/>
      <sheetData sheetId="9660" refreshError="1"/>
      <sheetData sheetId="9661" refreshError="1"/>
      <sheetData sheetId="9662" refreshError="1"/>
      <sheetData sheetId="9663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>
        <row r="1">
          <cell r="D1" t="str">
            <v>Supervendor CODE</v>
          </cell>
        </row>
      </sheetData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/>
      <sheetData sheetId="9716">
        <row r="1">
          <cell r="A1" t="str">
            <v>AMAZONAS</v>
          </cell>
        </row>
      </sheetData>
      <sheetData sheetId="9717"/>
      <sheetData sheetId="9718"/>
      <sheetData sheetId="9719"/>
      <sheetData sheetId="9720">
        <row r="15">
          <cell r="B15">
            <v>1</v>
          </cell>
        </row>
      </sheetData>
      <sheetData sheetId="9721" refreshError="1"/>
      <sheetData sheetId="9722"/>
      <sheetData sheetId="9723" refreshError="1"/>
      <sheetData sheetId="9724"/>
      <sheetData sheetId="9725"/>
      <sheetData sheetId="9726"/>
      <sheetData sheetId="9727">
        <row r="1">
          <cell r="D1" t="str">
            <v xml:space="preserve">Supervendor CODE </v>
          </cell>
        </row>
      </sheetData>
      <sheetData sheetId="9728"/>
      <sheetData sheetId="9729">
        <row r="1">
          <cell r="A1" t="str">
            <v>AMAZONAS</v>
          </cell>
        </row>
      </sheetData>
      <sheetData sheetId="9730"/>
      <sheetData sheetId="9731" refreshError="1"/>
      <sheetData sheetId="9732" refreshError="1"/>
      <sheetData sheetId="9733" refreshError="1"/>
      <sheetData sheetId="9734" refreshError="1"/>
      <sheetData sheetId="9735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>
        <row r="52">
          <cell r="H52">
            <v>0</v>
          </cell>
        </row>
      </sheetData>
      <sheetData sheetId="10107"/>
      <sheetData sheetId="10108"/>
      <sheetData sheetId="10109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>
        <row r="3">
          <cell r="B3">
            <v>1</v>
          </cell>
        </row>
      </sheetData>
      <sheetData sheetId="10351"/>
      <sheetData sheetId="10352">
        <row r="437">
          <cell r="A437" t="str">
            <v>GEOCOMPUESTOS</v>
          </cell>
        </row>
      </sheetData>
      <sheetData sheetId="10353">
        <row r="30">
          <cell r="A30" t="str">
            <v>PRELIMINARES DE OBRA</v>
          </cell>
        </row>
      </sheetData>
      <sheetData sheetId="10354"/>
      <sheetData sheetId="10355"/>
      <sheetData sheetId="10356"/>
      <sheetData sheetId="10357"/>
      <sheetData sheetId="10358"/>
      <sheetData sheetId="10359"/>
      <sheetData sheetId="10360"/>
      <sheetData sheetId="10361">
        <row r="34">
          <cell r="E34" t="str">
            <v>M3</v>
          </cell>
        </row>
      </sheetData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>
        <row r="13">
          <cell r="A13">
            <v>1</v>
          </cell>
        </row>
      </sheetData>
      <sheetData sheetId="10563"/>
      <sheetData sheetId="10564"/>
      <sheetData sheetId="10565"/>
      <sheetData sheetId="10566" refreshError="1"/>
      <sheetData sheetId="10567" refreshError="1"/>
      <sheetData sheetId="10568" refreshError="1"/>
      <sheetData sheetId="10569">
        <row r="16">
          <cell r="C16" t="str">
            <v>X</v>
          </cell>
        </row>
      </sheetData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/>
      <sheetData sheetId="10600"/>
      <sheetData sheetId="10601">
        <row r="1">
          <cell r="W1" t="str">
            <v>TR0001</v>
          </cell>
        </row>
      </sheetData>
      <sheetData sheetId="10602"/>
      <sheetData sheetId="10603"/>
      <sheetData sheetId="10604"/>
      <sheetData sheetId="10605"/>
      <sheetData sheetId="10606"/>
      <sheetData sheetId="10607"/>
      <sheetData sheetId="10608">
        <row r="2">
          <cell r="C2">
            <v>2</v>
          </cell>
        </row>
      </sheetData>
      <sheetData sheetId="10609"/>
      <sheetData sheetId="10610">
        <row r="5">
          <cell r="G5">
            <v>1</v>
          </cell>
        </row>
      </sheetData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 refreshError="1"/>
      <sheetData sheetId="10626" refreshError="1"/>
      <sheetData sheetId="10627"/>
      <sheetData sheetId="10628"/>
      <sheetData sheetId="10629"/>
      <sheetData sheetId="10630"/>
      <sheetData sheetId="10631"/>
      <sheetData sheetId="10632"/>
      <sheetData sheetId="10633">
        <row r="9">
          <cell r="E9">
            <v>19.379681052981429</v>
          </cell>
        </row>
      </sheetData>
      <sheetData sheetId="10634">
        <row r="9">
          <cell r="E9">
            <v>19.372852455375334</v>
          </cell>
        </row>
      </sheetData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>
        <row r="12">
          <cell r="D12">
            <v>1.1105322714947583</v>
          </cell>
        </row>
      </sheetData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/>
      <sheetData sheetId="10843" refreshError="1"/>
      <sheetData sheetId="10844"/>
      <sheetData sheetId="10845"/>
      <sheetData sheetId="10846"/>
      <sheetData sheetId="10847"/>
      <sheetData sheetId="10848"/>
      <sheetData sheetId="10849"/>
      <sheetData sheetId="10850" refreshError="1"/>
      <sheetData sheetId="10851" refreshError="1"/>
      <sheetData sheetId="10852" refreshError="1"/>
      <sheetData sheetId="10853"/>
      <sheetData sheetId="10854" refreshError="1"/>
      <sheetData sheetId="10855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/>
      <sheetData sheetId="10881" refreshError="1"/>
      <sheetData sheetId="10882" refreshError="1"/>
      <sheetData sheetId="10883" refreshError="1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 refreshError="1"/>
      <sheetData sheetId="10912" refreshError="1"/>
      <sheetData sheetId="10913"/>
      <sheetData sheetId="10914"/>
      <sheetData sheetId="10915"/>
      <sheetData sheetId="10916"/>
      <sheetData sheetId="10917"/>
      <sheetData sheetId="10918"/>
      <sheetData sheetId="10919" refreshError="1"/>
      <sheetData sheetId="10920" refreshError="1"/>
      <sheetData sheetId="10921" refreshError="1"/>
      <sheetData sheetId="10922"/>
      <sheetData sheetId="10923" refreshError="1"/>
      <sheetData sheetId="10924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/>
      <sheetData sheetId="10949" refreshError="1"/>
      <sheetData sheetId="10950" refreshError="1"/>
      <sheetData sheetId="10951" refreshError="1"/>
      <sheetData sheetId="10952"/>
      <sheetData sheetId="10953"/>
      <sheetData sheetId="10954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Datos"/>
      <sheetName val="Cuadrillas"/>
      <sheetName val="Jornal"/>
      <sheetName val="CONT_ADI"/>
      <sheetName val="\Users\USUARIO\Downloads\MANTEN"/>
      <sheetName val="Formulario N° 4"/>
      <sheetName val="MATERIALES"/>
      <sheetName val="EQUIPO"/>
      <sheetName val="INDICMICROEMP"/>
      <sheetName val="INDICE"/>
      <sheetName val="[a  aaInformación]//cceficiente"/>
      <sheetName val="[a  aaInformación]__cceficien_2"/>
      <sheetName val="INFORME SEMANAL"/>
      <sheetName val="AVANCE SEMANAL"/>
      <sheetName val="CLIMA mes"/>
      <sheetName val="REG FOTO"/>
      <sheetName val="SISOMA"/>
      <sheetName val="#REF"/>
      <sheetName val="Fornato 6"/>
      <sheetName val="precios-básicos2002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ITEMS"/>
      <sheetName val="CrudosA"/>
      <sheetName val="casosWTI"/>
      <sheetName val="[a  aaInformación]__cceficien_4"/>
      <sheetName val="[a  aaInformación]__cceficien_3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M.O."/>
      <sheetName val="PANEL"/>
      <sheetName val="[a  aaInformación]__cceficie_15"/>
      <sheetName val="[a  aaInformación]__cceficie_14"/>
      <sheetName val="[a  aaInformación]__cceficie_12"/>
      <sheetName val="[a  aaInformación]__cceficie_10"/>
      <sheetName val="[a  aaInformación]__cceficie_11"/>
      <sheetName val="[a  aaInformación]__cceficie_13"/>
      <sheetName val="AJIZAL 3335"/>
      <sheetName val="SABANETA 3335"/>
      <sheetName val="Datos Generales"/>
      <sheetName val="PRESUP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AIU"/>
      <sheetName val="[a  aaInformación]__192_168__10"/>
      <sheetName val="a  aaInformaci%C3%B3n"/>
      <sheetName val="OCTUBRE"/>
      <sheetName val="CRA.MODI"/>
      <sheetName val="[a  aaInformación]__192_168_0_9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6"/>
      <sheetName val="[a  aaInformación]__cceficie_19"/>
      <sheetName val="[a  aaInformación]__cceficie_18"/>
      <sheetName val="[a  aaInformación]__cceficie_17"/>
      <sheetName val="\G\MANTENIMIENTO RUTA 1001_MARZ"/>
      <sheetName val="Emboquillar"/>
      <sheetName val="Acometidacobrerígido"/>
      <sheetName val="Acometidatoma"/>
      <sheetName val="Acometidahasta1&quot;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46W9"/>
      <sheetName val="Presentacion"/>
      <sheetName val="\C\MANTENIMIENTO RUTA 1001_MARZ"/>
      <sheetName val="\C\C\MANTENIMIENTO RUTA 1001_MA"/>
      <sheetName val="[a  aaInformación]__192_168__15"/>
      <sheetName val="[a  aaInformación]__192_168__19"/>
      <sheetName val="[a  aaInformación]__192_168__16"/>
      <sheetName val="[a  aaInformación]__192_168__18"/>
      <sheetName val="[a  aaInformación]__192_168__17"/>
      <sheetName val="[a  aaInformación]__192_168__20"/>
      <sheetName val="[a  aaInformación]__192_168__21"/>
      <sheetName val="[a  aaInformación]__cceficie_41"/>
      <sheetName val="ESTADO RED"/>
      <sheetName val="CARRETERAS"/>
      <sheetName val="GENERALIDADES "/>
      <sheetName val="[a  aaInformación]__cceficie_42"/>
      <sheetName val="PRECIOS"/>
      <sheetName val="Res-Accide-10"/>
      <sheetName val="acero"/>
      <sheetName val="[a  aaInformación]__ccefici_100"/>
      <sheetName val="HER"/>
      <sheetName val="MAT"/>
      <sheetName val="PER"/>
      <sheetName val="TRANS"/>
      <sheetName val="[a  aaInformación]__cceficie_47"/>
      <sheetName val="[a  aaInformación]__cceficie_45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2"/>
      <sheetName val="[a  aaInformación]__ccefici_101"/>
      <sheetName val="[a  aaInformación]__ccefici_103"/>
      <sheetName val="Base Datos"/>
      <sheetName val="[a  aaInformación]__ccefici_105"/>
      <sheetName val="[a  aaInformación]__ccefici_104"/>
      <sheetName val="[a  aaInformación]__ccefici_106"/>
      <sheetName val="[a  aaInformación]__ccefici_108"/>
      <sheetName val="[a  aaInformación]__ccefici_107"/>
      <sheetName val="\MANTENIMIENTO%20RUTA%201001_MA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MANTENIMIENTO RUTA 1001_MARZO "/>
      <sheetName val="__SERVIDOR_Public2_MANTENIMIENT"/>
      <sheetName val="_I_MANTENIMIENTO RUTA 1001_MARZ"/>
      <sheetName val="_I_I_MANTENIMIENTO RUTA 1001_MA"/>
      <sheetName val="[a  aaInformación]__invias_my_3"/>
      <sheetName val="[a  aaInformación]__invias_my_4"/>
      <sheetName val="[a  aaInformación]__invias_my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MC SF GAVIONES"/>
      <sheetName val="PREC-BASE"/>
      <sheetName val="Acc%20Ago-Sep.xls"/>
      <sheetName val="otros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  <sheetName val="EMPRESA"/>
      <sheetName val="Macro1"/>
      <sheetName val="TARIFAS EQUIPOS"/>
      <sheetName val="EQUIPOS pte"/>
      <sheetName val="VARIABLES"/>
      <sheetName val="INDICMICROEMP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>
        <row r="2">
          <cell r="R2">
            <v>0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2">
          <cell r="R2">
            <v>0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>
        <row r="2">
          <cell r="R2">
            <v>0</v>
          </cell>
        </row>
      </sheetData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2">
          <cell r="R2">
            <v>0</v>
          </cell>
        </row>
      </sheetData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>
        <row r="2">
          <cell r="R2">
            <v>0</v>
          </cell>
        </row>
      </sheetData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>
        <row r="2">
          <cell r="R2">
            <v>0</v>
          </cell>
        </row>
      </sheetData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>
        <row r="2">
          <cell r="R2">
            <v>0</v>
          </cell>
        </row>
      </sheetData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2">
          <cell r="R2">
            <v>0</v>
          </cell>
        </row>
      </sheetData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>
        <row r="2">
          <cell r="R2">
            <v>0</v>
          </cell>
        </row>
      </sheetData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Res-Accide-10"/>
      <sheetName val="otros"/>
      <sheetName val="PRESUPUESTO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E\a  aaInformación GRUPO 4\A M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USUARIO\Downloads\a  aaI"/>
      <sheetName val="PR 1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precios-básicos2002"/>
      <sheetName val="HISTORICOS FUEL OIL EXP"/>
      <sheetName val="G.G"/>
      <sheetName val="APUs"/>
      <sheetName val="CALIDAD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CANT OBRA"/>
      <sheetName val="\Users\ANDRES FELIPE MUÑOZ\Dow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PERSONAL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calidad"/>
      <sheetName val="HOJA BASE"/>
      <sheetName val="2121"/>
      <sheetName val="BASE"/>
      <sheetName val="General"/>
      <sheetName val="Civil work"/>
      <sheetName val="LISTADO APU"/>
      <sheetName val="ITEMS"/>
      <sheetName val="Personalizar"/>
      <sheetName val="1_Preliminares"/>
      <sheetName val="Insumos"/>
      <sheetName val="M.Obra"/>
      <sheetName val="Hoja6"/>
      <sheetName val="310 B  (2)"/>
      <sheetName val="Index"/>
      <sheetName val="NPV Summary"/>
      <sheetName val="Equip Data"/>
      <sheetName val="Royalties"/>
      <sheetName val="Title"/>
      <sheetName val="Anal"/>
      <sheetName val="COSTOS OFICINA"/>
      <sheetName val="COSTOS CAMPAMENTO"/>
      <sheetName val="FACTORES"/>
      <sheetName val="Capitulos"/>
      <sheetName val="Maqui Equip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uadro"/>
      <sheetName val="Mobra"/>
      <sheetName val="PPTO"/>
      <sheetName val="F. Prest"/>
      <sheetName val="glvc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Dep y Mu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TARIFA__EQUIPOS"/>
      <sheetName val="Herram_Colombser"/>
      <sheetName val="Eq__Of_"/>
      <sheetName val="Insumos_papelería"/>
      <sheetName val="CALCULO_SALARIO"/>
      <sheetName val="FLUJO_DE_CAJA"/>
      <sheetName val="Mecánicas_Estaciones"/>
      <sheetName val="Analisis_APU"/>
      <sheetName val="A__P__U_2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COSTOS_OFICINA"/>
      <sheetName val="A__P__U_3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TARIFA__EQUIPOS1"/>
      <sheetName val="Herram_Colombser1"/>
      <sheetName val="Eq__Of_1"/>
      <sheetName val="Insumos_papelería1"/>
      <sheetName val="CALCULO_SALARIO1"/>
      <sheetName val="FLUJO_DE_CAJA1"/>
      <sheetName val="Mecánicas_Estaciones1"/>
      <sheetName val="Analisis_APU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COSTOS_OFICINA1"/>
      <sheetName val="TARIFA__EQUIPOS2"/>
      <sheetName val="Herram_Colombser2"/>
      <sheetName val="Eq__Of_2"/>
      <sheetName val="Insumos_papelería2"/>
      <sheetName val="CALCULO_SALARIO2"/>
      <sheetName val="FLUJO_DE_CAJA2"/>
      <sheetName val="Mecánicas_Estaciones2"/>
      <sheetName val="Analisis_APU2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A__P__U_4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2"/>
      <sheetName val="TARIFA__EQUIPOS3"/>
      <sheetName val="Herram_Colombser3"/>
      <sheetName val="Eq__Of_3"/>
      <sheetName val="Insumos_papelería3"/>
      <sheetName val="CALCULO_SALARIO3"/>
      <sheetName val="FLUJO_DE_CAJA3"/>
      <sheetName val="Mecánicas_Estaciones3"/>
      <sheetName val="Analisis_APU3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5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3"/>
      <sheetName val="TARIFA__EQUIPOS4"/>
      <sheetName val="Herram_Colombser4"/>
      <sheetName val="Eq__Of_4"/>
      <sheetName val="Insumos_papelería4"/>
      <sheetName val="CALCULO_SALARIO4"/>
      <sheetName val="FLUJO_DE_CAJA4"/>
      <sheetName val="Mecánicas_Estaciones4"/>
      <sheetName val="Analisis_APU4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6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4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>
        <row r="43">
          <cell r="N43">
            <v>1945336.0169571696</v>
          </cell>
        </row>
      </sheetData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>
        <row r="43">
          <cell r="N43">
            <v>1945336.0169571696</v>
          </cell>
        </row>
      </sheetData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>
        <row r="43">
          <cell r="N43">
            <v>1945336.0169571696</v>
          </cell>
        </row>
      </sheetData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>
        <row r="43">
          <cell r="N43">
            <v>1945336.0169571696</v>
          </cell>
        </row>
      </sheetData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>
        <row r="43">
          <cell r="N43">
            <v>1945336.0169571696</v>
          </cell>
        </row>
      </sheetData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>
        <row r="43">
          <cell r="N43">
            <v>1945336.0169571696</v>
          </cell>
        </row>
      </sheetData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>
        <row r="3">
          <cell r="B3">
            <v>0</v>
          </cell>
        </row>
      </sheetData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Workings"/>
      <sheetName val="Inputs-SUMMARY"/>
      <sheetName val="Tax"/>
      <sheetName val="AIU"/>
      <sheetName val="Hoja1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Ppto completo"/>
      <sheetName val="apu"/>
      <sheetName val="Auxiliares"/>
      <sheetName val="CO Teatro"/>
      <sheetName val="Insumos"/>
      <sheetName val="calidad"/>
      <sheetName val="PRESUPUESTO"/>
      <sheetName val="ANÁL MERCADO"/>
      <sheetName val="Equipos"/>
      <sheetName val="Transporte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  <sheetName val="9_45"/>
      <sheetName val="9_44"/>
      <sheetName val="9_42"/>
      <sheetName val="9_43"/>
      <sheetName val="9_46"/>
      <sheetName val="9_47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PESOS"/>
      <sheetName val="Sheet1"/>
      <sheetName val="PrecRec"/>
      <sheetName val="210.2.2"/>
      <sheetName val="EST2"/>
      <sheetName val="Hoja2"/>
      <sheetName val="7422CW00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EQUI"/>
      <sheetName val="MH"/>
      <sheetName val="estado red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  <sheetName val="PPTO REDUCIDO"/>
      <sheetName val="INS"/>
      <sheetName val="Presupuesto HMP E1"/>
      <sheetName val="Presupuesto HMP E2A"/>
      <sheetName val="Presupuesto HMP E2B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esup Av 1o de mayo con 73a "/>
      <sheetName val="INDICMICROEMP"/>
      <sheetName val="Circuitos"/>
      <sheetName val="Tablas"/>
      <sheetName val="Análisis_de_precios"/>
      <sheetName val="Remo__derr_"/>
      <sheetName val="Limp__mec__Alcant_"/>
      <sheetName val="320.1"/>
      <sheetName val="330.2"/>
      <sheetName val="700.1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Compo C"/>
      <sheetName val="Parameter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>
        <row r="52">
          <cell r="H52">
            <v>0</v>
          </cell>
        </row>
      </sheetData>
      <sheetData sheetId="19">
        <row r="52">
          <cell r="H52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  <sheetName val="Estructura"/>
      <sheetName val="Formular"/>
      <sheetName val="Recursos"/>
      <sheetName val="Pivot"/>
      <sheetName val="Dat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ELECTRICO"/>
      <sheetName val="Vuelta"/>
      <sheetName val="2103mar%20.xls"/>
      <sheetName val="días habiles 2015"/>
      <sheetName val="INS"/>
      <sheetName val="Ppto"/>
      <sheetName val="Plan auditoría"/>
      <sheetName val="Análisis de precios"/>
      <sheetName val="Hoja1"/>
      <sheetName val="BASE"/>
      <sheetName val="1_Preliminares"/>
      <sheetName val="M.Obra"/>
      <sheetName val="Actual Data (MAP)"/>
      <sheetName val="Actual Data (STX)"/>
      <sheetName val="320.1"/>
      <sheetName val="330.2"/>
      <sheetName val="700.1"/>
      <sheetName val="ManoDeObr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Itemes_Renovación"/>
      <sheetName val="FECHAS_DE_CORTE"/>
      <sheetName val="Informacion_General"/>
      <sheetName val="Itemes_Renovación1"/>
      <sheetName val="FECHAS_DE_CORTE1"/>
      <sheetName val="Informacion_General1"/>
      <sheetName val="PR_113"/>
      <sheetName val="Itemes_Renovación2"/>
      <sheetName val="2103mar_2"/>
      <sheetName val="FECHAS_DE_CORTE2"/>
      <sheetName val="Informacion_General2"/>
      <sheetName val="A__P__U_2"/>
      <sheetName val="TRAYECTO_1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Itemes_Renovación3"/>
      <sheetName val="2103mar_3"/>
      <sheetName val="FECHAS_DE_CORTE3"/>
      <sheetName val="Informacion_General3"/>
      <sheetName val="A__P__U_3"/>
      <sheetName val="TRAYECTO_13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2">
          <cell r="A2" t="str">
            <v>INVÍAS - TERRITORIAL CORDOBA - GRUPO 3</v>
          </cell>
        </row>
      </sheetData>
      <sheetData sheetId="193">
        <row r="2">
          <cell r="A2" t="str">
            <v>INVÍAS - TERRITORIAL CORDOBA - GRUPO 3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>
        <row r="2">
          <cell r="A2" t="str">
            <v>INVÍAS - TERRITORIAL CORDOBA - GRUPO 3</v>
          </cell>
        </row>
      </sheetData>
      <sheetData sheetId="255">
        <row r="2">
          <cell r="A2" t="str">
            <v>INVÍAS - TERRITORIAL CORDOBA - GRUPO 3</v>
          </cell>
        </row>
      </sheetData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UnitPrices"/>
      <sheetName val="DATOS GRAFICOS"/>
      <sheetName val="AIU"/>
      <sheetName val="Item"/>
      <sheetName val="Itemes Renovación"/>
      <sheetName val="CONT_ADI"/>
      <sheetName val="OCTUBRE"/>
      <sheetName val="320.1"/>
      <sheetName val="330.2"/>
      <sheetName val="700.1"/>
      <sheetName val="ACTA_DE_OBRA"/>
      <sheetName val="ESTADO_FINANCIERO"/>
      <sheetName val="GPI_526"/>
      <sheetName val="VEA_374"/>
      <sheetName val="DATOS_GRAFICOS"/>
      <sheetName val="Itemes_Renovación"/>
      <sheetName val="320_1"/>
      <sheetName val="330_2"/>
      <sheetName val="700_1"/>
      <sheetName val="ACTA_DE_OBRA1"/>
      <sheetName val="ESTADO_FINANCIERO1"/>
      <sheetName val="GPI_5261"/>
      <sheetName val="VEA_3741"/>
      <sheetName val="DATOS_GRAFICOS1"/>
      <sheetName val="Itemes_Renovación1"/>
      <sheetName val="320_11"/>
      <sheetName val="330_21"/>
      <sheetName val="700_11"/>
      <sheetName val="ACTA_DE_OBRA2"/>
      <sheetName val="ESTADO_FINANCIERO2"/>
      <sheetName val="GPI_5262"/>
      <sheetName val="VEA_3742"/>
      <sheetName val="DATOS_GRAFICOS2"/>
      <sheetName val="Itemes_Renovación2"/>
      <sheetName val="320_12"/>
      <sheetName val="330_22"/>
      <sheetName val="700_12"/>
      <sheetName val="ACTA_DE_OBRA3"/>
      <sheetName val="ESTADO_FINANCIERO3"/>
      <sheetName val="GPI_5263"/>
      <sheetName val="VEA_3743"/>
      <sheetName val="DATOS_GRAFICOS3"/>
      <sheetName val="Itemes_Renovación3"/>
      <sheetName val="320_13"/>
      <sheetName val="330_23"/>
      <sheetName val="700_13"/>
      <sheetName val="Hoja1"/>
      <sheetName val="Sheet1"/>
      <sheetName val="DATOS_GRAFICOS4"/>
      <sheetName val="DATOS_GRAFICOS5"/>
      <sheetName val="DATOS_GRAFICOS6"/>
      <sheetName val="DATOS_GRAFICOS7"/>
      <sheetName val="DATOS_GRAFICOS9"/>
      <sheetName val="DATOS_GRAFICOS8"/>
      <sheetName val="DATOS_GRAFICOS10"/>
      <sheetName val="necesidades_de_la_via11"/>
      <sheetName val="5+440_RÍO_SECO11"/>
      <sheetName val="21+100_11"/>
      <sheetName val="31+250_PTE__GUADUALITO11"/>
      <sheetName val="31+580_P__GUADUAL11"/>
      <sheetName val="34+_27011"/>
      <sheetName val="36+380_11"/>
      <sheetName val="64+110_P__GUADUAS_II11"/>
      <sheetName val="64+180_P__GUADUAS_I11"/>
      <sheetName val="64+820_P__QUEBRADA_CUNE11"/>
      <sheetName val="66+480_PUENTE_VARIANTE_211"/>
      <sheetName val="FRESADO_68_-_11411"/>
      <sheetName val="68+370_P__FÉRREO_11"/>
      <sheetName val="68+520_P__GUANÁBANO11"/>
      <sheetName val="69+030_RÍO_VILLETA11"/>
      <sheetName val="Villeta_centro11"/>
      <sheetName val="72+1020_LA_MARÍA11"/>
      <sheetName val="78+600_EL_ZANCUDO11"/>
      <sheetName val="81+650_LA_HONDA11"/>
      <sheetName val="83+230_QDA__NAUTATÁ11"/>
      <sheetName val="86+220_PUENTE_AZUL11"/>
      <sheetName val="86+600_PUENTE_HILA11"/>
      <sheetName val="101+800_QDA__EL_CHUSCAL11"/>
      <sheetName val="FRESADO_68-_11411"/>
      <sheetName val="REMOCION_DERRUMBES_68_-__11411"/>
      <sheetName val="DESARENADORES_68-114_11"/>
      <sheetName val="Lineas_de_demarcacion_68-11_11"/>
      <sheetName val="REALCE_BORDILLOS_68-114_11"/>
      <sheetName val="PARCHEO_68-114_11"/>
      <sheetName val="DESTAPE_ALCANTARILLAS_000-1_11"/>
      <sheetName val="tachas_reflectivas_68-114_11"/>
      <sheetName val="pinmuros_68+114_11"/>
      <sheetName val="CUNETAS_68-114_11"/>
      <sheetName val="DEFENSAS_METALICAS_68-114_11"/>
      <sheetName val="REFERENCICACIÓN_VIAL_11"/>
      <sheetName val="REMOCION_DERRUMBES11"/>
      <sheetName val="DESARENADORES_68-11411"/>
      <sheetName val="REALCE_BORDILLOS_68-11411"/>
      <sheetName val="PARCHEO_68-11411"/>
      <sheetName val="DESTAPE_ALCANTARILLAS_000-11411"/>
      <sheetName val="pinmuros_68+11411"/>
      <sheetName val="CUNETAS_68-11411"/>
      <sheetName val="SEÑALI_68-11411"/>
      <sheetName val="DEFENSAS_METALICAS_68-11411"/>
      <sheetName val="REFERENCICACIÓN_VIAL11"/>
      <sheetName val="juntas_de_expansion11"/>
      <sheetName val="Hincado_de_rieles11"/>
      <sheetName val="Pintura_muros_y_cabezotes11"/>
      <sheetName val="Suministro_e_instal_rieles11"/>
      <sheetName val="Drenes_PVC_4_pulg11"/>
      <sheetName val="SELLOS_PARA_JUNTAS_DE_PUENTES11"/>
      <sheetName val="Sello_de_grietas_de_concreto11"/>
      <sheetName val="Tubería_PVC_4_pulg11"/>
      <sheetName val="SECCIÓN_FINAL11"/>
      <sheetName val="DEFENSA_METÁLICA11"/>
      <sheetName val="Postes_de_kilometraje11"/>
      <sheetName val="REMOCIÓN_DE_DERRUMBES11"/>
      <sheetName val="Mant__Postes_de_kilometraje11"/>
      <sheetName val="PU_201,3_11"/>
      <sheetName val="PU211P_111"/>
      <sheetName val="PU211P_211"/>
      <sheetName val="201p_311"/>
      <sheetName val="PU_320,111"/>
      <sheetName val="PU330,1_11"/>
      <sheetName val="PU450P,1_(tapada_huecos)11"/>
      <sheetName val="PU460_Parcheo11"/>
      <sheetName val="PU600P_1_11"/>
      <sheetName val="PU610,1_11"/>
      <sheetName val="PU630,4_11"/>
      <sheetName val="PU630,4_acelerante11"/>
      <sheetName val="PU630,4_D11"/>
      <sheetName val="PU630,6_especial_por_M311"/>
      <sheetName val="PU630,6_Simple11"/>
      <sheetName val="PU630,6_especial_por_M211"/>
      <sheetName val="PU630,6_F11"/>
      <sheetName val="PU630P_7_11"/>
      <sheetName val="PU630,7_11"/>
      <sheetName val="PU630,7_Especial11"/>
      <sheetName val="PU630P_1511"/>
      <sheetName val="PU660_211"/>
      <sheetName val="670_311"/>
      <sheetName val="PU673_11"/>
      <sheetName val="PU681,1_Esp__Q_Caliche11"/>
      <sheetName val="PU830P_1_11"/>
      <sheetName val="DATOS_GRAFICOS11"/>
      <sheetName val="ESTADO_RED11"/>
      <sheetName val="GENERALIDADES_11"/>
      <sheetName val="PR_111"/>
      <sheetName val="necesidades_de_la_via12"/>
      <sheetName val="5+440_RÍO_SECO12"/>
      <sheetName val="21+100_12"/>
      <sheetName val="31+250_PTE__GUADUALITO12"/>
      <sheetName val="31+580_P__GUADUAL12"/>
      <sheetName val="34+_27012"/>
      <sheetName val="36+380_12"/>
      <sheetName val="64+110_P__GUADUAS_II12"/>
      <sheetName val="64+180_P__GUADUAS_I12"/>
      <sheetName val="64+820_P__QUEBRADA_CUNE12"/>
      <sheetName val="66+480_PUENTE_VARIANTE_212"/>
      <sheetName val="FRESADO_68_-_11412"/>
      <sheetName val="68+370_P__FÉRREO_12"/>
      <sheetName val="68+520_P__GUANÁBANO12"/>
      <sheetName val="69+030_RÍO_VILLETA12"/>
      <sheetName val="Villeta_centro12"/>
      <sheetName val="72+1020_LA_MARÍA12"/>
      <sheetName val="78+600_EL_ZANCUDO12"/>
      <sheetName val="81+650_LA_HONDA12"/>
      <sheetName val="83+230_QDA__NAUTATÁ12"/>
      <sheetName val="86+220_PUENTE_AZUL12"/>
      <sheetName val="86+600_PUENTE_HILA12"/>
      <sheetName val="101+800_QDA__EL_CHUSCAL12"/>
      <sheetName val="FRESADO_68-_11412"/>
      <sheetName val="REMOCION_DERRUMBES_68_-__11412"/>
      <sheetName val="DESARENADORES_68-114_12"/>
      <sheetName val="Lineas_de_demarcacion_68-11_12"/>
      <sheetName val="REALCE_BORDILLOS_68-114_12"/>
      <sheetName val="PARCHEO_68-114_12"/>
      <sheetName val="DESTAPE_ALCANTARILLAS_000-1_12"/>
      <sheetName val="tachas_reflectivas_68-114_12"/>
      <sheetName val="pinmuros_68+114_12"/>
      <sheetName val="CUNETAS_68-114_12"/>
      <sheetName val="DEFENSAS_METALICAS_68-114_12"/>
      <sheetName val="REFERENCICACIÓN_VIAL_12"/>
      <sheetName val="REMOCION_DERRUMBES12"/>
      <sheetName val="DESARENADORES_68-11412"/>
      <sheetName val="REALCE_BORDILLOS_68-11412"/>
      <sheetName val="PARCHEO_68-11412"/>
      <sheetName val="DESTAPE_ALCANTARILLAS_000-11412"/>
      <sheetName val="pinmuros_68+11412"/>
      <sheetName val="CUNETAS_68-11412"/>
      <sheetName val="SEÑALI_68-11412"/>
      <sheetName val="DEFENSAS_METALICAS_68-11412"/>
      <sheetName val="REFERENCICACIÓN_VIAL12"/>
      <sheetName val="juntas_de_expansion12"/>
      <sheetName val="Hincado_de_rieles12"/>
      <sheetName val="Pintura_muros_y_cabezotes12"/>
      <sheetName val="Suministro_e_instal_rieles12"/>
      <sheetName val="Drenes_PVC_4_pulg12"/>
      <sheetName val="SELLOS_PARA_JUNTAS_DE_PUENTES12"/>
      <sheetName val="Sello_de_grietas_de_concreto12"/>
      <sheetName val="Tubería_PVC_4_pulg12"/>
      <sheetName val="SECCIÓN_FINAL12"/>
      <sheetName val="DEFENSA_METÁLICA12"/>
      <sheetName val="Postes_de_kilometraje12"/>
      <sheetName val="REMOCIÓN_DE_DERRUMBES12"/>
      <sheetName val="Mant__Postes_de_kilometraje12"/>
      <sheetName val="PU_201,3_12"/>
      <sheetName val="PU211P_112"/>
      <sheetName val="PU211P_212"/>
      <sheetName val="201p_312"/>
      <sheetName val="PU_320,112"/>
      <sheetName val="PU330,1_12"/>
      <sheetName val="PU450P,1_(tapada_huecos)12"/>
      <sheetName val="PU460_Parcheo12"/>
      <sheetName val="PU600P_1_12"/>
      <sheetName val="PU610,1_12"/>
      <sheetName val="PU630,4_12"/>
      <sheetName val="PU630,4_acelerante12"/>
      <sheetName val="PU630,4_D12"/>
      <sheetName val="PU630,6_especial_por_M312"/>
      <sheetName val="PU630,6_Simple12"/>
      <sheetName val="PU630,6_especial_por_M212"/>
      <sheetName val="PU630,6_F12"/>
      <sheetName val="PU630P_7_12"/>
      <sheetName val="PU630,7_12"/>
      <sheetName val="PU630,7_Especial12"/>
      <sheetName val="PU630P_1512"/>
      <sheetName val="PU660_212"/>
      <sheetName val="670_312"/>
      <sheetName val="PU673_12"/>
      <sheetName val="PU681,1_Esp__Q_Caliche12"/>
      <sheetName val="PU830P_1_12"/>
      <sheetName val="DATOS_GRAFICOS12"/>
      <sheetName val="ESTADO_RED12"/>
      <sheetName val="GENERALIDADES_12"/>
      <sheetName val="PR_112"/>
      <sheetName val="necesidades_de_la_via13"/>
      <sheetName val="5+440_RÍO_SECO13"/>
      <sheetName val="21+100_13"/>
      <sheetName val="31+250_PTE__GUADUALITO13"/>
      <sheetName val="31+580_P__GUADUAL13"/>
      <sheetName val="34+_27013"/>
      <sheetName val="36+380_13"/>
      <sheetName val="64+110_P__GUADUAS_II13"/>
      <sheetName val="64+180_P__GUADUAS_I13"/>
      <sheetName val="64+820_P__QUEBRADA_CUNE13"/>
      <sheetName val="66+480_PUENTE_VARIANTE_213"/>
      <sheetName val="FRESADO_68_-_11413"/>
      <sheetName val="68+370_P__FÉRREO_13"/>
      <sheetName val="68+520_P__GUANÁBANO13"/>
      <sheetName val="69+030_RÍO_VILLETA13"/>
      <sheetName val="Villeta_centro13"/>
      <sheetName val="72+1020_LA_MARÍA13"/>
      <sheetName val="78+600_EL_ZANCUDO13"/>
      <sheetName val="81+650_LA_HONDA13"/>
      <sheetName val="83+230_QDA__NAUTATÁ13"/>
      <sheetName val="86+220_PUENTE_AZUL13"/>
      <sheetName val="86+600_PUENTE_HILA13"/>
      <sheetName val="101+800_QDA__EL_CHUSCAL13"/>
      <sheetName val="FRESADO_68-_11413"/>
      <sheetName val="REMOCION_DERRUMBES_68_-__11413"/>
      <sheetName val="DESARENADORES_68-114_13"/>
      <sheetName val="Lineas_de_demarcacion_68-11_13"/>
      <sheetName val="REALCE_BORDILLOS_68-114_13"/>
      <sheetName val="PARCHEO_68-114_13"/>
      <sheetName val="DESTAPE_ALCANTARILLAS_000-1_13"/>
      <sheetName val="tachas_reflectivas_68-114_13"/>
      <sheetName val="pinmuros_68+114_13"/>
      <sheetName val="CUNETAS_68-114_13"/>
      <sheetName val="DEFENSAS_METALICAS_68-114_13"/>
      <sheetName val="REFERENCICACIÓN_VIAL_13"/>
      <sheetName val="REMOCION_DERRUMBES13"/>
      <sheetName val="DESARENADORES_68-11413"/>
      <sheetName val="REALCE_BORDILLOS_68-11413"/>
      <sheetName val="PARCHEO_68-11413"/>
      <sheetName val="DESTAPE_ALCANTARILLAS_000-11413"/>
      <sheetName val="pinmuros_68+11413"/>
      <sheetName val="CUNETAS_68-11413"/>
      <sheetName val="SEÑALI_68-11413"/>
      <sheetName val="DEFENSAS_METALICAS_68-11413"/>
      <sheetName val="REFERENCICACIÓN_VIAL13"/>
      <sheetName val="juntas_de_expansion13"/>
      <sheetName val="Hincado_de_rieles13"/>
      <sheetName val="Pintura_muros_y_cabezotes13"/>
      <sheetName val="Suministro_e_instal_rieles13"/>
      <sheetName val="Drenes_PVC_4_pulg13"/>
      <sheetName val="SELLOS_PARA_JUNTAS_DE_PUENTES13"/>
      <sheetName val="Sello_de_grietas_de_concreto13"/>
      <sheetName val="Tubería_PVC_4_pulg13"/>
      <sheetName val="SECCIÓN_FINAL13"/>
      <sheetName val="DEFENSA_METÁLICA13"/>
      <sheetName val="Postes_de_kilometraje13"/>
      <sheetName val="REMOCIÓN_DE_DERRUMBES13"/>
      <sheetName val="Mant__Postes_de_kilometraje13"/>
      <sheetName val="PU_201,3_13"/>
      <sheetName val="PU211P_113"/>
      <sheetName val="PU211P_213"/>
      <sheetName val="201p_313"/>
      <sheetName val="PU_320,113"/>
      <sheetName val="PU330,1_13"/>
      <sheetName val="PU450P,1_(tapada_huecos)13"/>
      <sheetName val="PU460_Parcheo13"/>
      <sheetName val="PU600P_1_13"/>
      <sheetName val="PU610,1_13"/>
      <sheetName val="PU630,4_13"/>
      <sheetName val="PU630,4_acelerante13"/>
      <sheetName val="PU630,4_D13"/>
      <sheetName val="PU630,6_especial_por_M313"/>
      <sheetName val="PU630,6_Simple13"/>
      <sheetName val="PU630,6_especial_por_M213"/>
      <sheetName val="PU630,6_F13"/>
      <sheetName val="PU630P_7_13"/>
      <sheetName val="PU630,7_13"/>
      <sheetName val="PU630,7_Especial13"/>
      <sheetName val="PU630P_1513"/>
      <sheetName val="PU660_213"/>
      <sheetName val="670_313"/>
      <sheetName val="PU673_13"/>
      <sheetName val="PU681,1_Esp__Q_Caliche13"/>
      <sheetName val="PU830P_1_13"/>
      <sheetName val="ESTADO_RED13"/>
      <sheetName val="GENERALIDADES_13"/>
      <sheetName val="PR_113"/>
      <sheetName val="ACTA_DE_OBRA4"/>
      <sheetName val="ESTADO_FINANCIERO4"/>
      <sheetName val="GPI_5264"/>
      <sheetName val="VEA_3744"/>
      <sheetName val="MANO_DE_OBRA11"/>
      <sheetName val="DATOS_GRAFICOS13"/>
      <sheetName val="Itemes_Renovación4"/>
      <sheetName val="320_14"/>
      <sheetName val="330_24"/>
      <sheetName val="700_14"/>
      <sheetName val="necesidades_de_la_via14"/>
      <sheetName val="5+440_RÍO_SECO14"/>
      <sheetName val="21+100_14"/>
      <sheetName val="31+250_PTE__GUADUALITO14"/>
      <sheetName val="31+580_P__GUADUAL14"/>
      <sheetName val="34+_27014"/>
      <sheetName val="36+380_14"/>
      <sheetName val="64+110_P__GUADUAS_II14"/>
      <sheetName val="64+180_P__GUADUAS_I14"/>
      <sheetName val="64+820_P__QUEBRADA_CUNE14"/>
      <sheetName val="66+480_PUENTE_VARIANTE_214"/>
      <sheetName val="FRESADO_68_-_11414"/>
      <sheetName val="68+370_P__FÉRREO_14"/>
      <sheetName val="68+520_P__GUANÁBANO14"/>
      <sheetName val="69+030_RÍO_VILLETA14"/>
      <sheetName val="Villeta_centro14"/>
      <sheetName val="72+1020_LA_MARÍA14"/>
      <sheetName val="78+600_EL_ZANCUDO14"/>
      <sheetName val="81+650_LA_HONDA14"/>
      <sheetName val="83+230_QDA__NAUTATÁ14"/>
      <sheetName val="86+220_PUENTE_AZUL14"/>
      <sheetName val="86+600_PUENTE_HILA14"/>
      <sheetName val="101+800_QDA__EL_CHUSCAL14"/>
      <sheetName val="FRESADO_68-_11414"/>
      <sheetName val="REMOCION_DERRUMBES_68_-__11414"/>
      <sheetName val="DESARENADORES_68-114_14"/>
      <sheetName val="Lineas_de_demarcacion_68-11_14"/>
      <sheetName val="REALCE_BORDILLOS_68-114_14"/>
      <sheetName val="PARCHEO_68-114_14"/>
      <sheetName val="DESTAPE_ALCANTARILLAS_000-1_14"/>
      <sheetName val="tachas_reflectivas_68-114_14"/>
      <sheetName val="pinmuros_68+114_14"/>
      <sheetName val="CUNETAS_68-114_14"/>
      <sheetName val="DEFENSAS_METALICAS_68-114_14"/>
      <sheetName val="REFERENCICACIÓN_VIAL_14"/>
      <sheetName val="REMOCION_DERRUMBES14"/>
      <sheetName val="DESARENADORES_68-11414"/>
      <sheetName val="REALCE_BORDILLOS_68-11414"/>
      <sheetName val="PARCHEO_68-11414"/>
      <sheetName val="DESTAPE_ALCANTARILLAS_000-11414"/>
      <sheetName val="pinmuros_68+11414"/>
      <sheetName val="CUNETAS_68-11414"/>
      <sheetName val="SEÑALI_68-11414"/>
      <sheetName val="DEFENSAS_METALICAS_68-11414"/>
      <sheetName val="REFERENCICACIÓN_VIAL14"/>
      <sheetName val="juntas_de_expansion14"/>
      <sheetName val="Hincado_de_rieles14"/>
      <sheetName val="Pintura_muros_y_cabezotes14"/>
      <sheetName val="Suministro_e_instal_rieles14"/>
      <sheetName val="Drenes_PVC_4_pulg14"/>
      <sheetName val="SELLOS_PARA_JUNTAS_DE_PUENTES14"/>
      <sheetName val="Sello_de_grietas_de_concreto14"/>
      <sheetName val="Tubería_PVC_4_pulg14"/>
      <sheetName val="SECCIÓN_FINAL14"/>
      <sheetName val="DEFENSA_METÁLICA14"/>
      <sheetName val="Postes_de_kilometraje14"/>
      <sheetName val="REMOCIÓN_DE_DERRUMBES14"/>
      <sheetName val="Mant__Postes_de_kilometraje14"/>
      <sheetName val="PU_201,3_14"/>
      <sheetName val="PU211P_114"/>
      <sheetName val="PU211P_214"/>
      <sheetName val="201p_314"/>
      <sheetName val="PU_320,114"/>
      <sheetName val="PU330,1_14"/>
      <sheetName val="PU450P,1_(tapada_huecos)14"/>
      <sheetName val="PU460_Parcheo14"/>
      <sheetName val="PU600P_1_14"/>
      <sheetName val="PU610,1_14"/>
      <sheetName val="PU630,4_14"/>
      <sheetName val="PU630,4_acelerante14"/>
      <sheetName val="PU630,4_D14"/>
      <sheetName val="PU630,6_especial_por_M314"/>
      <sheetName val="PU630,6_Simple14"/>
      <sheetName val="PU630,6_especial_por_M214"/>
      <sheetName val="PU630,6_F14"/>
      <sheetName val="PU630P_7_14"/>
      <sheetName val="PU630,7_14"/>
      <sheetName val="PU630,7_Especial14"/>
      <sheetName val="PU630P_1514"/>
      <sheetName val="PU660_214"/>
      <sheetName val="670_314"/>
      <sheetName val="PU673_14"/>
      <sheetName val="PU681,1_Esp__Q_Caliche14"/>
      <sheetName val="PU830P_1_14"/>
      <sheetName val="ESTADO_RED14"/>
      <sheetName val="GENERALIDADES_14"/>
      <sheetName val="PR_114"/>
      <sheetName val="ACTA_DE_OBRA5"/>
      <sheetName val="ESTADO_FINANCIERO5"/>
      <sheetName val="GPI_5265"/>
      <sheetName val="VEA_3745"/>
      <sheetName val="MANO_DE_OBRA12"/>
      <sheetName val="DATOS_GRAFICOS14"/>
      <sheetName val="Itemes_Renovación5"/>
      <sheetName val="320_15"/>
      <sheetName val="330_25"/>
      <sheetName val="700_15"/>
      <sheetName val="necesidades_de_la_via15"/>
      <sheetName val="5+440_RÍO_SECO15"/>
      <sheetName val="21+100_15"/>
      <sheetName val="31+250_PTE__GUADUALITO15"/>
      <sheetName val="31+580_P__GUADUAL15"/>
      <sheetName val="34+_27015"/>
      <sheetName val="36+380_15"/>
      <sheetName val="64+110_P__GUADUAS_II15"/>
      <sheetName val="64+180_P__GUADUAS_I15"/>
      <sheetName val="64+820_P__QUEBRADA_CUNE15"/>
      <sheetName val="66+480_PUENTE_VARIANTE_215"/>
      <sheetName val="FRESADO_68_-_11415"/>
      <sheetName val="68+370_P__FÉRREO_15"/>
      <sheetName val="68+520_P__GUANÁBANO15"/>
      <sheetName val="69+030_RÍO_VILLETA15"/>
      <sheetName val="Villeta_centro15"/>
      <sheetName val="72+1020_LA_MARÍA15"/>
      <sheetName val="78+600_EL_ZANCUDO15"/>
      <sheetName val="81+650_LA_HONDA15"/>
      <sheetName val="83+230_QDA__NAUTATÁ15"/>
      <sheetName val="86+220_PUENTE_AZUL15"/>
      <sheetName val="86+600_PUENTE_HILA15"/>
      <sheetName val="101+800_QDA__EL_CHUSCAL15"/>
      <sheetName val="FRESADO_68-_11415"/>
      <sheetName val="REMOCION_DERRUMBES_68_-__11415"/>
      <sheetName val="DESARENADORES_68-114_15"/>
      <sheetName val="Lineas_de_demarcacion_68-11_15"/>
      <sheetName val="REALCE_BORDILLOS_68-114_15"/>
      <sheetName val="PARCHEO_68-114_15"/>
      <sheetName val="DESTAPE_ALCANTARILLAS_000-1_15"/>
      <sheetName val="tachas_reflectivas_68-114_15"/>
      <sheetName val="pinmuros_68+114_15"/>
      <sheetName val="CUNETAS_68-114_15"/>
      <sheetName val="DEFENSAS_METALICAS_68-114_15"/>
      <sheetName val="REFERENCICACIÓN_VIAL_15"/>
      <sheetName val="REMOCION_DERRUMBES15"/>
      <sheetName val="DESARENADORES_68-11415"/>
      <sheetName val="REALCE_BORDILLOS_68-11415"/>
      <sheetName val="PARCHEO_68-11415"/>
      <sheetName val="DESTAPE_ALCANTARILLAS_000-11415"/>
      <sheetName val="pinmuros_68+11415"/>
      <sheetName val="CUNETAS_68-11415"/>
      <sheetName val="SEÑALI_68-11415"/>
      <sheetName val="DEFENSAS_METALICAS_68-11415"/>
      <sheetName val="REFERENCICACIÓN_VIAL15"/>
      <sheetName val="juntas_de_expansion15"/>
      <sheetName val="Hincado_de_rieles15"/>
      <sheetName val="Pintura_muros_y_cabezotes15"/>
      <sheetName val="Suministro_e_instal_rieles15"/>
      <sheetName val="Drenes_PVC_4_pulg15"/>
      <sheetName val="SELLOS_PARA_JUNTAS_DE_PUENTES15"/>
      <sheetName val="Sello_de_grietas_de_concreto15"/>
      <sheetName val="Tubería_PVC_4_pulg15"/>
      <sheetName val="SECCIÓN_FINAL15"/>
      <sheetName val="DEFENSA_METÁLICA15"/>
      <sheetName val="Postes_de_kilometraje15"/>
      <sheetName val="REMOCIÓN_DE_DERRUMBES15"/>
      <sheetName val="Mant__Postes_de_kilometraje15"/>
      <sheetName val="PU_201,3_15"/>
      <sheetName val="PU211P_115"/>
      <sheetName val="PU211P_215"/>
      <sheetName val="201p_315"/>
      <sheetName val="PU_320,115"/>
      <sheetName val="PU330,1_15"/>
      <sheetName val="PU450P,1_(tapada_huecos)15"/>
      <sheetName val="PU460_Parcheo15"/>
      <sheetName val="PU600P_1_15"/>
      <sheetName val="PU610,1_15"/>
      <sheetName val="PU630,4_15"/>
      <sheetName val="PU630,4_acelerante15"/>
      <sheetName val="PU630,4_D15"/>
      <sheetName val="PU630,6_especial_por_M315"/>
      <sheetName val="PU630,6_Simple15"/>
      <sheetName val="PU630,6_especial_por_M215"/>
      <sheetName val="PU630,6_F15"/>
      <sheetName val="PU630P_7_15"/>
      <sheetName val="PU630,7_15"/>
      <sheetName val="PU630,7_Especial15"/>
      <sheetName val="PU630P_1515"/>
      <sheetName val="PU660_215"/>
      <sheetName val="670_315"/>
      <sheetName val="PU673_15"/>
      <sheetName val="PU681,1_Esp__Q_Caliche15"/>
      <sheetName val="PU830P_1_15"/>
      <sheetName val="ESTADO_RED15"/>
      <sheetName val="GENERALIDADES_15"/>
      <sheetName val="PR_115"/>
      <sheetName val="ACTA_DE_OBRA6"/>
      <sheetName val="ESTADO_FINANCIERO6"/>
      <sheetName val="GPI_5266"/>
      <sheetName val="VEA_3746"/>
      <sheetName val="MANO_DE_OBRA13"/>
      <sheetName val="DATOS_GRAFICOS15"/>
      <sheetName val="Itemes_Renovación6"/>
      <sheetName val="320_16"/>
      <sheetName val="330_26"/>
      <sheetName val="700_16"/>
      <sheetName val="necesidades_de_la_via16"/>
      <sheetName val="5+440_RÍO_SECO16"/>
      <sheetName val="21+100_16"/>
      <sheetName val="31+250_PTE__GUADUALITO16"/>
      <sheetName val="31+580_P__GUADUAL16"/>
      <sheetName val="34+_27016"/>
      <sheetName val="36+380_16"/>
      <sheetName val="64+110_P__GUADUAS_II16"/>
      <sheetName val="64+180_P__GUADUAS_I16"/>
      <sheetName val="64+820_P__QUEBRADA_CUNE16"/>
      <sheetName val="66+480_PUENTE_VARIANTE_216"/>
      <sheetName val="FRESADO_68_-_11416"/>
      <sheetName val="68+370_P__FÉRREO_16"/>
      <sheetName val="68+520_P__GUANÁBANO16"/>
      <sheetName val="69+030_RÍO_VILLETA16"/>
      <sheetName val="Villeta_centro16"/>
      <sheetName val="72+1020_LA_MARÍA16"/>
      <sheetName val="78+600_EL_ZANCUDO16"/>
      <sheetName val="81+650_LA_HONDA16"/>
      <sheetName val="83+230_QDA__NAUTATÁ16"/>
      <sheetName val="86+220_PUENTE_AZUL16"/>
      <sheetName val="86+600_PUENTE_HILA16"/>
      <sheetName val="101+800_QDA__EL_CHUSCAL16"/>
      <sheetName val="FRESADO_68-_11416"/>
      <sheetName val="REMOCION_DERRUMBES_68_-__11416"/>
      <sheetName val="DESARENADORES_68-114_16"/>
      <sheetName val="Lineas_de_demarcacion_68-11_16"/>
      <sheetName val="REALCE_BORDILLOS_68-114_16"/>
      <sheetName val="PARCHEO_68-114_16"/>
      <sheetName val="DESTAPE_ALCANTARILLAS_000-1_16"/>
      <sheetName val="tachas_reflectivas_68-114_16"/>
      <sheetName val="pinmuros_68+114_16"/>
      <sheetName val="CUNETAS_68-114_16"/>
      <sheetName val="DEFENSAS_METALICAS_68-114_16"/>
      <sheetName val="REFERENCICACIÓN_VIAL_16"/>
      <sheetName val="REMOCION_DERRUMBES16"/>
      <sheetName val="DESARENADORES_68-11416"/>
      <sheetName val="REALCE_BORDILLOS_68-11416"/>
      <sheetName val="PARCHEO_68-11416"/>
      <sheetName val="DESTAPE_ALCANTARILLAS_000-11416"/>
      <sheetName val="pinmuros_68+11416"/>
      <sheetName val="CUNETAS_68-11416"/>
      <sheetName val="SEÑALI_68-11416"/>
      <sheetName val="DEFENSAS_METALICAS_68-11416"/>
      <sheetName val="REFERENCICACIÓN_VIAL16"/>
      <sheetName val="juntas_de_expansion16"/>
      <sheetName val="Hincado_de_rieles16"/>
      <sheetName val="Pintura_muros_y_cabezotes16"/>
      <sheetName val="Suministro_e_instal_rieles16"/>
      <sheetName val="Drenes_PVC_4_pulg16"/>
      <sheetName val="SELLOS_PARA_JUNTAS_DE_PUENTES16"/>
      <sheetName val="Sello_de_grietas_de_concreto16"/>
      <sheetName val="Tubería_PVC_4_pulg16"/>
      <sheetName val="SECCIÓN_FINAL16"/>
      <sheetName val="DEFENSA_METÁLICA16"/>
      <sheetName val="Postes_de_kilometraje16"/>
      <sheetName val="REMOCIÓN_DE_DERRUMBES16"/>
      <sheetName val="Mant__Postes_de_kilometraje16"/>
      <sheetName val="PU_201,3_16"/>
      <sheetName val="PU211P_116"/>
      <sheetName val="PU211P_216"/>
      <sheetName val="201p_316"/>
      <sheetName val="PU_320,116"/>
      <sheetName val="PU330,1_16"/>
      <sheetName val="PU450P,1_(tapada_huecos)16"/>
      <sheetName val="PU460_Parcheo16"/>
      <sheetName val="PU600P_1_16"/>
      <sheetName val="PU610,1_16"/>
      <sheetName val="PU630,4_16"/>
      <sheetName val="PU630,4_acelerante16"/>
      <sheetName val="PU630,4_D16"/>
      <sheetName val="PU630,6_especial_por_M316"/>
      <sheetName val="PU630,6_Simple16"/>
      <sheetName val="PU630,6_especial_por_M216"/>
      <sheetName val="PU630,6_F16"/>
      <sheetName val="PU630P_7_16"/>
      <sheetName val="PU630,7_16"/>
      <sheetName val="PU630,7_Especial16"/>
      <sheetName val="PU630P_1516"/>
      <sheetName val="PU660_216"/>
      <sheetName val="670_316"/>
      <sheetName val="PU673_16"/>
      <sheetName val="PU681,1_Esp__Q_Caliche16"/>
      <sheetName val="PU830P_1_16"/>
      <sheetName val="ESTADO_RED16"/>
      <sheetName val="GENERALIDADES_16"/>
      <sheetName val="PR_116"/>
      <sheetName val="ACTA_DE_OBRA7"/>
      <sheetName val="ESTADO_FINANCIERO7"/>
      <sheetName val="GPI_5267"/>
      <sheetName val="VEA_3747"/>
      <sheetName val="MANO_DE_OBRA14"/>
      <sheetName val="DATOS_GRAFICOS16"/>
      <sheetName val="Itemes_Renovación7"/>
      <sheetName val="320_17"/>
      <sheetName val="330_27"/>
      <sheetName val="700_17"/>
      <sheetName val="BASE"/>
      <sheetName val="Desmonte y Limpieza"/>
      <sheetName val="Indicadores de Producto"/>
    </sheetNames>
    <sheetDataSet>
      <sheetData sheetId="0">
        <row r="4">
          <cell r="C4">
            <v>200.1</v>
          </cell>
        </row>
      </sheetData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 refreshError="1"/>
      <sheetData sheetId="1239" refreshError="1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 refreshError="1"/>
      <sheetData sheetId="1812" refreshError="1"/>
      <sheetData sheetId="181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CLASIFICACION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LISTA DE PRECIOS"/>
      <sheetName val="062"/>
      <sheetName val="Listado"/>
      <sheetName val="GCB2000"/>
      <sheetName val=" Liquidacion de Obra por Tramos"/>
      <sheetName val="A.P.U"/>
      <sheetName val="FORMULA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2,2,6,1 Pilotes 0,30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DEST. MEDIOS"/>
      <sheetName val="COMBUASF"/>
      <sheetName val="BALCRUDO"/>
      <sheetName val="CARGASPROC."/>
      <sheetName val="G L P  FINAL"/>
      <sheetName val="5. ELECTRICO"/>
      <sheetName val="OCTUBRE"/>
      <sheetName val="PERSONAL"/>
      <sheetName val="Tarifa MT"/>
      <sheetName val="CURVA"/>
      <sheetName val="OBRAS SES"/>
      <sheetName val="Bajadas"/>
      <sheetName val="Requisición1"/>
      <sheetName val="SALARIOS"/>
      <sheetName val="APU NO PREVISTO"/>
      <sheetName val="PPTA (3)"/>
      <sheetName val="PPTA (2)"/>
      <sheetName val="PPTA"/>
      <sheetName val="NARIÑO"/>
      <sheetName val="PREACTA_61"/>
      <sheetName val="A_P_U1"/>
      <sheetName val="A_P_U"/>
      <sheetName val="BALANCE"/>
      <sheetName val="ITEMS NO REVISTOS"/>
      <sheetName val="APU ELECTRICOS"/>
      <sheetName val="CONT_ADI"/>
      <sheetName val="PREACTA Y CONTRATISTAS"/>
      <sheetName val="Hoja2"/>
      <sheetName val="Cuadr.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7.1.8.1.1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otros"/>
      <sheetName val="c2_5y2_613"/>
      <sheetName val="c2_5y2_612"/>
      <sheetName val="c2_5y2_611"/>
      <sheetName val="for 6"/>
      <sheetName val="glvc"/>
      <sheetName val="costos oficina"/>
      <sheetName val="costos campamento"/>
      <sheetName val="días habiles 2015"/>
      <sheetName val="ACTA MODIFICACIÓN CIVIL"/>
      <sheetName val="BASE"/>
      <sheetName val="EW Summary"/>
      <sheetName val="TARIF2002"/>
      <sheetName val="PROYECTO"/>
      <sheetName val="Poblacion"/>
      <sheetName val="Proveedores y acreedores"/>
      <sheetName val="INDICE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Bases 2A"/>
      <sheetName val="c2_5y2_614"/>
      <sheetName val="mdo"/>
      <sheetName val="equip"/>
      <sheetName val="mat"/>
      <sheetName val="CIRCUITOS CODENSA"/>
      <sheetName val="PRECIOS ACTUALIZADOS FERRASA"/>
      <sheetName val="CHINCHINA FINAL . A CEROS"/>
      <sheetName val="Memoria de calculo"/>
      <sheetName val="E20"/>
      <sheetName val="GAITAN (3)"/>
      <sheetName val="AP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48">
          <cell r="E48">
            <v>0</v>
          </cell>
        </row>
      </sheetData>
      <sheetData sheetId="169"/>
      <sheetData sheetId="170"/>
      <sheetData sheetId="171" refreshError="1"/>
      <sheetData sheetId="172"/>
      <sheetData sheetId="173"/>
      <sheetData sheetId="174"/>
      <sheetData sheetId="175">
        <row r="48">
          <cell r="E48">
            <v>0</v>
          </cell>
        </row>
      </sheetData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>
        <row r="48">
          <cell r="E48">
            <v>0</v>
          </cell>
        </row>
      </sheetData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>
        <row r="48">
          <cell r="E48">
            <v>0</v>
          </cell>
        </row>
      </sheetData>
      <sheetData sheetId="337" refreshError="1"/>
      <sheetData sheetId="338" refreshError="1"/>
      <sheetData sheetId="33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2.5y2.6"/>
      <sheetName val="devdics"/>
      <sheetName val="CRA.MODI"/>
      <sheetName val="Presup_Cancha"/>
      <sheetName val="UNIT."/>
      <sheetName val="PROGR_2"/>
      <sheetName val="A__P__U_"/>
      <sheetName val="ACTA_DE_MODIFICACION__(2)"/>
      <sheetName val="PROGR_3"/>
      <sheetName val="A__P__U_1"/>
      <sheetName val="ACTA_DE_MODIFICACION__(2)1"/>
      <sheetName val="1,01"/>
      <sheetName val="glvc"/>
      <sheetName val="Cuadro p. Capital Vs estimado"/>
      <sheetName val="Lista APU"/>
      <sheetName val="EQUIPO"/>
      <sheetName val="ELECTRICO"/>
      <sheetName val="Vuelta"/>
      <sheetName val="PROGR_5"/>
      <sheetName val="PROGR_4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>
        <row r="6">
          <cell r="A6" t="str">
            <v>UNIDAD ADMINISTRATIVA ESPECIAL DE LA AERONAUTICA CIVIL</v>
          </cell>
        </row>
      </sheetData>
      <sheetData sheetId="31" refreshError="1"/>
      <sheetData sheetId="32"/>
      <sheetData sheetId="33">
        <row r="6">
          <cell r="A6" t="str">
            <v>UNIDAD ADMINISTRATIVA ESPECIAL DE LA AERONAUTICA CIVIL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>
        <row r="6">
          <cell r="A6" t="str">
            <v>UNIDAD ADMINISTRATIVA ESPECIAL DE LA AERONAUTICA CIVIL</v>
          </cell>
        </row>
      </sheetData>
      <sheetData sheetId="48"/>
      <sheetData sheetId="49"/>
      <sheetData sheetId="50"/>
      <sheetData sheetId="51">
        <row r="6">
          <cell r="A6" t="str">
            <v>UNIDAD ADMINISTRATIVA ESPECIAL DE LA AERONAUTICA CIVIL</v>
          </cell>
        </row>
      </sheetData>
      <sheetData sheetId="52"/>
      <sheetData sheetId="53"/>
      <sheetData sheetId="54"/>
      <sheetData sheetId="55">
        <row r="6">
          <cell r="A6" t="str">
            <v>UNIDAD ADMINISTRATIVA ESPECIAL DE LA AERONAUTICA CIVIL</v>
          </cell>
        </row>
      </sheetData>
      <sheetData sheetId="56"/>
      <sheetData sheetId="57"/>
      <sheetData sheetId="58" refreshError="1"/>
      <sheetData sheetId="5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9A3BA-9B61-4166-BAA4-548D24343BB5}">
  <sheetPr>
    <tabColor theme="7"/>
  </sheetPr>
  <dimension ref="A1:GO367"/>
  <sheetViews>
    <sheetView showGridLines="0" tabSelected="1" view="pageBreakPreview" zoomScaleNormal="70" zoomScaleSheetLayoutView="100" workbookViewId="0">
      <selection activeCell="K8" sqref="K8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5.42578125" style="11" customWidth="1"/>
    <col min="4" max="4" width="31.5703125" style="13" customWidth="1"/>
    <col min="5" max="5" width="15" style="13" customWidth="1"/>
    <col min="6" max="6" width="20.7109375" style="14" customWidth="1"/>
    <col min="7" max="7" width="14.140625" style="1" bestFit="1" customWidth="1"/>
    <col min="8" max="8" width="24.7109375" style="1" bestFit="1" customWidth="1"/>
    <col min="9" max="9" width="4" style="15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66"/>
      <c r="B1" s="67"/>
      <c r="C1" s="68"/>
      <c r="D1" s="69"/>
      <c r="E1" s="69"/>
      <c r="F1" s="70"/>
      <c r="G1" s="71"/>
      <c r="H1" s="71"/>
      <c r="I1" s="72"/>
      <c r="J1" s="71"/>
      <c r="K1" s="73"/>
    </row>
    <row r="2" spans="1:197" ht="23.25" customHeight="1" x14ac:dyDescent="0.3">
      <c r="A2" s="74"/>
      <c r="B2" s="106"/>
      <c r="C2" s="149"/>
      <c r="D2" s="139" t="s">
        <v>41</v>
      </c>
      <c r="E2" s="139"/>
      <c r="F2" s="139"/>
      <c r="G2" s="139"/>
      <c r="H2" s="107" t="s">
        <v>42</v>
      </c>
      <c r="I2" s="158"/>
      <c r="J2" s="158"/>
      <c r="K2" s="158"/>
    </row>
    <row r="3" spans="1:197" ht="18" customHeight="1" x14ac:dyDescent="0.3">
      <c r="A3" s="74"/>
      <c r="B3" s="105"/>
      <c r="C3" s="149"/>
      <c r="D3" s="139"/>
      <c r="E3" s="139"/>
      <c r="F3" s="139"/>
      <c r="G3" s="139"/>
      <c r="H3" s="107" t="s">
        <v>43</v>
      </c>
      <c r="I3" s="158"/>
      <c r="J3" s="158"/>
      <c r="K3" s="158"/>
    </row>
    <row r="4" spans="1:197" x14ac:dyDescent="0.3">
      <c r="A4" s="74"/>
      <c r="C4" s="149"/>
      <c r="D4" s="140" t="s">
        <v>45</v>
      </c>
      <c r="E4" s="140"/>
      <c r="F4" s="140"/>
      <c r="G4" s="140"/>
      <c r="H4" s="107" t="s">
        <v>44</v>
      </c>
      <c r="I4" s="158"/>
      <c r="J4" s="158"/>
      <c r="K4" s="158"/>
    </row>
    <row r="5" spans="1:197" ht="24" customHeight="1" x14ac:dyDescent="0.3">
      <c r="A5" s="74"/>
      <c r="C5" s="149"/>
      <c r="D5" s="150" t="s">
        <v>48</v>
      </c>
      <c r="E5" s="150"/>
      <c r="F5" s="150"/>
      <c r="G5" s="150"/>
      <c r="H5" s="107" t="s">
        <v>98</v>
      </c>
      <c r="I5" s="158"/>
      <c r="J5" s="158"/>
      <c r="K5" s="158"/>
    </row>
    <row r="6" spans="1:197" ht="17.25" thickBot="1" x14ac:dyDescent="0.35">
      <c r="A6" s="74"/>
      <c r="C6" s="2"/>
      <c r="I6" s="108"/>
    </row>
    <row r="7" spans="1:197" ht="16.5" customHeight="1" thickBot="1" x14ac:dyDescent="0.35">
      <c r="A7" s="74"/>
      <c r="C7" s="169" t="s">
        <v>46</v>
      </c>
      <c r="D7" s="170"/>
      <c r="E7" s="170"/>
      <c r="F7" s="170"/>
      <c r="G7" s="170"/>
      <c r="H7" s="171"/>
      <c r="I7" s="16"/>
      <c r="K7" s="75"/>
    </row>
    <row r="8" spans="1:197" ht="30" customHeight="1" x14ac:dyDescent="0.3">
      <c r="A8" s="74"/>
      <c r="C8" s="130" t="s">
        <v>50</v>
      </c>
      <c r="D8" s="131"/>
      <c r="E8" s="131"/>
      <c r="F8" s="131"/>
      <c r="G8" s="131"/>
      <c r="H8" s="132"/>
      <c r="I8" s="16"/>
      <c r="K8" s="75"/>
    </row>
    <row r="9" spans="1:197" ht="52.5" customHeight="1" x14ac:dyDescent="0.3">
      <c r="A9" s="74"/>
      <c r="B9" s="38"/>
      <c r="C9" s="133" t="s">
        <v>51</v>
      </c>
      <c r="D9" s="131"/>
      <c r="E9" s="131"/>
      <c r="F9" s="131"/>
      <c r="G9" s="131"/>
      <c r="H9" s="132"/>
      <c r="I9" s="17"/>
      <c r="K9" s="75"/>
    </row>
    <row r="10" spans="1:197" ht="52.5" customHeight="1" thickBot="1" x14ac:dyDescent="0.35">
      <c r="A10" s="74"/>
      <c r="B10" s="38"/>
      <c r="C10" s="130"/>
      <c r="D10" s="131"/>
      <c r="E10" s="131"/>
      <c r="F10" s="131"/>
      <c r="G10" s="131"/>
      <c r="H10" s="132"/>
      <c r="I10" s="17"/>
      <c r="K10" s="75"/>
    </row>
    <row r="11" spans="1:197" s="3" customFormat="1" x14ac:dyDescent="0.3">
      <c r="A11" s="76"/>
      <c r="C11" s="134" t="s">
        <v>1</v>
      </c>
      <c r="D11" s="136" t="s">
        <v>2</v>
      </c>
      <c r="E11" s="100" t="s">
        <v>3</v>
      </c>
      <c r="F11" s="100" t="s">
        <v>4</v>
      </c>
      <c r="G11" s="100"/>
      <c r="H11" s="101" t="s">
        <v>5</v>
      </c>
      <c r="I11" s="1"/>
      <c r="J11" s="1"/>
      <c r="K11" s="7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48.75" customHeight="1" x14ac:dyDescent="0.3">
      <c r="A12" s="76"/>
      <c r="C12" s="135"/>
      <c r="D12" s="137"/>
      <c r="E12" s="47" t="s">
        <v>6</v>
      </c>
      <c r="F12" s="47" t="s">
        <v>66</v>
      </c>
      <c r="G12" s="47" t="s">
        <v>67</v>
      </c>
      <c r="H12" s="48" t="s">
        <v>7</v>
      </c>
      <c r="I12" s="1"/>
      <c r="J12" s="1"/>
      <c r="K12" s="7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8.5" customHeight="1" thickBot="1" x14ac:dyDescent="0.35">
      <c r="A13" s="76"/>
      <c r="C13" s="49" t="s">
        <v>8</v>
      </c>
      <c r="D13" s="138"/>
      <c r="E13" s="50" t="s">
        <v>9</v>
      </c>
      <c r="F13" s="50" t="s">
        <v>10</v>
      </c>
      <c r="G13" s="50" t="s">
        <v>11</v>
      </c>
      <c r="H13" s="102" t="s">
        <v>52</v>
      </c>
      <c r="I13" s="1"/>
      <c r="J13" s="1"/>
      <c r="K13" s="7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27.75" customHeight="1" x14ac:dyDescent="0.3">
      <c r="A14" s="76"/>
      <c r="C14" s="151" t="s">
        <v>12</v>
      </c>
      <c r="D14" s="152"/>
      <c r="E14" s="152"/>
      <c r="F14" s="152"/>
      <c r="G14" s="152"/>
      <c r="H14" s="153"/>
      <c r="I14" s="1"/>
      <c r="J14" s="1"/>
      <c r="K14" s="7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9.5" customHeight="1" x14ac:dyDescent="0.25">
      <c r="A15" s="76"/>
      <c r="C15" s="166" t="s">
        <v>13</v>
      </c>
      <c r="D15" s="167"/>
      <c r="E15" s="167"/>
      <c r="F15" s="167"/>
      <c r="G15" s="167"/>
      <c r="H15" s="168"/>
      <c r="I15" s="1"/>
      <c r="J15" s="1"/>
      <c r="K15" s="75"/>
      <c r="L15" s="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76"/>
      <c r="C16" s="262">
        <v>1</v>
      </c>
      <c r="D16" s="120" t="s">
        <v>60</v>
      </c>
      <c r="E16" s="121">
        <v>5500000</v>
      </c>
      <c r="F16" s="124">
        <v>0.25</v>
      </c>
      <c r="G16" s="125">
        <v>9</v>
      </c>
      <c r="H16" s="51">
        <f>+C16*E16*F16*G16</f>
        <v>12375000</v>
      </c>
      <c r="I16" s="1"/>
      <c r="J16" s="1"/>
      <c r="K16" s="7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76"/>
      <c r="C17" s="262">
        <v>1</v>
      </c>
      <c r="D17" s="120" t="s">
        <v>61</v>
      </c>
      <c r="E17" s="121">
        <v>4400000</v>
      </c>
      <c r="F17" s="124">
        <v>1</v>
      </c>
      <c r="G17" s="125">
        <v>8</v>
      </c>
      <c r="H17" s="51">
        <f t="shared" ref="H17:H24" si="0">+C17*E17*F17*G17</f>
        <v>35200000</v>
      </c>
      <c r="I17" s="1"/>
      <c r="J17" s="1"/>
      <c r="K17" s="7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25.5" x14ac:dyDescent="0.3">
      <c r="A18" s="76"/>
      <c r="C18" s="262">
        <v>1</v>
      </c>
      <c r="D18" s="120" t="s">
        <v>62</v>
      </c>
      <c r="E18" s="121">
        <v>1950000</v>
      </c>
      <c r="F18" s="124">
        <v>1</v>
      </c>
      <c r="G18" s="125">
        <v>8</v>
      </c>
      <c r="H18" s="51">
        <f t="shared" si="0"/>
        <v>15600000</v>
      </c>
      <c r="I18" s="1"/>
      <c r="J18" s="1"/>
      <c r="K18" s="7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76"/>
      <c r="C19" s="262">
        <v>1</v>
      </c>
      <c r="D19" s="120" t="s">
        <v>63</v>
      </c>
      <c r="E19" s="121">
        <v>4000000</v>
      </c>
      <c r="F19" s="124">
        <v>0.2</v>
      </c>
      <c r="G19" s="125">
        <v>8</v>
      </c>
      <c r="H19" s="51">
        <f t="shared" si="0"/>
        <v>6400000</v>
      </c>
      <c r="I19" s="1"/>
      <c r="J19" s="1"/>
      <c r="K19" s="7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76"/>
      <c r="C20" s="262">
        <v>1</v>
      </c>
      <c r="D20" s="120" t="s">
        <v>64</v>
      </c>
      <c r="E20" s="121">
        <v>4000000</v>
      </c>
      <c r="F20" s="124">
        <v>0.2</v>
      </c>
      <c r="G20" s="125">
        <v>8</v>
      </c>
      <c r="H20" s="51">
        <f t="shared" si="0"/>
        <v>6400000</v>
      </c>
      <c r="I20" s="1"/>
      <c r="J20" s="1"/>
      <c r="K20" s="7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76"/>
      <c r="C21" s="262">
        <v>1</v>
      </c>
      <c r="D21" s="120" t="s">
        <v>65</v>
      </c>
      <c r="E21" s="121">
        <v>3000000</v>
      </c>
      <c r="F21" s="124">
        <v>0.15</v>
      </c>
      <c r="G21" s="125">
        <v>8</v>
      </c>
      <c r="H21" s="51">
        <f t="shared" si="0"/>
        <v>3600000</v>
      </c>
      <c r="I21" s="1"/>
      <c r="J21" s="1"/>
      <c r="K21" s="7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76"/>
      <c r="C22" s="166" t="s">
        <v>70</v>
      </c>
      <c r="D22" s="167"/>
      <c r="E22" s="167"/>
      <c r="F22" s="167"/>
      <c r="G22" s="167"/>
      <c r="H22" s="168"/>
      <c r="I22" s="1"/>
      <c r="J22" s="1"/>
      <c r="K22" s="7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76"/>
      <c r="C23" s="299">
        <v>1</v>
      </c>
      <c r="D23" s="126" t="s">
        <v>68</v>
      </c>
      <c r="E23" s="128">
        <v>2500000</v>
      </c>
      <c r="F23" s="124">
        <v>0.2</v>
      </c>
      <c r="G23" s="125">
        <v>8</v>
      </c>
      <c r="H23" s="51">
        <f t="shared" si="0"/>
        <v>4000000</v>
      </c>
      <c r="I23" s="1"/>
      <c r="J23" s="1"/>
      <c r="K23" s="75"/>
      <c r="L23" s="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76"/>
      <c r="C24" s="299">
        <v>1</v>
      </c>
      <c r="D24" s="126" t="s">
        <v>69</v>
      </c>
      <c r="E24" s="128">
        <v>1750905</v>
      </c>
      <c r="F24" s="124">
        <v>0.15</v>
      </c>
      <c r="G24" s="125">
        <v>8</v>
      </c>
      <c r="H24" s="51">
        <f t="shared" si="0"/>
        <v>2101086</v>
      </c>
      <c r="I24" s="1"/>
      <c r="J24" s="1"/>
      <c r="K24" s="7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 x14ac:dyDescent="0.25">
      <c r="A25" s="76"/>
      <c r="C25" s="141" t="s">
        <v>53</v>
      </c>
      <c r="D25" s="142"/>
      <c r="E25" s="142"/>
      <c r="F25" s="142"/>
      <c r="G25" s="143"/>
      <c r="H25" s="52">
        <f>+H16+H17+H18+H19+H20+H21+H23+H24</f>
        <v>85676086</v>
      </c>
      <c r="I25" s="6"/>
      <c r="J25" s="1"/>
      <c r="K25" s="75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3">
      <c r="A26" s="76"/>
      <c r="C26" s="141" t="s">
        <v>54</v>
      </c>
      <c r="D26" s="142"/>
      <c r="E26" s="142"/>
      <c r="F26" s="142"/>
      <c r="G26" s="143"/>
      <c r="H26" s="122">
        <v>2.1</v>
      </c>
      <c r="I26" s="159" t="s">
        <v>14</v>
      </c>
      <c r="J26" s="160"/>
      <c r="K26" s="16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7.25" customHeight="1" thickBot="1" x14ac:dyDescent="0.35">
      <c r="A27" s="76"/>
      <c r="C27" s="144" t="s">
        <v>55</v>
      </c>
      <c r="D27" s="145"/>
      <c r="E27" s="145"/>
      <c r="F27" s="145"/>
      <c r="G27" s="146"/>
      <c r="H27" s="267">
        <f>(H25*H26)</f>
        <v>179919780.59999999</v>
      </c>
      <c r="I27" s="1"/>
      <c r="J27" s="1"/>
      <c r="K27" s="7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76"/>
      <c r="C28" s="157" t="s">
        <v>1</v>
      </c>
      <c r="D28" s="162" t="s">
        <v>15</v>
      </c>
      <c r="E28" s="137" t="s">
        <v>16</v>
      </c>
      <c r="F28" s="326" t="s">
        <v>17</v>
      </c>
      <c r="G28" s="164" t="s">
        <v>56</v>
      </c>
      <c r="H28" s="327" t="s">
        <v>5</v>
      </c>
      <c r="I28" s="1"/>
      <c r="J28" s="1"/>
      <c r="K28" s="75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76"/>
      <c r="C29" s="135"/>
      <c r="D29" s="162"/>
      <c r="E29" s="137"/>
      <c r="F29" s="295" t="s">
        <v>18</v>
      </c>
      <c r="G29" s="165"/>
      <c r="H29" s="296" t="s">
        <v>7</v>
      </c>
      <c r="I29" s="1"/>
      <c r="J29" s="1"/>
      <c r="K29" s="7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7.25" thickBot="1" x14ac:dyDescent="0.35">
      <c r="A30" s="76"/>
      <c r="C30" s="297" t="s">
        <v>19</v>
      </c>
      <c r="D30" s="163"/>
      <c r="E30" s="138"/>
      <c r="F30" s="298" t="s">
        <v>20</v>
      </c>
      <c r="G30" s="298" t="s">
        <v>21</v>
      </c>
      <c r="H30" s="325" t="s">
        <v>57</v>
      </c>
      <c r="I30" s="1"/>
      <c r="J30" s="1"/>
      <c r="K30" s="7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30" customHeight="1" x14ac:dyDescent="0.3">
      <c r="A31" s="76"/>
      <c r="C31" s="151" t="s">
        <v>22</v>
      </c>
      <c r="D31" s="152"/>
      <c r="E31" s="152"/>
      <c r="F31" s="152"/>
      <c r="G31" s="152"/>
      <c r="H31" s="153"/>
      <c r="I31" s="1"/>
      <c r="J31" s="1"/>
      <c r="K31" s="7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76"/>
      <c r="C32" s="259">
        <v>8</v>
      </c>
      <c r="D32" s="126" t="s">
        <v>71</v>
      </c>
      <c r="E32" s="127" t="s">
        <v>82</v>
      </c>
      <c r="F32" s="128">
        <v>340000</v>
      </c>
      <c r="G32" s="129">
        <v>1</v>
      </c>
      <c r="H32" s="51">
        <f>+C32*F32*G32</f>
        <v>2720000</v>
      </c>
      <c r="I32" s="1"/>
      <c r="J32" s="5"/>
      <c r="K32" s="7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76"/>
      <c r="C33" s="259">
        <v>8</v>
      </c>
      <c r="D33" s="126" t="s">
        <v>72</v>
      </c>
      <c r="E33" s="127" t="s">
        <v>82</v>
      </c>
      <c r="F33" s="128">
        <v>307442.78135923482</v>
      </c>
      <c r="G33" s="129">
        <v>1</v>
      </c>
      <c r="H33" s="51">
        <f t="shared" ref="H33:H42" si="1">+C33*F33*G33</f>
        <v>2459542.2508738786</v>
      </c>
      <c r="I33" s="1"/>
      <c r="J33" s="5"/>
      <c r="K33" s="7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76"/>
      <c r="C34" s="259">
        <v>8</v>
      </c>
      <c r="D34" s="126" t="s">
        <v>73</v>
      </c>
      <c r="E34" s="127" t="s">
        <v>82</v>
      </c>
      <c r="F34" s="128">
        <v>700000</v>
      </c>
      <c r="G34" s="129">
        <v>1</v>
      </c>
      <c r="H34" s="51">
        <f t="shared" si="1"/>
        <v>5600000</v>
      </c>
      <c r="I34" s="1"/>
      <c r="J34" s="5"/>
      <c r="K34" s="7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76"/>
      <c r="C35" s="259">
        <v>8</v>
      </c>
      <c r="D35" s="126" t="s">
        <v>74</v>
      </c>
      <c r="E35" s="127" t="s">
        <v>82</v>
      </c>
      <c r="F35" s="128">
        <v>200000</v>
      </c>
      <c r="G35" s="129">
        <v>1</v>
      </c>
      <c r="H35" s="51">
        <f t="shared" si="1"/>
        <v>1600000</v>
      </c>
      <c r="I35" s="1"/>
      <c r="J35" s="5"/>
      <c r="K35" s="7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76"/>
      <c r="C36" s="259">
        <v>8</v>
      </c>
      <c r="D36" s="126" t="s">
        <v>75</v>
      </c>
      <c r="E36" s="127" t="s">
        <v>82</v>
      </c>
      <c r="F36" s="128">
        <v>3200000</v>
      </c>
      <c r="G36" s="129">
        <v>0.15</v>
      </c>
      <c r="H36" s="51">
        <f t="shared" si="1"/>
        <v>3840000</v>
      </c>
      <c r="I36" s="1"/>
      <c r="J36" s="5"/>
      <c r="K36" s="7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2.5" x14ac:dyDescent="0.3">
      <c r="A37" s="76"/>
      <c r="C37" s="259">
        <v>8</v>
      </c>
      <c r="D37" s="126" t="s">
        <v>76</v>
      </c>
      <c r="E37" s="127" t="s">
        <v>82</v>
      </c>
      <c r="F37" s="128">
        <v>4012499.828375848</v>
      </c>
      <c r="G37" s="129">
        <v>0.2</v>
      </c>
      <c r="H37" s="51">
        <f t="shared" si="1"/>
        <v>6419999.7254013568</v>
      </c>
      <c r="I37" s="1"/>
      <c r="J37" s="5"/>
      <c r="K37" s="7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76"/>
      <c r="C38" s="259"/>
      <c r="D38" s="126" t="s">
        <v>77</v>
      </c>
      <c r="E38" s="127"/>
      <c r="F38" s="128"/>
      <c r="G38" s="129"/>
      <c r="H38" s="51"/>
      <c r="I38" s="1"/>
      <c r="J38" s="5"/>
      <c r="K38" s="75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76"/>
      <c r="C39" s="259">
        <v>72</v>
      </c>
      <c r="D39" s="126" t="s">
        <v>78</v>
      </c>
      <c r="E39" s="127" t="s">
        <v>83</v>
      </c>
      <c r="F39" s="128">
        <v>14875</v>
      </c>
      <c r="G39" s="129">
        <v>1</v>
      </c>
      <c r="H39" s="51">
        <f t="shared" si="1"/>
        <v>1071000</v>
      </c>
      <c r="I39" s="1"/>
      <c r="J39" s="5"/>
      <c r="K39" s="7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76"/>
      <c r="C40" s="259">
        <v>4</v>
      </c>
      <c r="D40" s="126" t="s">
        <v>79</v>
      </c>
      <c r="E40" s="127" t="s">
        <v>83</v>
      </c>
      <c r="F40" s="128">
        <v>18445</v>
      </c>
      <c r="G40" s="129">
        <v>1</v>
      </c>
      <c r="H40" s="51">
        <f t="shared" si="1"/>
        <v>73780</v>
      </c>
      <c r="I40" s="1"/>
      <c r="J40" s="5"/>
      <c r="K40" s="7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76"/>
      <c r="C41" s="259">
        <v>6</v>
      </c>
      <c r="D41" s="126" t="s">
        <v>80</v>
      </c>
      <c r="E41" s="127" t="s">
        <v>83</v>
      </c>
      <c r="F41" s="128">
        <v>65450</v>
      </c>
      <c r="G41" s="129">
        <v>1</v>
      </c>
      <c r="H41" s="51">
        <f t="shared" si="1"/>
        <v>392700</v>
      </c>
      <c r="I41" s="1"/>
      <c r="J41" s="5"/>
      <c r="K41" s="7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7.25" thickBot="1" x14ac:dyDescent="0.35">
      <c r="A42" s="76"/>
      <c r="C42" s="259">
        <v>5</v>
      </c>
      <c r="D42" s="126" t="s">
        <v>81</v>
      </c>
      <c r="E42" s="127" t="s">
        <v>83</v>
      </c>
      <c r="F42" s="128">
        <v>178500</v>
      </c>
      <c r="G42" s="129">
        <v>1</v>
      </c>
      <c r="H42" s="51">
        <f t="shared" si="1"/>
        <v>892500</v>
      </c>
      <c r="I42" s="1"/>
      <c r="J42" s="1"/>
      <c r="K42" s="7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x14ac:dyDescent="0.3">
      <c r="A43" s="76"/>
      <c r="C43" s="154" t="s">
        <v>58</v>
      </c>
      <c r="D43" s="155"/>
      <c r="E43" s="155"/>
      <c r="F43" s="155"/>
      <c r="G43" s="156"/>
      <c r="H43" s="300">
        <f>ROUND(H32+H33+H34+H35+H36+H37+H39+H40+H41+H42,0)</f>
        <v>25069522</v>
      </c>
      <c r="I43" s="103"/>
      <c r="J43" s="1"/>
      <c r="K43" s="7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76"/>
      <c r="C44" s="141" t="s">
        <v>59</v>
      </c>
      <c r="D44" s="142"/>
      <c r="E44" s="142"/>
      <c r="F44" s="142"/>
      <c r="G44" s="143"/>
      <c r="H44" s="301">
        <f>+H43+H27</f>
        <v>204989302.59999999</v>
      </c>
      <c r="I44" s="7"/>
      <c r="J44" s="104"/>
      <c r="K44" s="75"/>
      <c r="L44" s="8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76"/>
      <c r="C45" s="141" t="s">
        <v>94</v>
      </c>
      <c r="D45" s="142"/>
      <c r="E45" s="142"/>
      <c r="F45" s="142"/>
      <c r="G45" s="143"/>
      <c r="H45" s="328">
        <f>ROUND(H44*19%,0)</f>
        <v>38947967</v>
      </c>
      <c r="I45" s="5"/>
      <c r="J45" s="1"/>
      <c r="K45" s="7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thickBot="1" x14ac:dyDescent="0.35">
      <c r="A46" s="76"/>
      <c r="C46" s="144" t="s">
        <v>95</v>
      </c>
      <c r="D46" s="145"/>
      <c r="E46" s="145"/>
      <c r="F46" s="145"/>
      <c r="G46" s="146"/>
      <c r="H46" s="302">
        <f>+H45+H44</f>
        <v>243937269.59999999</v>
      </c>
      <c r="I46" s="9"/>
      <c r="J46" s="5"/>
      <c r="K46" s="75"/>
      <c r="L46" s="10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30" customHeight="1" x14ac:dyDescent="0.3">
      <c r="A47" s="76"/>
      <c r="C47" s="151" t="s">
        <v>84</v>
      </c>
      <c r="D47" s="152"/>
      <c r="E47" s="152"/>
      <c r="F47" s="152"/>
      <c r="G47" s="152"/>
      <c r="H47" s="153"/>
      <c r="I47" s="1"/>
      <c r="J47" s="1"/>
      <c r="K47" s="75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76"/>
      <c r="C48" s="258">
        <v>0.02</v>
      </c>
      <c r="D48" s="126" t="s">
        <v>85</v>
      </c>
      <c r="E48" s="127" t="s">
        <v>92</v>
      </c>
      <c r="F48" s="128">
        <f>+H44</f>
        <v>204989302.59999999</v>
      </c>
      <c r="G48" s="129"/>
      <c r="H48" s="51">
        <f>(C48*F48)</f>
        <v>4099786.0520000001</v>
      </c>
      <c r="I48" s="1"/>
      <c r="J48" s="5"/>
      <c r="K48" s="7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76"/>
      <c r="C49" s="258">
        <v>1.4999999999999999E-2</v>
      </c>
      <c r="D49" s="126" t="s">
        <v>86</v>
      </c>
      <c r="E49" s="127" t="s">
        <v>92</v>
      </c>
      <c r="F49" s="128">
        <v>204989302.59999999</v>
      </c>
      <c r="G49" s="129"/>
      <c r="H49" s="51">
        <f t="shared" ref="H49:H54" si="2">(C49*F49)</f>
        <v>3074839.5389999999</v>
      </c>
      <c r="I49" s="1"/>
      <c r="J49" s="5"/>
      <c r="K49" s="75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76"/>
      <c r="C50" s="258">
        <v>5.0000000000000001E-3</v>
      </c>
      <c r="D50" s="126" t="s">
        <v>87</v>
      </c>
      <c r="E50" s="127" t="s">
        <v>92</v>
      </c>
      <c r="F50" s="128">
        <v>204989302.59999999</v>
      </c>
      <c r="G50" s="129"/>
      <c r="H50" s="51">
        <f t="shared" si="2"/>
        <v>1024946.513</v>
      </c>
      <c r="I50" s="1"/>
      <c r="J50" s="5"/>
      <c r="K50" s="75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76"/>
      <c r="C51" s="258">
        <v>1.4999999999999999E-2</v>
      </c>
      <c r="D51" s="126" t="s">
        <v>88</v>
      </c>
      <c r="E51" s="127" t="s">
        <v>92</v>
      </c>
      <c r="F51" s="128">
        <v>204989302.59999999</v>
      </c>
      <c r="G51" s="129"/>
      <c r="H51" s="51">
        <f t="shared" si="2"/>
        <v>3074839.5389999999</v>
      </c>
      <c r="I51" s="1"/>
      <c r="J51" s="5"/>
      <c r="K51" s="75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76"/>
      <c r="C52" s="257">
        <v>4.4999999999999997E-3</v>
      </c>
      <c r="D52" s="126" t="s">
        <v>89</v>
      </c>
      <c r="E52" s="127" t="s">
        <v>92</v>
      </c>
      <c r="F52" s="128">
        <v>204989302.59999999</v>
      </c>
      <c r="G52" s="129"/>
      <c r="H52" s="51">
        <f t="shared" si="2"/>
        <v>922451.86169999989</v>
      </c>
      <c r="I52" s="1"/>
      <c r="J52" s="5"/>
      <c r="K52" s="75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76"/>
      <c r="C53" s="258">
        <v>1</v>
      </c>
      <c r="D53" s="126" t="s">
        <v>90</v>
      </c>
      <c r="E53" s="127" t="s">
        <v>93</v>
      </c>
      <c r="F53" s="128">
        <v>315000</v>
      </c>
      <c r="G53" s="129"/>
      <c r="H53" s="51">
        <f t="shared" si="2"/>
        <v>315000</v>
      </c>
      <c r="I53" s="1"/>
      <c r="J53" s="5"/>
      <c r="K53" s="75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7.25" thickBot="1" x14ac:dyDescent="0.35">
      <c r="A54" s="76"/>
      <c r="C54" s="258">
        <v>1</v>
      </c>
      <c r="D54" s="126" t="s">
        <v>91</v>
      </c>
      <c r="E54" s="127" t="s">
        <v>93</v>
      </c>
      <c r="F54" s="128">
        <v>5800</v>
      </c>
      <c r="G54" s="129"/>
      <c r="H54" s="51">
        <f t="shared" si="2"/>
        <v>5800</v>
      </c>
      <c r="I54" s="1"/>
      <c r="J54" s="5"/>
      <c r="K54" s="75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31.5" customHeight="1" thickBot="1" x14ac:dyDescent="0.35">
      <c r="A55" s="76"/>
      <c r="C55" s="268" t="s">
        <v>97</v>
      </c>
      <c r="D55" s="261"/>
      <c r="E55" s="261"/>
      <c r="F55" s="261"/>
      <c r="G55" s="260"/>
      <c r="H55" s="300">
        <f>ROUND(H48+H49+H50+H51+H52+H53+H54,0)</f>
        <v>12517664</v>
      </c>
      <c r="I55" s="103"/>
      <c r="J55" s="1"/>
      <c r="K55" s="75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ht="18" customHeight="1" thickBot="1" x14ac:dyDescent="0.35">
      <c r="A56" s="74"/>
      <c r="C56" s="265" t="s">
        <v>96</v>
      </c>
      <c r="D56" s="263"/>
      <c r="E56" s="263"/>
      <c r="F56" s="263"/>
      <c r="G56" s="264"/>
      <c r="H56" s="266">
        <f>ROUND(H55+H46,0)</f>
        <v>256454934</v>
      </c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</row>
    <row r="57" spans="1:197" x14ac:dyDescent="0.3">
      <c r="A57" s="74"/>
      <c r="C57" s="2"/>
      <c r="D57" s="2"/>
      <c r="E57" s="2"/>
      <c r="F57" s="2"/>
      <c r="G57" s="2"/>
      <c r="H57" s="2"/>
      <c r="I57" s="1"/>
      <c r="J57" s="2"/>
      <c r="K57" s="38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</row>
    <row r="58" spans="1:197" ht="16.5" customHeight="1" x14ac:dyDescent="0.3">
      <c r="A58" s="74"/>
      <c r="C58" s="2"/>
      <c r="D58" s="2"/>
      <c r="E58" s="2"/>
      <c r="F58" s="2"/>
      <c r="G58" s="2"/>
      <c r="H58" s="2"/>
      <c r="I58" s="1"/>
      <c r="J58" s="2"/>
      <c r="K58" s="38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</row>
    <row r="59" spans="1:197" ht="17.25" thickBot="1" x14ac:dyDescent="0.35">
      <c r="A59" s="77"/>
      <c r="B59" s="78"/>
      <c r="C59" s="79"/>
      <c r="D59" s="80"/>
      <c r="E59" s="80"/>
      <c r="F59" s="81"/>
      <c r="G59" s="82"/>
      <c r="H59" s="82"/>
      <c r="I59" s="82"/>
      <c r="J59" s="82"/>
      <c r="K59" s="83"/>
    </row>
    <row r="60" spans="1:197" x14ac:dyDescent="0.3">
      <c r="I60" s="1"/>
    </row>
    <row r="61" spans="1:197" x14ac:dyDescent="0.3">
      <c r="I61" s="1"/>
    </row>
    <row r="62" spans="1:197" x14ac:dyDescent="0.3">
      <c r="I62" s="1"/>
    </row>
    <row r="63" spans="1:197" x14ac:dyDescent="0.3">
      <c r="I63" s="1"/>
    </row>
    <row r="64" spans="1:197" x14ac:dyDescent="0.3">
      <c r="I64" s="1"/>
    </row>
    <row r="65" spans="1:9" x14ac:dyDescent="0.3">
      <c r="I65" s="1"/>
    </row>
    <row r="66" spans="1:9" x14ac:dyDescent="0.3">
      <c r="I66" s="1"/>
    </row>
    <row r="67" spans="1:9" s="1" customFormat="1" x14ac:dyDescent="0.3">
      <c r="A67" s="2"/>
      <c r="B67" s="2"/>
      <c r="C67" s="11"/>
      <c r="D67" s="13"/>
      <c r="E67" s="13"/>
      <c r="F67" s="14"/>
    </row>
    <row r="68" spans="1:9" s="1" customFormat="1" x14ac:dyDescent="0.3">
      <c r="A68" s="2"/>
      <c r="B68" s="2"/>
      <c r="C68" s="11"/>
      <c r="D68" s="13"/>
      <c r="E68" s="13"/>
      <c r="F68" s="14"/>
    </row>
    <row r="69" spans="1:9" s="1" customFormat="1" x14ac:dyDescent="0.3">
      <c r="B69" s="2"/>
      <c r="C69" s="11"/>
      <c r="D69" s="13"/>
      <c r="E69" s="13"/>
      <c r="F69" s="14"/>
    </row>
    <row r="70" spans="1:9" s="1" customFormat="1" x14ac:dyDescent="0.3">
      <c r="C70" s="11"/>
      <c r="D70" s="13"/>
      <c r="E70" s="13"/>
      <c r="F70" s="14"/>
    </row>
    <row r="71" spans="1:9" s="1" customFormat="1" x14ac:dyDescent="0.3">
      <c r="C71" s="11"/>
      <c r="D71" s="13"/>
      <c r="E71" s="13"/>
      <c r="F71" s="14"/>
    </row>
    <row r="72" spans="1:9" s="1" customFormat="1" x14ac:dyDescent="0.3">
      <c r="C72" s="11"/>
      <c r="D72" s="13"/>
      <c r="E72" s="13"/>
      <c r="F72" s="14"/>
    </row>
    <row r="73" spans="1:9" s="1" customFormat="1" x14ac:dyDescent="0.3">
      <c r="C73" s="11"/>
      <c r="D73" s="13"/>
      <c r="E73" s="13"/>
      <c r="F73" s="14"/>
    </row>
    <row r="74" spans="1:9" s="1" customFormat="1" x14ac:dyDescent="0.3">
      <c r="C74" s="11"/>
      <c r="D74" s="13"/>
      <c r="E74" s="13"/>
      <c r="F74" s="14"/>
    </row>
    <row r="75" spans="1:9" s="1" customFormat="1" x14ac:dyDescent="0.3">
      <c r="C75" s="11"/>
      <c r="D75" s="13"/>
      <c r="E75" s="13"/>
      <c r="F75" s="14"/>
    </row>
    <row r="76" spans="1:9" s="1" customFormat="1" x14ac:dyDescent="0.3">
      <c r="C76" s="11"/>
      <c r="D76" s="13"/>
      <c r="E76" s="13"/>
      <c r="F76" s="14"/>
    </row>
    <row r="77" spans="1:9" s="1" customFormat="1" x14ac:dyDescent="0.3">
      <c r="C77" s="11"/>
      <c r="D77" s="13"/>
      <c r="E77" s="13"/>
      <c r="F77" s="14"/>
    </row>
    <row r="78" spans="1:9" s="1" customFormat="1" x14ac:dyDescent="0.3">
      <c r="C78" s="11"/>
      <c r="D78" s="13"/>
      <c r="E78" s="13"/>
      <c r="F78" s="14"/>
    </row>
    <row r="79" spans="1:9" s="1" customFormat="1" x14ac:dyDescent="0.3">
      <c r="C79" s="11"/>
      <c r="D79" s="13"/>
      <c r="E79" s="13"/>
      <c r="F79" s="14"/>
    </row>
    <row r="80" spans="1:9" s="1" customFormat="1" x14ac:dyDescent="0.3">
      <c r="C80" s="11"/>
      <c r="D80" s="13"/>
      <c r="E80" s="13"/>
      <c r="F80" s="14"/>
    </row>
    <row r="81" spans="3:6" s="1" customFormat="1" x14ac:dyDescent="0.3">
      <c r="C81" s="11"/>
      <c r="D81" s="13"/>
      <c r="E81" s="13"/>
      <c r="F81" s="14"/>
    </row>
    <row r="82" spans="3:6" s="1" customFormat="1" x14ac:dyDescent="0.3">
      <c r="C82" s="11"/>
      <c r="D82" s="13"/>
      <c r="E82" s="13"/>
      <c r="F82" s="14"/>
    </row>
    <row r="83" spans="3:6" s="1" customFormat="1" x14ac:dyDescent="0.3">
      <c r="C83" s="11"/>
      <c r="D83" s="13"/>
      <c r="E83" s="13"/>
      <c r="F83" s="14"/>
    </row>
    <row r="84" spans="3:6" s="1" customFormat="1" x14ac:dyDescent="0.3">
      <c r="C84" s="11"/>
      <c r="D84" s="13"/>
      <c r="E84" s="13"/>
      <c r="F84" s="14"/>
    </row>
    <row r="85" spans="3:6" s="1" customFormat="1" x14ac:dyDescent="0.3">
      <c r="C85" s="11"/>
      <c r="D85" s="13"/>
      <c r="E85" s="13"/>
      <c r="F85" s="14"/>
    </row>
    <row r="86" spans="3:6" s="1" customFormat="1" x14ac:dyDescent="0.3">
      <c r="C86" s="11"/>
      <c r="D86" s="13"/>
      <c r="E86" s="13"/>
      <c r="F86" s="14"/>
    </row>
    <row r="87" spans="3:6" s="1" customFormat="1" x14ac:dyDescent="0.3">
      <c r="C87" s="11"/>
      <c r="D87" s="13"/>
      <c r="E87" s="13"/>
      <c r="F87" s="14"/>
    </row>
    <row r="88" spans="3:6" s="1" customFormat="1" x14ac:dyDescent="0.3">
      <c r="C88" s="11"/>
      <c r="D88" s="13"/>
      <c r="E88" s="13"/>
      <c r="F88" s="14"/>
    </row>
    <row r="89" spans="3:6" s="1" customFormat="1" x14ac:dyDescent="0.3">
      <c r="C89" s="11"/>
      <c r="D89" s="13"/>
      <c r="E89" s="13"/>
      <c r="F89" s="14"/>
    </row>
    <row r="90" spans="3:6" s="1" customFormat="1" x14ac:dyDescent="0.3">
      <c r="C90" s="11"/>
      <c r="D90" s="13"/>
      <c r="E90" s="13"/>
      <c r="F90" s="14"/>
    </row>
    <row r="91" spans="3:6" s="1" customFormat="1" x14ac:dyDescent="0.3">
      <c r="C91" s="11"/>
      <c r="D91" s="13"/>
      <c r="E91" s="13"/>
      <c r="F91" s="14"/>
    </row>
    <row r="92" spans="3:6" s="1" customFormat="1" x14ac:dyDescent="0.3">
      <c r="C92" s="11"/>
      <c r="D92" s="13"/>
      <c r="E92" s="13"/>
      <c r="F92" s="14"/>
    </row>
    <row r="93" spans="3:6" s="1" customFormat="1" x14ac:dyDescent="0.3">
      <c r="C93" s="11"/>
      <c r="D93" s="13"/>
      <c r="E93" s="13"/>
      <c r="F93" s="14"/>
    </row>
    <row r="94" spans="3:6" s="1" customFormat="1" x14ac:dyDescent="0.3">
      <c r="C94" s="11"/>
      <c r="D94" s="13"/>
      <c r="E94" s="13"/>
      <c r="F94" s="14"/>
    </row>
    <row r="95" spans="3:6" s="1" customFormat="1" x14ac:dyDescent="0.3">
      <c r="C95" s="11"/>
      <c r="D95" s="13"/>
      <c r="E95" s="13"/>
      <c r="F95" s="14"/>
    </row>
    <row r="96" spans="3:6" s="1" customFormat="1" x14ac:dyDescent="0.3">
      <c r="C96" s="11"/>
      <c r="D96" s="13"/>
      <c r="E96" s="13"/>
      <c r="F96" s="14"/>
    </row>
    <row r="97" spans="3:6" s="1" customFormat="1" x14ac:dyDescent="0.3">
      <c r="C97" s="11"/>
      <c r="D97" s="13"/>
      <c r="E97" s="13"/>
      <c r="F97" s="14"/>
    </row>
    <row r="98" spans="3:6" s="1" customFormat="1" x14ac:dyDescent="0.3">
      <c r="C98" s="11"/>
      <c r="D98" s="13"/>
      <c r="E98" s="13"/>
      <c r="F98" s="14"/>
    </row>
    <row r="99" spans="3:6" s="1" customFormat="1" x14ac:dyDescent="0.3">
      <c r="C99" s="11"/>
      <c r="D99" s="13"/>
      <c r="E99" s="13"/>
      <c r="F99" s="14"/>
    </row>
    <row r="100" spans="3:6" s="1" customFormat="1" x14ac:dyDescent="0.3">
      <c r="C100" s="11"/>
      <c r="D100" s="13"/>
      <c r="E100" s="13"/>
      <c r="F100" s="14"/>
    </row>
    <row r="101" spans="3:6" s="1" customFormat="1" x14ac:dyDescent="0.3">
      <c r="C101" s="11"/>
      <c r="D101" s="13"/>
      <c r="E101" s="13"/>
      <c r="F101" s="14"/>
    </row>
    <row r="102" spans="3:6" s="1" customFormat="1" x14ac:dyDescent="0.3">
      <c r="C102" s="11"/>
      <c r="D102" s="13"/>
      <c r="E102" s="13"/>
      <c r="F102" s="14"/>
    </row>
    <row r="103" spans="3:6" s="1" customFormat="1" x14ac:dyDescent="0.3">
      <c r="C103" s="11"/>
      <c r="D103" s="13"/>
      <c r="E103" s="13"/>
      <c r="F103" s="14"/>
    </row>
    <row r="104" spans="3:6" s="1" customFormat="1" x14ac:dyDescent="0.3">
      <c r="C104" s="11"/>
      <c r="D104" s="13"/>
      <c r="E104" s="13"/>
      <c r="F104" s="14"/>
    </row>
    <row r="105" spans="3:6" s="1" customFormat="1" x14ac:dyDescent="0.3">
      <c r="C105" s="11"/>
      <c r="D105" s="13"/>
      <c r="E105" s="13"/>
      <c r="F105" s="14"/>
    </row>
    <row r="106" spans="3:6" s="1" customFormat="1" x14ac:dyDescent="0.3">
      <c r="C106" s="11"/>
      <c r="D106" s="13"/>
      <c r="E106" s="13"/>
      <c r="F106" s="14"/>
    </row>
    <row r="107" spans="3:6" s="1" customFormat="1" x14ac:dyDescent="0.3">
      <c r="C107" s="11"/>
      <c r="D107" s="13"/>
      <c r="E107" s="13"/>
      <c r="F107" s="14"/>
    </row>
    <row r="108" spans="3:6" s="1" customFormat="1" x14ac:dyDescent="0.3">
      <c r="C108" s="11"/>
      <c r="D108" s="13"/>
      <c r="E108" s="13"/>
      <c r="F108" s="14"/>
    </row>
    <row r="109" spans="3:6" s="1" customFormat="1" x14ac:dyDescent="0.3">
      <c r="C109" s="11"/>
      <c r="D109" s="13"/>
      <c r="E109" s="13"/>
      <c r="F109" s="14"/>
    </row>
    <row r="110" spans="3:6" s="1" customFormat="1" x14ac:dyDescent="0.3">
      <c r="C110" s="11"/>
      <c r="D110" s="13"/>
      <c r="E110" s="13"/>
      <c r="F110" s="14"/>
    </row>
    <row r="111" spans="3:6" s="1" customFormat="1" x14ac:dyDescent="0.3">
      <c r="C111" s="11"/>
      <c r="D111" s="13"/>
      <c r="E111" s="13"/>
      <c r="F111" s="14"/>
    </row>
    <row r="112" spans="3:6" s="1" customFormat="1" x14ac:dyDescent="0.3">
      <c r="C112" s="11"/>
      <c r="D112" s="13"/>
      <c r="E112" s="13"/>
      <c r="F112" s="14"/>
    </row>
    <row r="113" spans="3:6" s="1" customFormat="1" x14ac:dyDescent="0.3">
      <c r="C113" s="11"/>
      <c r="D113" s="13"/>
      <c r="E113" s="13"/>
      <c r="F113" s="14"/>
    </row>
    <row r="114" spans="3:6" s="1" customFormat="1" x14ac:dyDescent="0.3">
      <c r="C114" s="11"/>
      <c r="D114" s="13"/>
      <c r="E114" s="13"/>
      <c r="F114" s="14"/>
    </row>
    <row r="115" spans="3:6" s="1" customFormat="1" x14ac:dyDescent="0.3">
      <c r="C115" s="11"/>
      <c r="D115" s="13"/>
      <c r="E115" s="13"/>
      <c r="F115" s="14"/>
    </row>
    <row r="116" spans="3:6" s="1" customFormat="1" x14ac:dyDescent="0.3">
      <c r="C116" s="11"/>
      <c r="D116" s="13"/>
      <c r="E116" s="13"/>
      <c r="F116" s="14"/>
    </row>
    <row r="117" spans="3:6" s="1" customFormat="1" x14ac:dyDescent="0.3">
      <c r="C117" s="11"/>
      <c r="D117" s="13"/>
      <c r="E117" s="13"/>
      <c r="F117" s="14"/>
    </row>
    <row r="118" spans="3:6" s="1" customFormat="1" x14ac:dyDescent="0.3">
      <c r="C118" s="11"/>
      <c r="D118" s="13"/>
      <c r="E118" s="13"/>
      <c r="F118" s="14"/>
    </row>
    <row r="119" spans="3:6" s="1" customFormat="1" x14ac:dyDescent="0.3">
      <c r="C119" s="11"/>
      <c r="D119" s="13"/>
      <c r="E119" s="13"/>
      <c r="F119" s="14"/>
    </row>
    <row r="120" spans="3:6" s="1" customFormat="1" x14ac:dyDescent="0.3">
      <c r="C120" s="11"/>
      <c r="D120" s="13"/>
      <c r="E120" s="13"/>
      <c r="F120" s="14"/>
    </row>
    <row r="121" spans="3:6" s="1" customFormat="1" x14ac:dyDescent="0.3">
      <c r="C121" s="11"/>
      <c r="D121" s="13"/>
      <c r="E121" s="13"/>
      <c r="F121" s="14"/>
    </row>
    <row r="122" spans="3:6" s="1" customFormat="1" x14ac:dyDescent="0.3">
      <c r="C122" s="11"/>
      <c r="D122" s="13"/>
      <c r="E122" s="13"/>
      <c r="F122" s="14"/>
    </row>
    <row r="123" spans="3:6" s="1" customFormat="1" x14ac:dyDescent="0.3">
      <c r="C123" s="11"/>
      <c r="D123" s="13"/>
      <c r="E123" s="13"/>
      <c r="F123" s="14"/>
    </row>
    <row r="124" spans="3:6" s="1" customFormat="1" x14ac:dyDescent="0.3">
      <c r="C124" s="11"/>
      <c r="D124" s="13"/>
      <c r="E124" s="13"/>
      <c r="F124" s="14"/>
    </row>
    <row r="125" spans="3:6" s="1" customFormat="1" x14ac:dyDescent="0.3">
      <c r="C125" s="11"/>
      <c r="D125" s="13"/>
      <c r="E125" s="13"/>
      <c r="F125" s="14"/>
    </row>
    <row r="126" spans="3:6" s="1" customFormat="1" x14ac:dyDescent="0.3">
      <c r="C126" s="11"/>
      <c r="D126" s="13"/>
      <c r="E126" s="13"/>
      <c r="F126" s="14"/>
    </row>
    <row r="127" spans="3:6" s="1" customFormat="1" x14ac:dyDescent="0.3">
      <c r="C127" s="11"/>
      <c r="D127" s="13"/>
      <c r="E127" s="13"/>
      <c r="F127" s="14"/>
    </row>
    <row r="128" spans="3:6" s="1" customFormat="1" x14ac:dyDescent="0.3">
      <c r="C128" s="11"/>
      <c r="D128" s="13"/>
      <c r="E128" s="13"/>
      <c r="F128" s="14"/>
    </row>
    <row r="129" spans="3:6" s="1" customFormat="1" x14ac:dyDescent="0.3">
      <c r="C129" s="11"/>
      <c r="D129" s="13"/>
      <c r="E129" s="13"/>
      <c r="F129" s="14"/>
    </row>
    <row r="130" spans="3:6" s="1" customFormat="1" x14ac:dyDescent="0.3">
      <c r="C130" s="11"/>
      <c r="D130" s="13"/>
      <c r="E130" s="13"/>
      <c r="F130" s="14"/>
    </row>
    <row r="131" spans="3:6" s="1" customFormat="1" x14ac:dyDescent="0.3">
      <c r="C131" s="11"/>
      <c r="D131" s="13"/>
      <c r="E131" s="13"/>
      <c r="F131" s="14"/>
    </row>
    <row r="132" spans="3:6" s="1" customFormat="1" x14ac:dyDescent="0.3">
      <c r="C132" s="11"/>
      <c r="D132" s="13"/>
      <c r="E132" s="13"/>
      <c r="F132" s="14"/>
    </row>
    <row r="133" spans="3:6" s="1" customFormat="1" x14ac:dyDescent="0.3">
      <c r="C133" s="11"/>
      <c r="D133" s="13"/>
      <c r="E133" s="13"/>
      <c r="F133" s="14"/>
    </row>
    <row r="134" spans="3:6" s="1" customFormat="1" x14ac:dyDescent="0.3">
      <c r="C134" s="11"/>
      <c r="D134" s="13"/>
      <c r="E134" s="13"/>
      <c r="F134" s="14"/>
    </row>
    <row r="135" spans="3:6" s="1" customFormat="1" x14ac:dyDescent="0.3">
      <c r="C135" s="11"/>
      <c r="D135" s="13"/>
      <c r="E135" s="13"/>
      <c r="F135" s="14"/>
    </row>
    <row r="136" spans="3:6" s="1" customFormat="1" x14ac:dyDescent="0.3">
      <c r="C136" s="11"/>
      <c r="D136" s="13"/>
      <c r="E136" s="13"/>
      <c r="F136" s="14"/>
    </row>
    <row r="137" spans="3:6" s="1" customFormat="1" x14ac:dyDescent="0.3">
      <c r="C137" s="11"/>
      <c r="D137" s="13"/>
      <c r="E137" s="13"/>
      <c r="F137" s="14"/>
    </row>
    <row r="138" spans="3:6" s="1" customFormat="1" x14ac:dyDescent="0.3">
      <c r="C138" s="11"/>
      <c r="D138" s="13"/>
      <c r="E138" s="13"/>
      <c r="F138" s="14"/>
    </row>
    <row r="139" spans="3:6" s="1" customFormat="1" x14ac:dyDescent="0.3">
      <c r="C139" s="11"/>
      <c r="D139" s="13"/>
      <c r="E139" s="13"/>
      <c r="F139" s="14"/>
    </row>
    <row r="140" spans="3:6" s="1" customFormat="1" x14ac:dyDescent="0.3">
      <c r="C140" s="11"/>
      <c r="D140" s="13"/>
      <c r="E140" s="13"/>
      <c r="F140" s="14"/>
    </row>
    <row r="141" spans="3:6" s="1" customFormat="1" x14ac:dyDescent="0.3">
      <c r="C141" s="11"/>
      <c r="D141" s="13"/>
      <c r="E141" s="13"/>
      <c r="F141" s="14"/>
    </row>
    <row r="142" spans="3:6" s="1" customFormat="1" x14ac:dyDescent="0.3">
      <c r="C142" s="11"/>
      <c r="D142" s="13"/>
      <c r="E142" s="13"/>
      <c r="F142" s="14"/>
    </row>
    <row r="143" spans="3:6" s="1" customFormat="1" x14ac:dyDescent="0.3">
      <c r="C143" s="11"/>
      <c r="D143" s="13"/>
      <c r="E143" s="13"/>
      <c r="F143" s="14"/>
    </row>
    <row r="144" spans="3:6" s="1" customFormat="1" x14ac:dyDescent="0.3">
      <c r="C144" s="11"/>
      <c r="D144" s="13"/>
      <c r="E144" s="13"/>
      <c r="F144" s="14"/>
    </row>
    <row r="145" spans="3:6" s="1" customFormat="1" x14ac:dyDescent="0.3">
      <c r="C145" s="11"/>
      <c r="D145" s="13"/>
      <c r="E145" s="13"/>
      <c r="F145" s="14"/>
    </row>
    <row r="146" spans="3:6" s="1" customFormat="1" x14ac:dyDescent="0.3">
      <c r="C146" s="11"/>
      <c r="D146" s="13"/>
      <c r="E146" s="13"/>
      <c r="F146" s="14"/>
    </row>
    <row r="147" spans="3:6" s="1" customFormat="1" x14ac:dyDescent="0.3">
      <c r="C147" s="11"/>
      <c r="D147" s="13"/>
      <c r="E147" s="13"/>
      <c r="F147" s="14"/>
    </row>
    <row r="148" spans="3:6" s="1" customFormat="1" x14ac:dyDescent="0.3">
      <c r="C148" s="11"/>
      <c r="D148" s="13"/>
      <c r="E148" s="13"/>
      <c r="F148" s="14"/>
    </row>
    <row r="149" spans="3:6" s="1" customFormat="1" x14ac:dyDescent="0.3">
      <c r="C149" s="11"/>
      <c r="D149" s="13"/>
      <c r="E149" s="13"/>
      <c r="F149" s="14"/>
    </row>
    <row r="150" spans="3:6" s="1" customFormat="1" x14ac:dyDescent="0.3">
      <c r="C150" s="11"/>
      <c r="D150" s="13"/>
      <c r="E150" s="13"/>
      <c r="F150" s="14"/>
    </row>
    <row r="151" spans="3:6" s="1" customFormat="1" x14ac:dyDescent="0.3">
      <c r="C151" s="11"/>
      <c r="D151" s="13"/>
      <c r="E151" s="13"/>
      <c r="F151" s="14"/>
    </row>
    <row r="152" spans="3:6" s="1" customFormat="1" x14ac:dyDescent="0.3">
      <c r="C152" s="11"/>
      <c r="D152" s="13"/>
      <c r="E152" s="13"/>
      <c r="F152" s="14"/>
    </row>
    <row r="153" spans="3:6" s="1" customFormat="1" x14ac:dyDescent="0.3">
      <c r="C153" s="11"/>
      <c r="D153" s="13"/>
      <c r="E153" s="13"/>
      <c r="F153" s="14"/>
    </row>
    <row r="154" spans="3:6" s="1" customFormat="1" x14ac:dyDescent="0.3">
      <c r="C154" s="11"/>
      <c r="D154" s="13"/>
      <c r="E154" s="13"/>
      <c r="F154" s="14"/>
    </row>
    <row r="155" spans="3:6" s="1" customFormat="1" x14ac:dyDescent="0.3">
      <c r="C155" s="11"/>
      <c r="D155" s="13"/>
      <c r="E155" s="13"/>
      <c r="F155" s="14"/>
    </row>
    <row r="156" spans="3:6" s="1" customFormat="1" x14ac:dyDescent="0.3">
      <c r="C156" s="11"/>
      <c r="D156" s="13"/>
      <c r="E156" s="13"/>
      <c r="F156" s="14"/>
    </row>
    <row r="157" spans="3:6" s="1" customFormat="1" x14ac:dyDescent="0.3">
      <c r="C157" s="11"/>
      <c r="D157" s="13"/>
      <c r="E157" s="13"/>
      <c r="F157" s="14"/>
    </row>
    <row r="158" spans="3:6" s="1" customFormat="1" x14ac:dyDescent="0.3">
      <c r="C158" s="11"/>
      <c r="D158" s="13"/>
      <c r="E158" s="13"/>
      <c r="F158" s="14"/>
    </row>
    <row r="159" spans="3:6" s="1" customFormat="1" x14ac:dyDescent="0.3">
      <c r="C159" s="11"/>
      <c r="D159" s="13"/>
      <c r="E159" s="13"/>
      <c r="F159" s="14"/>
    </row>
    <row r="160" spans="3:6" s="1" customFormat="1" x14ac:dyDescent="0.3">
      <c r="C160" s="11"/>
      <c r="D160" s="13"/>
      <c r="E160" s="13"/>
      <c r="F160" s="14"/>
    </row>
    <row r="161" spans="3:6" s="1" customFormat="1" x14ac:dyDescent="0.3">
      <c r="C161" s="11"/>
      <c r="D161" s="13"/>
      <c r="E161" s="13"/>
      <c r="F161" s="14"/>
    </row>
    <row r="162" spans="3:6" s="1" customFormat="1" x14ac:dyDescent="0.3">
      <c r="C162" s="11"/>
      <c r="D162" s="13"/>
      <c r="E162" s="13"/>
      <c r="F162" s="14"/>
    </row>
    <row r="163" spans="3:6" s="1" customFormat="1" x14ac:dyDescent="0.3">
      <c r="C163" s="11"/>
      <c r="D163" s="13"/>
      <c r="E163" s="13"/>
      <c r="F163" s="14"/>
    </row>
    <row r="164" spans="3:6" s="1" customFormat="1" x14ac:dyDescent="0.3">
      <c r="C164" s="11"/>
      <c r="D164" s="13"/>
      <c r="E164" s="13"/>
      <c r="F164" s="14"/>
    </row>
    <row r="165" spans="3:6" s="1" customFormat="1" x14ac:dyDescent="0.3">
      <c r="C165" s="11"/>
      <c r="D165" s="13"/>
      <c r="E165" s="13"/>
      <c r="F165" s="14"/>
    </row>
    <row r="166" spans="3:6" s="1" customFormat="1" x14ac:dyDescent="0.3">
      <c r="C166" s="11"/>
      <c r="D166" s="13"/>
      <c r="E166" s="13"/>
      <c r="F166" s="14"/>
    </row>
    <row r="167" spans="3:6" s="1" customFormat="1" x14ac:dyDescent="0.3">
      <c r="C167" s="11"/>
      <c r="D167" s="13"/>
      <c r="E167" s="13"/>
      <c r="F167" s="14"/>
    </row>
    <row r="168" spans="3:6" s="1" customFormat="1" x14ac:dyDescent="0.3">
      <c r="C168" s="11"/>
      <c r="D168" s="13"/>
      <c r="E168" s="13"/>
      <c r="F168" s="14"/>
    </row>
    <row r="169" spans="3:6" s="1" customFormat="1" x14ac:dyDescent="0.3">
      <c r="C169" s="11"/>
      <c r="D169" s="13"/>
      <c r="E169" s="13"/>
      <c r="F169" s="14"/>
    </row>
    <row r="170" spans="3:6" s="1" customFormat="1" x14ac:dyDescent="0.3">
      <c r="C170" s="11"/>
      <c r="D170" s="13"/>
      <c r="E170" s="13"/>
      <c r="F170" s="14"/>
    </row>
    <row r="171" spans="3:6" s="1" customFormat="1" x14ac:dyDescent="0.3">
      <c r="C171" s="11"/>
      <c r="D171" s="13"/>
      <c r="E171" s="13"/>
      <c r="F171" s="14"/>
    </row>
    <row r="172" spans="3:6" s="1" customFormat="1" x14ac:dyDescent="0.3">
      <c r="C172" s="11"/>
      <c r="D172" s="13"/>
      <c r="E172" s="13"/>
      <c r="F172" s="14"/>
    </row>
    <row r="173" spans="3:6" s="1" customFormat="1" x14ac:dyDescent="0.3">
      <c r="C173" s="11"/>
      <c r="D173" s="13"/>
      <c r="E173" s="13"/>
      <c r="F173" s="14"/>
    </row>
    <row r="174" spans="3:6" s="1" customFormat="1" x14ac:dyDescent="0.3">
      <c r="C174" s="11"/>
      <c r="D174" s="13"/>
      <c r="E174" s="13"/>
      <c r="F174" s="14"/>
    </row>
    <row r="175" spans="3:6" s="1" customFormat="1" x14ac:dyDescent="0.3">
      <c r="C175" s="11"/>
      <c r="D175" s="13"/>
      <c r="E175" s="13"/>
      <c r="F175" s="14"/>
    </row>
    <row r="176" spans="3:6" s="1" customFormat="1" x14ac:dyDescent="0.3">
      <c r="C176" s="11"/>
      <c r="D176" s="13"/>
      <c r="E176" s="13"/>
      <c r="F176" s="14"/>
    </row>
    <row r="177" spans="3:6" s="1" customFormat="1" x14ac:dyDescent="0.3">
      <c r="C177" s="11"/>
      <c r="D177" s="13"/>
      <c r="E177" s="13"/>
      <c r="F177" s="14"/>
    </row>
    <row r="178" spans="3:6" s="1" customFormat="1" x14ac:dyDescent="0.3">
      <c r="C178" s="11"/>
      <c r="D178" s="13"/>
      <c r="E178" s="13"/>
      <c r="F178" s="14"/>
    </row>
    <row r="179" spans="3:6" s="1" customFormat="1" x14ac:dyDescent="0.3">
      <c r="C179" s="11"/>
      <c r="D179" s="13"/>
      <c r="E179" s="13"/>
      <c r="F179" s="14"/>
    </row>
    <row r="180" spans="3:6" s="1" customFormat="1" x14ac:dyDescent="0.3">
      <c r="C180" s="11"/>
      <c r="D180" s="13"/>
      <c r="E180" s="13"/>
      <c r="F180" s="14"/>
    </row>
    <row r="181" spans="3:6" s="1" customFormat="1" x14ac:dyDescent="0.3">
      <c r="C181" s="11"/>
      <c r="D181" s="13"/>
      <c r="E181" s="13"/>
      <c r="F181" s="14"/>
    </row>
    <row r="182" spans="3:6" s="1" customFormat="1" x14ac:dyDescent="0.3">
      <c r="C182" s="11"/>
      <c r="D182" s="13"/>
      <c r="E182" s="13"/>
      <c r="F182" s="14"/>
    </row>
    <row r="183" spans="3:6" s="1" customFormat="1" x14ac:dyDescent="0.3">
      <c r="C183" s="11"/>
      <c r="D183" s="13"/>
      <c r="E183" s="13"/>
      <c r="F183" s="14"/>
    </row>
    <row r="184" spans="3:6" s="1" customFormat="1" x14ac:dyDescent="0.3">
      <c r="C184" s="11"/>
      <c r="D184" s="13"/>
      <c r="E184" s="13"/>
      <c r="F184" s="14"/>
    </row>
    <row r="185" spans="3:6" s="1" customFormat="1" x14ac:dyDescent="0.3">
      <c r="C185" s="11"/>
      <c r="D185" s="13"/>
      <c r="E185" s="13"/>
      <c r="F185" s="14"/>
    </row>
    <row r="186" spans="3:6" s="1" customFormat="1" x14ac:dyDescent="0.3">
      <c r="C186" s="11"/>
      <c r="D186" s="13"/>
      <c r="E186" s="13"/>
      <c r="F186" s="14"/>
    </row>
    <row r="187" spans="3:6" s="1" customFormat="1" x14ac:dyDescent="0.3">
      <c r="C187" s="11"/>
      <c r="D187" s="13"/>
      <c r="E187" s="13"/>
      <c r="F187" s="14"/>
    </row>
    <row r="188" spans="3:6" s="1" customFormat="1" x14ac:dyDescent="0.3">
      <c r="C188" s="11"/>
      <c r="D188" s="13"/>
      <c r="E188" s="13"/>
      <c r="F188" s="14"/>
    </row>
    <row r="189" spans="3:6" s="1" customFormat="1" x14ac:dyDescent="0.3">
      <c r="C189" s="11"/>
      <c r="D189" s="13"/>
      <c r="E189" s="13"/>
      <c r="F189" s="14"/>
    </row>
    <row r="190" spans="3:6" s="1" customFormat="1" x14ac:dyDescent="0.3">
      <c r="C190" s="11"/>
      <c r="D190" s="13"/>
      <c r="E190" s="13"/>
      <c r="F190" s="14"/>
    </row>
    <row r="191" spans="3:6" s="1" customFormat="1" x14ac:dyDescent="0.3">
      <c r="C191" s="11"/>
      <c r="D191" s="13"/>
      <c r="E191" s="13"/>
      <c r="F191" s="14"/>
    </row>
    <row r="192" spans="3:6" s="1" customFormat="1" x14ac:dyDescent="0.3">
      <c r="C192" s="11"/>
      <c r="D192" s="13"/>
      <c r="E192" s="13"/>
      <c r="F192" s="14"/>
    </row>
    <row r="193" spans="3:6" s="1" customFormat="1" x14ac:dyDescent="0.3">
      <c r="C193" s="11"/>
      <c r="D193" s="13"/>
      <c r="E193" s="13"/>
      <c r="F193" s="14"/>
    </row>
    <row r="194" spans="3:6" s="1" customFormat="1" x14ac:dyDescent="0.3">
      <c r="C194" s="11"/>
      <c r="D194" s="13"/>
      <c r="E194" s="13"/>
      <c r="F194" s="14"/>
    </row>
    <row r="195" spans="3:6" s="1" customFormat="1" x14ac:dyDescent="0.3">
      <c r="C195" s="11"/>
      <c r="D195" s="13"/>
      <c r="E195" s="13"/>
      <c r="F195" s="14"/>
    </row>
    <row r="196" spans="3:6" s="1" customFormat="1" x14ac:dyDescent="0.3">
      <c r="C196" s="11"/>
      <c r="D196" s="13"/>
      <c r="E196" s="13"/>
      <c r="F196" s="14"/>
    </row>
    <row r="197" spans="3:6" s="1" customFormat="1" x14ac:dyDescent="0.3">
      <c r="C197" s="11"/>
      <c r="D197" s="13"/>
      <c r="E197" s="13"/>
      <c r="F197" s="14"/>
    </row>
    <row r="198" spans="3:6" s="1" customFormat="1" x14ac:dyDescent="0.3">
      <c r="C198" s="11"/>
      <c r="D198" s="13"/>
      <c r="E198" s="13"/>
      <c r="F198" s="14"/>
    </row>
    <row r="199" spans="3:6" s="1" customFormat="1" x14ac:dyDescent="0.3">
      <c r="C199" s="11"/>
      <c r="D199" s="13"/>
      <c r="E199" s="13"/>
      <c r="F199" s="14"/>
    </row>
    <row r="200" spans="3:6" s="1" customFormat="1" x14ac:dyDescent="0.3">
      <c r="C200" s="11"/>
      <c r="D200" s="13"/>
      <c r="E200" s="13"/>
      <c r="F200" s="14"/>
    </row>
    <row r="201" spans="3:6" s="1" customFormat="1" x14ac:dyDescent="0.3">
      <c r="C201" s="11"/>
      <c r="D201" s="13"/>
      <c r="E201" s="13"/>
      <c r="F201" s="14"/>
    </row>
    <row r="202" spans="3:6" s="1" customFormat="1" x14ac:dyDescent="0.3">
      <c r="C202" s="11"/>
      <c r="D202" s="13"/>
      <c r="E202" s="13"/>
      <c r="F202" s="14"/>
    </row>
    <row r="203" spans="3:6" s="1" customFormat="1" x14ac:dyDescent="0.3">
      <c r="C203" s="11"/>
      <c r="D203" s="13"/>
      <c r="E203" s="13"/>
      <c r="F203" s="14"/>
    </row>
    <row r="204" spans="3:6" s="1" customFormat="1" x14ac:dyDescent="0.3">
      <c r="C204" s="11"/>
      <c r="D204" s="13"/>
      <c r="E204" s="13"/>
      <c r="F204" s="14"/>
    </row>
    <row r="205" spans="3:6" s="1" customFormat="1" x14ac:dyDescent="0.3">
      <c r="C205" s="11"/>
      <c r="D205" s="13"/>
      <c r="E205" s="13"/>
      <c r="F205" s="14"/>
    </row>
    <row r="206" spans="3:6" s="1" customFormat="1" x14ac:dyDescent="0.3">
      <c r="C206" s="11"/>
      <c r="D206" s="13"/>
      <c r="E206" s="13"/>
      <c r="F206" s="14"/>
    </row>
    <row r="207" spans="3:6" s="1" customFormat="1" x14ac:dyDescent="0.3">
      <c r="C207" s="11"/>
      <c r="D207" s="13"/>
      <c r="E207" s="13"/>
      <c r="F207" s="14"/>
    </row>
    <row r="208" spans="3:6" s="1" customFormat="1" x14ac:dyDescent="0.3">
      <c r="C208" s="11"/>
      <c r="D208" s="13"/>
      <c r="E208" s="13"/>
      <c r="F208" s="14"/>
    </row>
    <row r="209" spans="3:6" s="1" customFormat="1" x14ac:dyDescent="0.3">
      <c r="C209" s="11"/>
      <c r="D209" s="13"/>
      <c r="E209" s="13"/>
      <c r="F209" s="14"/>
    </row>
    <row r="210" spans="3:6" s="1" customFormat="1" x14ac:dyDescent="0.3">
      <c r="C210" s="11"/>
      <c r="D210" s="13"/>
      <c r="E210" s="13"/>
      <c r="F210" s="14"/>
    </row>
    <row r="211" spans="3:6" s="1" customFormat="1" x14ac:dyDescent="0.3">
      <c r="C211" s="11"/>
      <c r="D211" s="13"/>
      <c r="E211" s="13"/>
      <c r="F211" s="14"/>
    </row>
    <row r="212" spans="3:6" s="1" customFormat="1" x14ac:dyDescent="0.3">
      <c r="C212" s="11"/>
      <c r="D212" s="13"/>
      <c r="E212" s="13"/>
      <c r="F212" s="14"/>
    </row>
    <row r="213" spans="3:6" s="1" customFormat="1" x14ac:dyDescent="0.3">
      <c r="C213" s="11"/>
      <c r="D213" s="13"/>
      <c r="E213" s="13"/>
      <c r="F213" s="14"/>
    </row>
    <row r="214" spans="3:6" s="1" customFormat="1" x14ac:dyDescent="0.3">
      <c r="C214" s="11"/>
      <c r="D214" s="13"/>
      <c r="E214" s="13"/>
      <c r="F214" s="14"/>
    </row>
    <row r="215" spans="3:6" s="1" customFormat="1" x14ac:dyDescent="0.3">
      <c r="C215" s="11"/>
      <c r="D215" s="13"/>
      <c r="E215" s="13"/>
      <c r="F215" s="14"/>
    </row>
    <row r="216" spans="3:6" s="1" customFormat="1" x14ac:dyDescent="0.3">
      <c r="C216" s="11"/>
      <c r="D216" s="13"/>
      <c r="E216" s="13"/>
      <c r="F216" s="14"/>
    </row>
    <row r="217" spans="3:6" s="1" customFormat="1" x14ac:dyDescent="0.3">
      <c r="C217" s="11"/>
      <c r="D217" s="13"/>
      <c r="E217" s="13"/>
      <c r="F217" s="14"/>
    </row>
    <row r="218" spans="3:6" s="1" customFormat="1" x14ac:dyDescent="0.3">
      <c r="C218" s="11"/>
      <c r="D218" s="13"/>
      <c r="E218" s="13"/>
      <c r="F218" s="14"/>
    </row>
    <row r="219" spans="3:6" s="1" customFormat="1" x14ac:dyDescent="0.3">
      <c r="C219" s="11"/>
      <c r="D219" s="13"/>
      <c r="E219" s="13"/>
      <c r="F219" s="14"/>
    </row>
    <row r="220" spans="3:6" s="1" customFormat="1" x14ac:dyDescent="0.3">
      <c r="C220" s="11"/>
      <c r="D220" s="13"/>
      <c r="E220" s="13"/>
      <c r="F220" s="14"/>
    </row>
    <row r="221" spans="3:6" s="1" customFormat="1" x14ac:dyDescent="0.3">
      <c r="C221" s="11"/>
      <c r="D221" s="13"/>
      <c r="E221" s="13"/>
      <c r="F221" s="14"/>
    </row>
    <row r="222" spans="3:6" s="1" customFormat="1" x14ac:dyDescent="0.3">
      <c r="C222" s="11"/>
      <c r="D222" s="13"/>
      <c r="E222" s="13"/>
      <c r="F222" s="14"/>
    </row>
    <row r="223" spans="3:6" s="1" customFormat="1" x14ac:dyDescent="0.3">
      <c r="C223" s="11"/>
      <c r="D223" s="13"/>
      <c r="E223" s="13"/>
      <c r="F223" s="14"/>
    </row>
    <row r="224" spans="3:6" s="1" customFormat="1" x14ac:dyDescent="0.3">
      <c r="C224" s="11"/>
      <c r="D224" s="13"/>
      <c r="E224" s="13"/>
      <c r="F224" s="14"/>
    </row>
    <row r="225" spans="3:6" s="1" customFormat="1" x14ac:dyDescent="0.3">
      <c r="C225" s="11"/>
      <c r="D225" s="13"/>
      <c r="E225" s="13"/>
      <c r="F225" s="14"/>
    </row>
    <row r="226" spans="3:6" s="1" customFormat="1" x14ac:dyDescent="0.3">
      <c r="C226" s="11"/>
      <c r="D226" s="13"/>
      <c r="E226" s="13"/>
      <c r="F226" s="14"/>
    </row>
    <row r="227" spans="3:6" s="1" customFormat="1" x14ac:dyDescent="0.3">
      <c r="C227" s="11"/>
      <c r="D227" s="13"/>
      <c r="E227" s="13"/>
      <c r="F227" s="14"/>
    </row>
    <row r="228" spans="3:6" s="1" customFormat="1" x14ac:dyDescent="0.3">
      <c r="C228" s="11"/>
      <c r="D228" s="13"/>
      <c r="E228" s="13"/>
      <c r="F228" s="14"/>
    </row>
    <row r="229" spans="3:6" s="1" customFormat="1" x14ac:dyDescent="0.3">
      <c r="C229" s="11"/>
      <c r="D229" s="13"/>
      <c r="E229" s="13"/>
      <c r="F229" s="14"/>
    </row>
    <row r="230" spans="3:6" s="1" customFormat="1" x14ac:dyDescent="0.3">
      <c r="C230" s="11"/>
      <c r="D230" s="13"/>
      <c r="E230" s="13"/>
      <c r="F230" s="14"/>
    </row>
    <row r="231" spans="3:6" s="1" customFormat="1" x14ac:dyDescent="0.3">
      <c r="C231" s="11"/>
      <c r="D231" s="13"/>
      <c r="E231" s="13"/>
      <c r="F231" s="14"/>
    </row>
    <row r="232" spans="3:6" s="1" customFormat="1" x14ac:dyDescent="0.3">
      <c r="C232" s="11"/>
      <c r="D232" s="13"/>
      <c r="E232" s="13"/>
      <c r="F232" s="14"/>
    </row>
    <row r="233" spans="3:6" s="1" customFormat="1" x14ac:dyDescent="0.3">
      <c r="C233" s="11"/>
      <c r="D233" s="13"/>
      <c r="E233" s="13"/>
      <c r="F233" s="14"/>
    </row>
    <row r="234" spans="3:6" s="1" customFormat="1" x14ac:dyDescent="0.3">
      <c r="C234" s="11"/>
      <c r="D234" s="13"/>
      <c r="E234" s="13"/>
      <c r="F234" s="14"/>
    </row>
    <row r="235" spans="3:6" s="1" customFormat="1" x14ac:dyDescent="0.3">
      <c r="C235" s="11"/>
      <c r="D235" s="13"/>
      <c r="E235" s="13"/>
      <c r="F235" s="14"/>
    </row>
    <row r="236" spans="3:6" s="1" customFormat="1" x14ac:dyDescent="0.3">
      <c r="C236" s="11"/>
      <c r="D236" s="13"/>
      <c r="E236" s="13"/>
      <c r="F236" s="14"/>
    </row>
    <row r="237" spans="3:6" s="1" customFormat="1" x14ac:dyDescent="0.3">
      <c r="C237" s="11"/>
      <c r="D237" s="13"/>
      <c r="E237" s="13"/>
      <c r="F237" s="14"/>
    </row>
    <row r="238" spans="3:6" s="1" customFormat="1" x14ac:dyDescent="0.3">
      <c r="C238" s="11"/>
      <c r="D238" s="13"/>
      <c r="E238" s="13"/>
      <c r="F238" s="14"/>
    </row>
    <row r="239" spans="3:6" s="1" customFormat="1" x14ac:dyDescent="0.3">
      <c r="C239" s="11"/>
      <c r="D239" s="13"/>
      <c r="E239" s="13"/>
      <c r="F239" s="14"/>
    </row>
    <row r="240" spans="3:6" s="1" customFormat="1" x14ac:dyDescent="0.3">
      <c r="C240" s="11"/>
      <c r="D240" s="13"/>
      <c r="E240" s="13"/>
      <c r="F240" s="14"/>
    </row>
    <row r="241" spans="3:6" s="1" customFormat="1" x14ac:dyDescent="0.3">
      <c r="C241" s="11"/>
      <c r="D241" s="13"/>
      <c r="E241" s="13"/>
      <c r="F241" s="14"/>
    </row>
    <row r="242" spans="3:6" s="1" customFormat="1" x14ac:dyDescent="0.3">
      <c r="C242" s="11"/>
      <c r="D242" s="13"/>
      <c r="E242" s="13"/>
      <c r="F242" s="14"/>
    </row>
    <row r="243" spans="3:6" s="1" customFormat="1" x14ac:dyDescent="0.3">
      <c r="C243" s="11"/>
      <c r="D243" s="13"/>
      <c r="E243" s="13"/>
      <c r="F243" s="14"/>
    </row>
    <row r="244" spans="3:6" s="1" customFormat="1" x14ac:dyDescent="0.3">
      <c r="C244" s="11"/>
      <c r="D244" s="13"/>
      <c r="E244" s="13"/>
      <c r="F244" s="14"/>
    </row>
    <row r="245" spans="3:6" s="1" customFormat="1" x14ac:dyDescent="0.3">
      <c r="C245" s="11"/>
      <c r="D245" s="13"/>
      <c r="E245" s="13"/>
      <c r="F245" s="14"/>
    </row>
    <row r="246" spans="3:6" s="1" customFormat="1" x14ac:dyDescent="0.3">
      <c r="C246" s="11"/>
      <c r="D246" s="13"/>
      <c r="E246" s="13"/>
      <c r="F246" s="14"/>
    </row>
    <row r="247" spans="3:6" s="1" customFormat="1" x14ac:dyDescent="0.3">
      <c r="C247" s="11"/>
      <c r="D247" s="13"/>
      <c r="E247" s="13"/>
      <c r="F247" s="14"/>
    </row>
    <row r="248" spans="3:6" s="1" customFormat="1" x14ac:dyDescent="0.3">
      <c r="C248" s="11"/>
      <c r="D248" s="13"/>
      <c r="E248" s="13"/>
      <c r="F248" s="14"/>
    </row>
    <row r="249" spans="3:6" s="1" customFormat="1" x14ac:dyDescent="0.3">
      <c r="C249" s="11"/>
      <c r="D249" s="13"/>
      <c r="E249" s="13"/>
      <c r="F249" s="14"/>
    </row>
    <row r="250" spans="3:6" s="1" customFormat="1" x14ac:dyDescent="0.3">
      <c r="C250" s="11"/>
      <c r="D250" s="13"/>
      <c r="E250" s="13"/>
      <c r="F250" s="14"/>
    </row>
    <row r="251" spans="3:6" s="1" customFormat="1" x14ac:dyDescent="0.3">
      <c r="C251" s="11"/>
      <c r="D251" s="13"/>
      <c r="E251" s="13"/>
      <c r="F251" s="14"/>
    </row>
    <row r="252" spans="3:6" s="1" customFormat="1" x14ac:dyDescent="0.3">
      <c r="C252" s="11"/>
      <c r="D252" s="13"/>
      <c r="E252" s="13"/>
      <c r="F252" s="14"/>
    </row>
    <row r="253" spans="3:6" s="1" customFormat="1" x14ac:dyDescent="0.3">
      <c r="C253" s="11"/>
      <c r="D253" s="13"/>
      <c r="E253" s="13"/>
      <c r="F253" s="14"/>
    </row>
    <row r="254" spans="3:6" s="1" customFormat="1" x14ac:dyDescent="0.3">
      <c r="C254" s="11"/>
      <c r="D254" s="13"/>
      <c r="E254" s="13"/>
      <c r="F254" s="14"/>
    </row>
    <row r="255" spans="3:6" s="1" customFormat="1" x14ac:dyDescent="0.3">
      <c r="C255" s="11"/>
      <c r="D255" s="13"/>
      <c r="E255" s="13"/>
      <c r="F255" s="14"/>
    </row>
    <row r="256" spans="3:6" s="1" customFormat="1" x14ac:dyDescent="0.3">
      <c r="C256" s="11"/>
      <c r="D256" s="13"/>
      <c r="E256" s="13"/>
      <c r="F256" s="14"/>
    </row>
    <row r="257" spans="3:6" s="1" customFormat="1" x14ac:dyDescent="0.3">
      <c r="C257" s="11"/>
      <c r="D257" s="13"/>
      <c r="E257" s="13"/>
      <c r="F257" s="14"/>
    </row>
    <row r="258" spans="3:6" s="1" customFormat="1" x14ac:dyDescent="0.3">
      <c r="C258" s="11"/>
      <c r="D258" s="13"/>
      <c r="E258" s="13"/>
      <c r="F258" s="14"/>
    </row>
    <row r="259" spans="3:6" s="1" customFormat="1" x14ac:dyDescent="0.3">
      <c r="C259" s="11"/>
      <c r="D259" s="13"/>
      <c r="E259" s="13"/>
      <c r="F259" s="14"/>
    </row>
    <row r="260" spans="3:6" s="1" customFormat="1" x14ac:dyDescent="0.3">
      <c r="C260" s="11"/>
      <c r="D260" s="13"/>
      <c r="E260" s="13"/>
      <c r="F260" s="14"/>
    </row>
    <row r="261" spans="3:6" s="1" customFormat="1" x14ac:dyDescent="0.3">
      <c r="C261" s="11"/>
      <c r="D261" s="13"/>
      <c r="E261" s="13"/>
      <c r="F261" s="14"/>
    </row>
    <row r="262" spans="3:6" s="1" customFormat="1" x14ac:dyDescent="0.3">
      <c r="C262" s="11"/>
      <c r="D262" s="13"/>
      <c r="E262" s="13"/>
      <c r="F262" s="14"/>
    </row>
    <row r="263" spans="3:6" s="1" customFormat="1" x14ac:dyDescent="0.3">
      <c r="C263" s="11"/>
      <c r="D263" s="13"/>
      <c r="E263" s="13"/>
      <c r="F263" s="14"/>
    </row>
    <row r="264" spans="3:6" s="1" customFormat="1" x14ac:dyDescent="0.3">
      <c r="C264" s="11"/>
      <c r="D264" s="13"/>
      <c r="E264" s="13"/>
      <c r="F264" s="14"/>
    </row>
    <row r="265" spans="3:6" s="1" customFormat="1" x14ac:dyDescent="0.3">
      <c r="C265" s="11"/>
      <c r="D265" s="13"/>
      <c r="E265" s="13"/>
      <c r="F265" s="14"/>
    </row>
    <row r="266" spans="3:6" s="1" customFormat="1" x14ac:dyDescent="0.3">
      <c r="C266" s="11"/>
      <c r="D266" s="13"/>
      <c r="E266" s="13"/>
      <c r="F266" s="14"/>
    </row>
    <row r="267" spans="3:6" s="1" customFormat="1" x14ac:dyDescent="0.3">
      <c r="C267" s="11"/>
      <c r="D267" s="13"/>
      <c r="E267" s="13"/>
      <c r="F267" s="14"/>
    </row>
    <row r="268" spans="3:6" s="1" customFormat="1" x14ac:dyDescent="0.3">
      <c r="C268" s="11"/>
      <c r="D268" s="13"/>
      <c r="E268" s="13"/>
      <c r="F268" s="14"/>
    </row>
    <row r="269" spans="3:6" s="1" customFormat="1" x14ac:dyDescent="0.3">
      <c r="C269" s="11"/>
      <c r="D269" s="13"/>
      <c r="E269" s="13"/>
      <c r="F269" s="14"/>
    </row>
    <row r="270" spans="3:6" s="1" customFormat="1" x14ac:dyDescent="0.3">
      <c r="C270" s="11"/>
      <c r="D270" s="13"/>
      <c r="E270" s="13"/>
      <c r="F270" s="14"/>
    </row>
    <row r="271" spans="3:6" s="1" customFormat="1" x14ac:dyDescent="0.3">
      <c r="C271" s="11"/>
      <c r="D271" s="13"/>
      <c r="E271" s="13"/>
      <c r="F271" s="14"/>
    </row>
    <row r="272" spans="3:6" s="1" customFormat="1" x14ac:dyDescent="0.3">
      <c r="C272" s="11"/>
      <c r="D272" s="13"/>
      <c r="E272" s="13"/>
      <c r="F272" s="14"/>
    </row>
    <row r="273" spans="3:6" s="1" customFormat="1" x14ac:dyDescent="0.3">
      <c r="C273" s="11"/>
      <c r="D273" s="13"/>
      <c r="E273" s="13"/>
      <c r="F273" s="14"/>
    </row>
    <row r="274" spans="3:6" s="1" customFormat="1" x14ac:dyDescent="0.3">
      <c r="C274" s="11"/>
      <c r="D274" s="13"/>
      <c r="E274" s="13"/>
      <c r="F274" s="14"/>
    </row>
    <row r="275" spans="3:6" s="1" customFormat="1" x14ac:dyDescent="0.3">
      <c r="C275" s="11"/>
      <c r="D275" s="13"/>
      <c r="E275" s="13"/>
      <c r="F275" s="14"/>
    </row>
    <row r="276" spans="3:6" s="1" customFormat="1" x14ac:dyDescent="0.3">
      <c r="C276" s="11"/>
      <c r="D276" s="13"/>
      <c r="E276" s="13"/>
      <c r="F276" s="14"/>
    </row>
    <row r="277" spans="3:6" s="1" customFormat="1" x14ac:dyDescent="0.3">
      <c r="C277" s="11"/>
      <c r="D277" s="13"/>
      <c r="E277" s="13"/>
      <c r="F277" s="14"/>
    </row>
    <row r="278" spans="3:6" s="1" customFormat="1" x14ac:dyDescent="0.3">
      <c r="C278" s="11"/>
      <c r="D278" s="13"/>
      <c r="E278" s="13"/>
      <c r="F278" s="14"/>
    </row>
    <row r="279" spans="3:6" s="1" customFormat="1" x14ac:dyDescent="0.3">
      <c r="C279" s="11"/>
      <c r="D279" s="13"/>
      <c r="E279" s="13"/>
      <c r="F279" s="14"/>
    </row>
    <row r="280" spans="3:6" s="1" customFormat="1" x14ac:dyDescent="0.3">
      <c r="C280" s="11"/>
      <c r="D280" s="13"/>
      <c r="E280" s="13"/>
      <c r="F280" s="14"/>
    </row>
    <row r="281" spans="3:6" s="1" customFormat="1" x14ac:dyDescent="0.3">
      <c r="C281" s="11"/>
      <c r="D281" s="13"/>
      <c r="E281" s="13"/>
      <c r="F281" s="14"/>
    </row>
    <row r="282" spans="3:6" s="1" customFormat="1" x14ac:dyDescent="0.3">
      <c r="C282" s="11"/>
      <c r="D282" s="13"/>
      <c r="E282" s="13"/>
      <c r="F282" s="14"/>
    </row>
    <row r="283" spans="3:6" s="1" customFormat="1" x14ac:dyDescent="0.3">
      <c r="C283" s="11"/>
      <c r="D283" s="13"/>
      <c r="E283" s="13"/>
      <c r="F283" s="14"/>
    </row>
    <row r="284" spans="3:6" s="1" customFormat="1" x14ac:dyDescent="0.3">
      <c r="C284" s="11"/>
      <c r="D284" s="13"/>
      <c r="E284" s="13"/>
      <c r="F284" s="14"/>
    </row>
    <row r="285" spans="3:6" s="1" customFormat="1" x14ac:dyDescent="0.3">
      <c r="C285" s="11"/>
      <c r="D285" s="13"/>
      <c r="E285" s="13"/>
      <c r="F285" s="14"/>
    </row>
    <row r="286" spans="3:6" s="1" customFormat="1" x14ac:dyDescent="0.3">
      <c r="C286" s="11"/>
      <c r="D286" s="13"/>
      <c r="E286" s="13"/>
      <c r="F286" s="14"/>
    </row>
    <row r="287" spans="3:6" s="1" customFormat="1" x14ac:dyDescent="0.3">
      <c r="C287" s="11"/>
      <c r="D287" s="13"/>
      <c r="E287" s="13"/>
      <c r="F287" s="14"/>
    </row>
    <row r="288" spans="3:6" s="1" customFormat="1" x14ac:dyDescent="0.3">
      <c r="C288" s="11"/>
      <c r="D288" s="13"/>
      <c r="E288" s="13"/>
      <c r="F288" s="14"/>
    </row>
    <row r="289" spans="3:6" s="1" customFormat="1" x14ac:dyDescent="0.3">
      <c r="C289" s="11"/>
      <c r="D289" s="13"/>
      <c r="E289" s="13"/>
      <c r="F289" s="14"/>
    </row>
    <row r="290" spans="3:6" s="1" customFormat="1" x14ac:dyDescent="0.3">
      <c r="C290" s="11"/>
      <c r="D290" s="13"/>
      <c r="E290" s="13"/>
      <c r="F290" s="14"/>
    </row>
    <row r="291" spans="3:6" s="1" customFormat="1" x14ac:dyDescent="0.3">
      <c r="C291" s="11"/>
      <c r="D291" s="13"/>
      <c r="E291" s="13"/>
      <c r="F291" s="14"/>
    </row>
    <row r="292" spans="3:6" s="1" customFormat="1" x14ac:dyDescent="0.3">
      <c r="C292" s="11"/>
      <c r="D292" s="13"/>
      <c r="E292" s="13"/>
      <c r="F292" s="14"/>
    </row>
    <row r="293" spans="3:6" s="1" customFormat="1" x14ac:dyDescent="0.3">
      <c r="C293" s="11"/>
      <c r="D293" s="13"/>
      <c r="E293" s="13"/>
      <c r="F293" s="14"/>
    </row>
    <row r="294" spans="3:6" s="1" customFormat="1" x14ac:dyDescent="0.3">
      <c r="C294" s="11"/>
      <c r="D294" s="13"/>
      <c r="E294" s="13"/>
      <c r="F294" s="14"/>
    </row>
    <row r="295" spans="3:6" s="1" customFormat="1" x14ac:dyDescent="0.3">
      <c r="C295" s="11"/>
      <c r="D295" s="13"/>
      <c r="E295" s="13"/>
      <c r="F295" s="14"/>
    </row>
    <row r="296" spans="3:6" s="1" customFormat="1" x14ac:dyDescent="0.3">
      <c r="C296" s="11"/>
      <c r="D296" s="13"/>
      <c r="E296" s="13"/>
      <c r="F296" s="14"/>
    </row>
    <row r="297" spans="3:6" s="1" customFormat="1" x14ac:dyDescent="0.3">
      <c r="C297" s="11"/>
      <c r="D297" s="13"/>
      <c r="E297" s="13"/>
      <c r="F297" s="14"/>
    </row>
    <row r="298" spans="3:6" s="1" customFormat="1" x14ac:dyDescent="0.3">
      <c r="C298" s="11"/>
      <c r="D298" s="13"/>
      <c r="E298" s="13"/>
      <c r="F298" s="14"/>
    </row>
    <row r="299" spans="3:6" s="1" customFormat="1" x14ac:dyDescent="0.3">
      <c r="C299" s="11"/>
      <c r="D299" s="13"/>
      <c r="E299" s="13"/>
      <c r="F299" s="14"/>
    </row>
    <row r="300" spans="3:6" s="1" customFormat="1" x14ac:dyDescent="0.3">
      <c r="C300" s="11"/>
      <c r="D300" s="13"/>
      <c r="E300" s="13"/>
      <c r="F300" s="14"/>
    </row>
    <row r="301" spans="3:6" s="1" customFormat="1" x14ac:dyDescent="0.3">
      <c r="C301" s="11"/>
      <c r="D301" s="13"/>
      <c r="E301" s="13"/>
      <c r="F301" s="14"/>
    </row>
    <row r="302" spans="3:6" s="1" customFormat="1" x14ac:dyDescent="0.3">
      <c r="C302" s="11"/>
      <c r="D302" s="13"/>
      <c r="E302" s="13"/>
      <c r="F302" s="14"/>
    </row>
    <row r="303" spans="3:6" s="1" customFormat="1" x14ac:dyDescent="0.3">
      <c r="C303" s="11"/>
      <c r="D303" s="13"/>
      <c r="E303" s="13"/>
      <c r="F303" s="14"/>
    </row>
    <row r="304" spans="3:6" s="1" customFormat="1" x14ac:dyDescent="0.3">
      <c r="C304" s="11"/>
      <c r="D304" s="13"/>
      <c r="E304" s="13"/>
      <c r="F304" s="14"/>
    </row>
    <row r="305" spans="3:6" s="1" customFormat="1" x14ac:dyDescent="0.3">
      <c r="C305" s="11"/>
      <c r="D305" s="13"/>
      <c r="E305" s="13"/>
      <c r="F305" s="14"/>
    </row>
    <row r="306" spans="3:6" s="1" customFormat="1" x14ac:dyDescent="0.3">
      <c r="C306" s="11"/>
      <c r="D306" s="13"/>
      <c r="E306" s="13"/>
      <c r="F306" s="14"/>
    </row>
    <row r="307" spans="3:6" s="1" customFormat="1" x14ac:dyDescent="0.3">
      <c r="C307" s="11"/>
      <c r="D307" s="13"/>
      <c r="E307" s="13"/>
      <c r="F307" s="14"/>
    </row>
    <row r="308" spans="3:6" s="1" customFormat="1" x14ac:dyDescent="0.3">
      <c r="C308" s="11"/>
      <c r="D308" s="13"/>
      <c r="E308" s="13"/>
      <c r="F308" s="14"/>
    </row>
    <row r="309" spans="3:6" s="1" customFormat="1" x14ac:dyDescent="0.3">
      <c r="C309" s="11"/>
      <c r="D309" s="13"/>
      <c r="E309" s="13"/>
      <c r="F309" s="14"/>
    </row>
    <row r="310" spans="3:6" s="1" customFormat="1" x14ac:dyDescent="0.3">
      <c r="C310" s="11"/>
      <c r="D310" s="13"/>
      <c r="E310" s="13"/>
      <c r="F310" s="14"/>
    </row>
    <row r="311" spans="3:6" s="1" customFormat="1" x14ac:dyDescent="0.3">
      <c r="C311" s="11"/>
      <c r="D311" s="13"/>
      <c r="E311" s="13"/>
      <c r="F311" s="14"/>
    </row>
    <row r="312" spans="3:6" s="1" customFormat="1" x14ac:dyDescent="0.3">
      <c r="C312" s="11"/>
      <c r="D312" s="13"/>
      <c r="E312" s="13"/>
      <c r="F312" s="14"/>
    </row>
    <row r="313" spans="3:6" s="1" customFormat="1" x14ac:dyDescent="0.3">
      <c r="C313" s="11"/>
      <c r="D313" s="13"/>
      <c r="E313" s="13"/>
      <c r="F313" s="14"/>
    </row>
    <row r="314" spans="3:6" s="1" customFormat="1" x14ac:dyDescent="0.3">
      <c r="C314" s="11"/>
      <c r="D314" s="13"/>
      <c r="E314" s="13"/>
      <c r="F314" s="14"/>
    </row>
    <row r="315" spans="3:6" s="1" customFormat="1" x14ac:dyDescent="0.3">
      <c r="C315" s="11"/>
      <c r="D315" s="13"/>
      <c r="E315" s="13"/>
      <c r="F315" s="14"/>
    </row>
    <row r="316" spans="3:6" s="1" customFormat="1" x14ac:dyDescent="0.3">
      <c r="C316" s="11"/>
      <c r="D316" s="13"/>
      <c r="E316" s="13"/>
      <c r="F316" s="14"/>
    </row>
    <row r="317" spans="3:6" s="1" customFormat="1" x14ac:dyDescent="0.3">
      <c r="C317" s="11"/>
      <c r="D317" s="13"/>
      <c r="E317" s="13"/>
      <c r="F317" s="14"/>
    </row>
    <row r="318" spans="3:6" s="1" customFormat="1" x14ac:dyDescent="0.3">
      <c r="C318" s="11"/>
      <c r="D318" s="13"/>
      <c r="E318" s="13"/>
      <c r="F318" s="14"/>
    </row>
    <row r="319" spans="3:6" s="1" customFormat="1" x14ac:dyDescent="0.3">
      <c r="C319" s="11"/>
      <c r="D319" s="13"/>
      <c r="E319" s="13"/>
      <c r="F319" s="14"/>
    </row>
    <row r="320" spans="3:6" s="1" customFormat="1" x14ac:dyDescent="0.3">
      <c r="C320" s="11"/>
      <c r="D320" s="13"/>
      <c r="E320" s="13"/>
      <c r="F320" s="14"/>
    </row>
    <row r="321" spans="3:6" s="1" customFormat="1" x14ac:dyDescent="0.3">
      <c r="C321" s="11"/>
      <c r="D321" s="13"/>
      <c r="E321" s="13"/>
      <c r="F321" s="14"/>
    </row>
    <row r="322" spans="3:6" s="1" customFormat="1" x14ac:dyDescent="0.3">
      <c r="C322" s="11"/>
      <c r="D322" s="13"/>
      <c r="E322" s="13"/>
      <c r="F322" s="14"/>
    </row>
    <row r="323" spans="3:6" s="1" customFormat="1" x14ac:dyDescent="0.3">
      <c r="C323" s="11"/>
      <c r="D323" s="13"/>
      <c r="E323" s="13"/>
      <c r="F323" s="14"/>
    </row>
    <row r="324" spans="3:6" s="1" customFormat="1" x14ac:dyDescent="0.3">
      <c r="C324" s="11"/>
      <c r="D324" s="13"/>
      <c r="E324" s="13"/>
      <c r="F324" s="14"/>
    </row>
    <row r="325" spans="3:6" s="1" customFormat="1" x14ac:dyDescent="0.3">
      <c r="C325" s="11"/>
      <c r="D325" s="13"/>
      <c r="E325" s="13"/>
      <c r="F325" s="14"/>
    </row>
    <row r="326" spans="3:6" s="1" customFormat="1" x14ac:dyDescent="0.3">
      <c r="C326" s="11"/>
      <c r="D326" s="13"/>
      <c r="E326" s="13"/>
      <c r="F326" s="14"/>
    </row>
    <row r="327" spans="3:6" s="1" customFormat="1" x14ac:dyDescent="0.3">
      <c r="C327" s="11"/>
      <c r="D327" s="13"/>
      <c r="E327" s="13"/>
      <c r="F327" s="14"/>
    </row>
    <row r="328" spans="3:6" s="1" customFormat="1" x14ac:dyDescent="0.3">
      <c r="C328" s="11"/>
      <c r="D328" s="13"/>
      <c r="E328" s="13"/>
      <c r="F328" s="14"/>
    </row>
    <row r="329" spans="3:6" s="1" customFormat="1" x14ac:dyDescent="0.3">
      <c r="C329" s="11"/>
      <c r="D329" s="13"/>
      <c r="E329" s="13"/>
      <c r="F329" s="14"/>
    </row>
    <row r="330" spans="3:6" s="1" customFormat="1" x14ac:dyDescent="0.3">
      <c r="C330" s="11"/>
      <c r="D330" s="13"/>
      <c r="E330" s="13"/>
      <c r="F330" s="14"/>
    </row>
    <row r="331" spans="3:6" s="1" customFormat="1" x14ac:dyDescent="0.3">
      <c r="C331" s="11"/>
      <c r="D331" s="13"/>
      <c r="E331" s="13"/>
      <c r="F331" s="14"/>
    </row>
    <row r="332" spans="3:6" s="1" customFormat="1" x14ac:dyDescent="0.3">
      <c r="C332" s="11"/>
      <c r="D332" s="13"/>
      <c r="E332" s="13"/>
      <c r="F332" s="14"/>
    </row>
    <row r="333" spans="3:6" s="1" customFormat="1" x14ac:dyDescent="0.3">
      <c r="C333" s="11"/>
      <c r="D333" s="13"/>
      <c r="E333" s="13"/>
      <c r="F333" s="14"/>
    </row>
    <row r="334" spans="3:6" s="1" customFormat="1" x14ac:dyDescent="0.3">
      <c r="C334" s="11"/>
      <c r="D334" s="13"/>
      <c r="E334" s="13"/>
      <c r="F334" s="14"/>
    </row>
    <row r="335" spans="3:6" s="1" customFormat="1" x14ac:dyDescent="0.3">
      <c r="C335" s="11"/>
      <c r="D335" s="13"/>
      <c r="E335" s="13"/>
      <c r="F335" s="14"/>
    </row>
    <row r="336" spans="3:6" s="1" customFormat="1" x14ac:dyDescent="0.3">
      <c r="C336" s="11"/>
      <c r="D336" s="13"/>
      <c r="E336" s="13"/>
      <c r="F336" s="14"/>
    </row>
    <row r="337" spans="3:6" s="1" customFormat="1" x14ac:dyDescent="0.3">
      <c r="C337" s="11"/>
      <c r="D337" s="13"/>
      <c r="E337" s="13"/>
      <c r="F337" s="14"/>
    </row>
    <row r="338" spans="3:6" s="1" customFormat="1" x14ac:dyDescent="0.3">
      <c r="C338" s="11"/>
      <c r="D338" s="13"/>
      <c r="E338" s="13"/>
      <c r="F338" s="14"/>
    </row>
    <row r="339" spans="3:6" s="1" customFormat="1" x14ac:dyDescent="0.3">
      <c r="C339" s="11"/>
      <c r="D339" s="13"/>
      <c r="E339" s="13"/>
      <c r="F339" s="14"/>
    </row>
    <row r="340" spans="3:6" s="1" customFormat="1" x14ac:dyDescent="0.3">
      <c r="C340" s="11"/>
      <c r="D340" s="13"/>
      <c r="E340" s="13"/>
      <c r="F340" s="14"/>
    </row>
    <row r="341" spans="3:6" s="1" customFormat="1" x14ac:dyDescent="0.3">
      <c r="C341" s="11"/>
      <c r="D341" s="13"/>
      <c r="E341" s="13"/>
      <c r="F341" s="14"/>
    </row>
    <row r="342" spans="3:6" s="1" customFormat="1" x14ac:dyDescent="0.3">
      <c r="C342" s="11"/>
      <c r="D342" s="13"/>
      <c r="E342" s="13"/>
      <c r="F342" s="14"/>
    </row>
    <row r="343" spans="3:6" s="1" customFormat="1" x14ac:dyDescent="0.3">
      <c r="C343" s="11"/>
      <c r="D343" s="13"/>
      <c r="E343" s="13"/>
      <c r="F343" s="14"/>
    </row>
    <row r="344" spans="3:6" s="1" customFormat="1" x14ac:dyDescent="0.3">
      <c r="C344" s="11"/>
      <c r="D344" s="13"/>
      <c r="E344" s="13"/>
      <c r="F344" s="14"/>
    </row>
    <row r="345" spans="3:6" s="1" customFormat="1" x14ac:dyDescent="0.3">
      <c r="C345" s="11"/>
      <c r="D345" s="13"/>
      <c r="E345" s="13"/>
      <c r="F345" s="14"/>
    </row>
    <row r="346" spans="3:6" s="1" customFormat="1" x14ac:dyDescent="0.3">
      <c r="C346" s="11"/>
      <c r="D346" s="13"/>
      <c r="E346" s="13"/>
      <c r="F346" s="14"/>
    </row>
    <row r="347" spans="3:6" s="1" customFormat="1" x14ac:dyDescent="0.3">
      <c r="C347" s="11"/>
      <c r="D347" s="13"/>
      <c r="E347" s="13"/>
      <c r="F347" s="14"/>
    </row>
    <row r="348" spans="3:6" s="1" customFormat="1" x14ac:dyDescent="0.3">
      <c r="C348" s="11"/>
      <c r="D348" s="13"/>
      <c r="E348" s="13"/>
      <c r="F348" s="14"/>
    </row>
    <row r="349" spans="3:6" s="1" customFormat="1" x14ac:dyDescent="0.3">
      <c r="C349" s="11"/>
      <c r="D349" s="13"/>
      <c r="E349" s="13"/>
      <c r="F349" s="14"/>
    </row>
    <row r="350" spans="3:6" s="1" customFormat="1" x14ac:dyDescent="0.3">
      <c r="C350" s="11"/>
      <c r="D350" s="13"/>
      <c r="E350" s="13"/>
      <c r="F350" s="14"/>
    </row>
    <row r="351" spans="3:6" s="1" customFormat="1" x14ac:dyDescent="0.3">
      <c r="C351" s="11"/>
      <c r="D351" s="13"/>
      <c r="E351" s="13"/>
      <c r="F351" s="14"/>
    </row>
    <row r="352" spans="3:6" s="1" customFormat="1" x14ac:dyDescent="0.3">
      <c r="C352" s="11"/>
      <c r="D352" s="13"/>
      <c r="E352" s="13"/>
      <c r="F352" s="14"/>
    </row>
    <row r="353" spans="1:9" s="1" customFormat="1" x14ac:dyDescent="0.3">
      <c r="C353" s="11"/>
      <c r="D353" s="13"/>
      <c r="E353" s="13"/>
      <c r="F353" s="14"/>
    </row>
    <row r="354" spans="1:9" s="1" customFormat="1" x14ac:dyDescent="0.3">
      <c r="C354" s="11"/>
      <c r="D354" s="13"/>
      <c r="E354" s="13"/>
      <c r="F354" s="14"/>
    </row>
    <row r="355" spans="1:9" s="1" customFormat="1" x14ac:dyDescent="0.3">
      <c r="C355" s="11"/>
      <c r="D355" s="13"/>
      <c r="E355" s="13"/>
      <c r="F355" s="14"/>
    </row>
    <row r="356" spans="1:9" s="1" customFormat="1" x14ac:dyDescent="0.3">
      <c r="C356" s="11"/>
      <c r="D356" s="13"/>
      <c r="E356" s="13"/>
      <c r="F356" s="14"/>
    </row>
    <row r="357" spans="1:9" s="1" customFormat="1" x14ac:dyDescent="0.3">
      <c r="C357" s="11"/>
      <c r="D357" s="13"/>
      <c r="E357" s="13"/>
      <c r="F357" s="14"/>
    </row>
    <row r="358" spans="1:9" s="1" customFormat="1" x14ac:dyDescent="0.3">
      <c r="C358" s="11"/>
      <c r="D358" s="13"/>
      <c r="E358" s="13"/>
      <c r="F358" s="14"/>
    </row>
    <row r="359" spans="1:9" s="1" customFormat="1" x14ac:dyDescent="0.3">
      <c r="C359" s="11"/>
      <c r="D359" s="13"/>
      <c r="E359" s="13"/>
      <c r="F359" s="14"/>
    </row>
    <row r="360" spans="1:9" s="1" customFormat="1" x14ac:dyDescent="0.3">
      <c r="C360" s="11"/>
      <c r="D360" s="13"/>
      <c r="E360" s="13"/>
      <c r="F360" s="14"/>
    </row>
    <row r="361" spans="1:9" s="1" customFormat="1" x14ac:dyDescent="0.3">
      <c r="C361" s="11"/>
      <c r="D361" s="13"/>
      <c r="E361" s="13"/>
      <c r="F361" s="14"/>
    </row>
    <row r="362" spans="1:9" s="1" customFormat="1" x14ac:dyDescent="0.3">
      <c r="C362" s="11"/>
      <c r="D362" s="13"/>
      <c r="E362" s="13"/>
      <c r="F362" s="14"/>
    </row>
    <row r="363" spans="1:9" s="1" customFormat="1" x14ac:dyDescent="0.3">
      <c r="C363" s="11"/>
      <c r="D363" s="13"/>
      <c r="E363" s="13"/>
      <c r="F363" s="14"/>
    </row>
    <row r="364" spans="1:9" s="1" customFormat="1" x14ac:dyDescent="0.3">
      <c r="C364" s="11"/>
      <c r="D364" s="13"/>
      <c r="E364" s="13"/>
      <c r="F364" s="14"/>
    </row>
    <row r="365" spans="1:9" s="1" customFormat="1" x14ac:dyDescent="0.3">
      <c r="C365" s="11"/>
      <c r="D365" s="13"/>
      <c r="E365" s="13"/>
      <c r="F365" s="14"/>
    </row>
    <row r="366" spans="1:9" s="1" customFormat="1" x14ac:dyDescent="0.3">
      <c r="C366" s="11"/>
      <c r="D366" s="13"/>
      <c r="E366" s="13"/>
      <c r="F366" s="14"/>
    </row>
    <row r="367" spans="1:9" s="1" customFormat="1" x14ac:dyDescent="0.3">
      <c r="A367" s="2"/>
      <c r="C367" s="11"/>
      <c r="D367" s="13"/>
      <c r="E367" s="13"/>
      <c r="F367" s="14"/>
      <c r="I367" s="15"/>
    </row>
  </sheetData>
  <mergeCells count="32">
    <mergeCell ref="I2:K2"/>
    <mergeCell ref="I3:K3"/>
    <mergeCell ref="I4:K4"/>
    <mergeCell ref="I5:K5"/>
    <mergeCell ref="I26:K26"/>
    <mergeCell ref="D28:D30"/>
    <mergeCell ref="E28:E30"/>
    <mergeCell ref="G28:G29"/>
    <mergeCell ref="C14:H14"/>
    <mergeCell ref="C15:H15"/>
    <mergeCell ref="C22:H22"/>
    <mergeCell ref="C7:H7"/>
    <mergeCell ref="C47:H47"/>
    <mergeCell ref="C55:G55"/>
    <mergeCell ref="C45:G45"/>
    <mergeCell ref="C46:G46"/>
    <mergeCell ref="C2:C5"/>
    <mergeCell ref="D5:G5"/>
    <mergeCell ref="C31:H31"/>
    <mergeCell ref="C43:G43"/>
    <mergeCell ref="C44:G44"/>
    <mergeCell ref="C25:G25"/>
    <mergeCell ref="C26:G26"/>
    <mergeCell ref="C27:G27"/>
    <mergeCell ref="C28:C29"/>
    <mergeCell ref="C56:G56"/>
    <mergeCell ref="C8:H8"/>
    <mergeCell ref="C9:H10"/>
    <mergeCell ref="C11:C12"/>
    <mergeCell ref="D11:D13"/>
    <mergeCell ref="D2:G3"/>
    <mergeCell ref="D4:G4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74"/>
  <sheetViews>
    <sheetView showGridLines="0" view="pageBreakPreview" topLeftCell="A32" zoomScaleNormal="70" zoomScaleSheetLayoutView="100" workbookViewId="0">
      <selection activeCell="N5" sqref="N5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1" customWidth="1"/>
    <col min="4" max="4" width="28.28515625" style="13" customWidth="1"/>
    <col min="5" max="5" width="15" style="13" customWidth="1"/>
    <col min="6" max="6" width="16.5703125" style="14" bestFit="1" customWidth="1"/>
    <col min="7" max="7" width="25.140625" style="1" customWidth="1"/>
    <col min="8" max="8" width="23.140625" style="1" customWidth="1"/>
    <col min="9" max="9" width="4" style="15" hidden="1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66"/>
      <c r="B1" s="67"/>
      <c r="C1" s="68"/>
      <c r="D1" s="69"/>
      <c r="E1" s="69"/>
      <c r="F1" s="70"/>
      <c r="G1" s="71"/>
      <c r="H1" s="71"/>
      <c r="I1" s="72"/>
      <c r="J1" s="71"/>
      <c r="K1" s="73"/>
    </row>
    <row r="2" spans="1:197" ht="23.25" customHeight="1" x14ac:dyDescent="0.3">
      <c r="A2" s="74"/>
      <c r="B2" s="195"/>
      <c r="C2" s="196"/>
      <c r="D2" s="176" t="s">
        <v>41</v>
      </c>
      <c r="E2" s="177"/>
      <c r="F2" s="177"/>
      <c r="G2" s="178"/>
      <c r="H2" s="173" t="s">
        <v>42</v>
      </c>
      <c r="I2" s="174"/>
      <c r="J2" s="175"/>
      <c r="K2" s="75"/>
    </row>
    <row r="3" spans="1:197" ht="23.25" customHeight="1" x14ac:dyDescent="0.3">
      <c r="A3" s="74"/>
      <c r="B3" s="197"/>
      <c r="C3" s="198"/>
      <c r="D3" s="179"/>
      <c r="E3" s="180"/>
      <c r="F3" s="180"/>
      <c r="G3" s="181"/>
      <c r="H3" s="173" t="s">
        <v>43</v>
      </c>
      <c r="I3" s="174"/>
      <c r="J3" s="175"/>
      <c r="K3" s="75"/>
    </row>
    <row r="4" spans="1:197" ht="23.25" customHeight="1" x14ac:dyDescent="0.3">
      <c r="A4" s="74"/>
      <c r="B4" s="197"/>
      <c r="C4" s="198"/>
      <c r="D4" s="201" t="s">
        <v>45</v>
      </c>
      <c r="E4" s="202"/>
      <c r="F4" s="202"/>
      <c r="G4" s="203"/>
      <c r="H4" s="173" t="s">
        <v>44</v>
      </c>
      <c r="I4" s="174"/>
      <c r="J4" s="175"/>
      <c r="K4" s="75"/>
    </row>
    <row r="5" spans="1:197" ht="21" customHeight="1" x14ac:dyDescent="0.3">
      <c r="A5" s="74"/>
      <c r="B5" s="199"/>
      <c r="C5" s="200"/>
      <c r="D5" s="204" t="s">
        <v>48</v>
      </c>
      <c r="E5" s="205"/>
      <c r="F5" s="205"/>
      <c r="G5" s="206"/>
      <c r="H5" s="173" t="s">
        <v>99</v>
      </c>
      <c r="I5" s="174"/>
      <c r="J5" s="175"/>
      <c r="K5" s="75"/>
    </row>
    <row r="6" spans="1:197" ht="15.75" customHeight="1" thickBot="1" x14ac:dyDescent="0.35">
      <c r="A6" s="74"/>
      <c r="B6" s="78"/>
      <c r="C6" s="78"/>
      <c r="D6" s="80"/>
      <c r="G6" s="82"/>
      <c r="H6" s="82"/>
      <c r="I6" s="88"/>
      <c r="J6" s="82"/>
      <c r="K6" s="75"/>
    </row>
    <row r="7" spans="1:197" hidden="1" x14ac:dyDescent="0.3">
      <c r="A7" s="74"/>
      <c r="B7" s="66"/>
      <c r="C7" s="2"/>
      <c r="E7" s="69"/>
      <c r="F7" s="70"/>
      <c r="K7" s="89"/>
    </row>
    <row r="8" spans="1:197" ht="17.25" thickBot="1" x14ac:dyDescent="0.35">
      <c r="A8" s="74"/>
      <c r="B8" s="308"/>
      <c r="C8" s="309"/>
      <c r="D8" s="310"/>
      <c r="E8" s="310"/>
      <c r="F8" s="311"/>
      <c r="G8" s="312"/>
      <c r="H8" s="312"/>
      <c r="I8" s="313"/>
      <c r="J8" s="314"/>
      <c r="K8" s="316"/>
    </row>
    <row r="9" spans="1:197" ht="16.5" customHeight="1" thickBot="1" x14ac:dyDescent="0.35">
      <c r="A9" s="74"/>
      <c r="B9" s="91"/>
      <c r="C9" s="192" t="s">
        <v>0</v>
      </c>
      <c r="D9" s="193"/>
      <c r="E9" s="193"/>
      <c r="F9" s="193"/>
      <c r="G9" s="193"/>
      <c r="H9" s="194"/>
      <c r="I9" s="279"/>
      <c r="J9" s="316"/>
      <c r="K9" s="316"/>
    </row>
    <row r="10" spans="1:197" ht="24.75" customHeight="1" x14ac:dyDescent="0.3">
      <c r="A10" s="74"/>
      <c r="B10" s="91"/>
      <c r="C10" s="186" t="s">
        <v>49</v>
      </c>
      <c r="D10" s="187"/>
      <c r="E10" s="187"/>
      <c r="F10" s="187"/>
      <c r="G10" s="187"/>
      <c r="H10" s="188"/>
      <c r="I10" s="280"/>
      <c r="J10" s="316"/>
      <c r="K10" s="316"/>
    </row>
    <row r="11" spans="1:197" ht="65.25" customHeight="1" thickBot="1" x14ac:dyDescent="0.35">
      <c r="A11" s="74"/>
      <c r="B11" s="91"/>
      <c r="C11" s="189"/>
      <c r="D11" s="190"/>
      <c r="E11" s="190"/>
      <c r="F11" s="190"/>
      <c r="G11" s="190"/>
      <c r="H11" s="191"/>
      <c r="I11" s="280"/>
      <c r="J11" s="316"/>
      <c r="K11" s="316"/>
    </row>
    <row r="12" spans="1:197" s="271" customFormat="1" ht="28.5" x14ac:dyDescent="0.3">
      <c r="A12" s="317"/>
      <c r="B12" s="317"/>
      <c r="C12" s="134" t="s">
        <v>1</v>
      </c>
      <c r="D12" s="136" t="s">
        <v>2</v>
      </c>
      <c r="E12" s="323" t="s">
        <v>3</v>
      </c>
      <c r="F12" s="323" t="s">
        <v>4</v>
      </c>
      <c r="G12" s="323"/>
      <c r="H12" s="324" t="s">
        <v>5</v>
      </c>
      <c r="I12" s="269"/>
      <c r="J12" s="316"/>
      <c r="K12" s="316"/>
      <c r="L12" s="269"/>
      <c r="M12" s="269"/>
      <c r="N12" s="269"/>
      <c r="O12" s="269"/>
      <c r="P12" s="269"/>
      <c r="Q12" s="269"/>
      <c r="R12" s="269"/>
      <c r="S12" s="269"/>
      <c r="T12" s="269"/>
      <c r="U12" s="269"/>
      <c r="V12" s="269"/>
      <c r="W12" s="26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69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69"/>
      <c r="BN12" s="269"/>
      <c r="BO12" s="269"/>
      <c r="BP12" s="269"/>
      <c r="BQ12" s="269"/>
      <c r="BR12" s="269"/>
      <c r="BS12" s="269"/>
      <c r="BT12" s="269"/>
      <c r="BU12" s="269"/>
      <c r="BV12" s="269"/>
      <c r="BW12" s="269"/>
      <c r="BX12" s="269"/>
      <c r="BY12" s="269"/>
      <c r="BZ12" s="269"/>
      <c r="CA12" s="269"/>
      <c r="CB12" s="269"/>
      <c r="CC12" s="269"/>
      <c r="CD12" s="269"/>
      <c r="CE12" s="269"/>
      <c r="CF12" s="269"/>
      <c r="CG12" s="269"/>
      <c r="CH12" s="269"/>
      <c r="CI12" s="269"/>
      <c r="CJ12" s="269"/>
      <c r="CK12" s="269"/>
      <c r="CL12" s="269"/>
      <c r="CM12" s="269"/>
      <c r="CN12" s="269"/>
      <c r="CO12" s="269"/>
      <c r="CP12" s="269"/>
      <c r="CQ12" s="269"/>
      <c r="CR12" s="269"/>
      <c r="CS12" s="269"/>
      <c r="CT12" s="269"/>
      <c r="CU12" s="269"/>
      <c r="CV12" s="269"/>
      <c r="CW12" s="269"/>
      <c r="CX12" s="269"/>
      <c r="CY12" s="269"/>
      <c r="CZ12" s="269"/>
      <c r="DA12" s="269"/>
      <c r="DB12" s="269"/>
      <c r="DC12" s="269"/>
      <c r="DD12" s="269"/>
      <c r="DE12" s="269"/>
      <c r="DF12" s="269"/>
      <c r="DG12" s="269"/>
      <c r="DH12" s="269"/>
      <c r="DI12" s="269"/>
      <c r="DJ12" s="269"/>
      <c r="DK12" s="269"/>
      <c r="DL12" s="269"/>
      <c r="DM12" s="269"/>
      <c r="DN12" s="269"/>
      <c r="DO12" s="269"/>
      <c r="DP12" s="269"/>
      <c r="DQ12" s="269"/>
      <c r="DR12" s="269"/>
      <c r="DS12" s="269"/>
      <c r="DT12" s="269"/>
      <c r="DU12" s="269"/>
      <c r="DV12" s="269"/>
      <c r="DW12" s="269"/>
      <c r="DX12" s="269"/>
      <c r="DY12" s="269"/>
      <c r="DZ12" s="269"/>
      <c r="EA12" s="269"/>
      <c r="EB12" s="269"/>
      <c r="EC12" s="269"/>
      <c r="ED12" s="269"/>
      <c r="EE12" s="269"/>
      <c r="EF12" s="269"/>
      <c r="EG12" s="269"/>
      <c r="EH12" s="269"/>
      <c r="EI12" s="269"/>
      <c r="EJ12" s="269"/>
      <c r="EK12" s="269"/>
      <c r="EL12" s="269"/>
      <c r="EM12" s="269"/>
      <c r="EN12" s="269"/>
      <c r="EO12" s="269"/>
      <c r="EP12" s="269"/>
      <c r="EQ12" s="269"/>
      <c r="ER12" s="269"/>
      <c r="ES12" s="269"/>
      <c r="ET12" s="269"/>
      <c r="EU12" s="269"/>
      <c r="EV12" s="269"/>
      <c r="EW12" s="269"/>
      <c r="EX12" s="269"/>
      <c r="EY12" s="269"/>
      <c r="EZ12" s="269"/>
      <c r="FA12" s="269"/>
      <c r="FB12" s="269"/>
      <c r="FC12" s="269"/>
      <c r="FD12" s="269"/>
      <c r="FE12" s="269"/>
      <c r="FF12" s="269"/>
      <c r="FG12" s="269"/>
      <c r="FH12" s="269"/>
      <c r="FI12" s="269"/>
      <c r="FJ12" s="269"/>
      <c r="FK12" s="269"/>
      <c r="FL12" s="269"/>
      <c r="FM12" s="269"/>
      <c r="FN12" s="269"/>
      <c r="FO12" s="269"/>
      <c r="FP12" s="269"/>
      <c r="FQ12" s="269"/>
      <c r="FR12" s="269"/>
      <c r="FS12" s="269"/>
      <c r="FT12" s="269"/>
      <c r="FU12" s="269"/>
      <c r="FV12" s="269"/>
      <c r="FW12" s="269"/>
      <c r="FX12" s="269"/>
      <c r="FY12" s="269"/>
      <c r="FZ12" s="269"/>
      <c r="GA12" s="269"/>
      <c r="GB12" s="269"/>
      <c r="GC12" s="269"/>
      <c r="GD12" s="269"/>
      <c r="GE12" s="269"/>
      <c r="GF12" s="269"/>
      <c r="GG12" s="269"/>
      <c r="GH12" s="269"/>
      <c r="GI12" s="269"/>
      <c r="GJ12" s="269"/>
      <c r="GK12" s="269"/>
      <c r="GL12" s="269"/>
      <c r="GM12" s="269"/>
      <c r="GN12" s="269"/>
      <c r="GO12" s="269"/>
    </row>
    <row r="13" spans="1:197" s="271" customFormat="1" ht="37.5" customHeight="1" x14ac:dyDescent="0.3">
      <c r="A13" s="317"/>
      <c r="B13" s="317"/>
      <c r="C13" s="135"/>
      <c r="D13" s="137"/>
      <c r="E13" s="295" t="s">
        <v>6</v>
      </c>
      <c r="F13" s="87" t="s">
        <v>66</v>
      </c>
      <c r="G13" s="295" t="s">
        <v>67</v>
      </c>
      <c r="H13" s="296" t="s">
        <v>7</v>
      </c>
      <c r="I13" s="269"/>
      <c r="J13" s="316"/>
      <c r="K13" s="316"/>
      <c r="L13" s="269"/>
      <c r="M13" s="269"/>
      <c r="N13" s="269"/>
      <c r="O13" s="269"/>
      <c r="P13" s="269"/>
      <c r="Q13" s="269"/>
      <c r="R13" s="269"/>
      <c r="S13" s="269"/>
      <c r="T13" s="269"/>
      <c r="U13" s="269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  <c r="AL13" s="269"/>
      <c r="AM13" s="269"/>
      <c r="AN13" s="269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69"/>
      <c r="BJ13" s="269"/>
      <c r="BK13" s="269"/>
      <c r="BL13" s="269"/>
      <c r="BM13" s="269"/>
      <c r="BN13" s="269"/>
      <c r="BO13" s="269"/>
      <c r="BP13" s="269"/>
      <c r="BQ13" s="269"/>
      <c r="BR13" s="269"/>
      <c r="BS13" s="269"/>
      <c r="BT13" s="269"/>
      <c r="BU13" s="269"/>
      <c r="BV13" s="269"/>
      <c r="BW13" s="269"/>
      <c r="BX13" s="269"/>
      <c r="BY13" s="269"/>
      <c r="BZ13" s="269"/>
      <c r="CA13" s="269"/>
      <c r="CB13" s="269"/>
      <c r="CC13" s="269"/>
      <c r="CD13" s="269"/>
      <c r="CE13" s="269"/>
      <c r="CF13" s="269"/>
      <c r="CG13" s="269"/>
      <c r="CH13" s="269"/>
      <c r="CI13" s="269"/>
      <c r="CJ13" s="269"/>
      <c r="CK13" s="269"/>
      <c r="CL13" s="269"/>
      <c r="CM13" s="269"/>
      <c r="CN13" s="269"/>
      <c r="CO13" s="269"/>
      <c r="CP13" s="269"/>
      <c r="CQ13" s="269"/>
      <c r="CR13" s="269"/>
      <c r="CS13" s="269"/>
      <c r="CT13" s="269"/>
      <c r="CU13" s="269"/>
      <c r="CV13" s="269"/>
      <c r="CW13" s="269"/>
      <c r="CX13" s="269"/>
      <c r="CY13" s="269"/>
      <c r="CZ13" s="269"/>
      <c r="DA13" s="269"/>
      <c r="DB13" s="269"/>
      <c r="DC13" s="269"/>
      <c r="DD13" s="269"/>
      <c r="DE13" s="269"/>
      <c r="DF13" s="269"/>
      <c r="DG13" s="269"/>
      <c r="DH13" s="269"/>
      <c r="DI13" s="269"/>
      <c r="DJ13" s="269"/>
      <c r="DK13" s="269"/>
      <c r="DL13" s="269"/>
      <c r="DM13" s="269"/>
      <c r="DN13" s="269"/>
      <c r="DO13" s="269"/>
      <c r="DP13" s="269"/>
      <c r="DQ13" s="269"/>
      <c r="DR13" s="269"/>
      <c r="DS13" s="269"/>
      <c r="DT13" s="269"/>
      <c r="DU13" s="269"/>
      <c r="DV13" s="269"/>
      <c r="DW13" s="269"/>
      <c r="DX13" s="269"/>
      <c r="DY13" s="269"/>
      <c r="DZ13" s="269"/>
      <c r="EA13" s="269"/>
      <c r="EB13" s="269"/>
      <c r="EC13" s="269"/>
      <c r="ED13" s="269"/>
      <c r="EE13" s="269"/>
      <c r="EF13" s="269"/>
      <c r="EG13" s="269"/>
      <c r="EH13" s="269"/>
      <c r="EI13" s="269"/>
      <c r="EJ13" s="269"/>
      <c r="EK13" s="269"/>
      <c r="EL13" s="269"/>
      <c r="EM13" s="269"/>
      <c r="EN13" s="269"/>
      <c r="EO13" s="269"/>
      <c r="EP13" s="269"/>
      <c r="EQ13" s="269"/>
      <c r="ER13" s="269"/>
      <c r="ES13" s="269"/>
      <c r="ET13" s="269"/>
      <c r="EU13" s="269"/>
      <c r="EV13" s="269"/>
      <c r="EW13" s="269"/>
      <c r="EX13" s="269"/>
      <c r="EY13" s="269"/>
      <c r="EZ13" s="269"/>
      <c r="FA13" s="269"/>
      <c r="FB13" s="269"/>
      <c r="FC13" s="269"/>
      <c r="FD13" s="269"/>
      <c r="FE13" s="269"/>
      <c r="FF13" s="269"/>
      <c r="FG13" s="269"/>
      <c r="FH13" s="269"/>
      <c r="FI13" s="269"/>
      <c r="FJ13" s="269"/>
      <c r="FK13" s="269"/>
      <c r="FL13" s="269"/>
      <c r="FM13" s="269"/>
      <c r="FN13" s="269"/>
      <c r="FO13" s="269"/>
      <c r="FP13" s="269"/>
      <c r="FQ13" s="269"/>
      <c r="FR13" s="269"/>
      <c r="FS13" s="269"/>
      <c r="FT13" s="269"/>
      <c r="FU13" s="269"/>
      <c r="FV13" s="269"/>
      <c r="FW13" s="269"/>
      <c r="FX13" s="269"/>
      <c r="FY13" s="269"/>
      <c r="FZ13" s="269"/>
      <c r="GA13" s="269"/>
      <c r="GB13" s="269"/>
      <c r="GC13" s="269"/>
      <c r="GD13" s="269"/>
      <c r="GE13" s="269"/>
      <c r="GF13" s="269"/>
      <c r="GG13" s="269"/>
      <c r="GH13" s="269"/>
      <c r="GI13" s="269"/>
      <c r="GJ13" s="269"/>
      <c r="GK13" s="269"/>
      <c r="GL13" s="269"/>
      <c r="GM13" s="269"/>
      <c r="GN13" s="269"/>
      <c r="GO13" s="269"/>
    </row>
    <row r="14" spans="1:197" s="271" customFormat="1" ht="28.5" customHeight="1" thickBot="1" x14ac:dyDescent="0.35">
      <c r="A14" s="317"/>
      <c r="B14" s="317"/>
      <c r="C14" s="297" t="s">
        <v>8</v>
      </c>
      <c r="D14" s="138"/>
      <c r="E14" s="298" t="s">
        <v>9</v>
      </c>
      <c r="F14" s="298" t="s">
        <v>10</v>
      </c>
      <c r="G14" s="298" t="s">
        <v>11</v>
      </c>
      <c r="H14" s="325" t="s">
        <v>52</v>
      </c>
      <c r="I14" s="269"/>
      <c r="J14" s="316"/>
      <c r="K14" s="316"/>
      <c r="L14" s="269"/>
      <c r="M14" s="269"/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  <c r="BI14" s="269"/>
      <c r="BJ14" s="269"/>
      <c r="BK14" s="269"/>
      <c r="BL14" s="269"/>
      <c r="BM14" s="269"/>
      <c r="BN14" s="269"/>
      <c r="BO14" s="269"/>
      <c r="BP14" s="269"/>
      <c r="BQ14" s="269"/>
      <c r="BR14" s="269"/>
      <c r="BS14" s="269"/>
      <c r="BT14" s="269"/>
      <c r="BU14" s="269"/>
      <c r="BV14" s="269"/>
      <c r="BW14" s="269"/>
      <c r="BX14" s="269"/>
      <c r="BY14" s="269"/>
      <c r="BZ14" s="269"/>
      <c r="CA14" s="269"/>
      <c r="CB14" s="269"/>
      <c r="CC14" s="269"/>
      <c r="CD14" s="269"/>
      <c r="CE14" s="269"/>
      <c r="CF14" s="269"/>
      <c r="CG14" s="269"/>
      <c r="CH14" s="269"/>
      <c r="CI14" s="269"/>
      <c r="CJ14" s="269"/>
      <c r="CK14" s="269"/>
      <c r="CL14" s="269"/>
      <c r="CM14" s="269"/>
      <c r="CN14" s="269"/>
      <c r="CO14" s="269"/>
      <c r="CP14" s="269"/>
      <c r="CQ14" s="269"/>
      <c r="CR14" s="269"/>
      <c r="CS14" s="269"/>
      <c r="CT14" s="269"/>
      <c r="CU14" s="269"/>
      <c r="CV14" s="269"/>
      <c r="CW14" s="269"/>
      <c r="CX14" s="269"/>
      <c r="CY14" s="269"/>
      <c r="CZ14" s="269"/>
      <c r="DA14" s="269"/>
      <c r="DB14" s="269"/>
      <c r="DC14" s="269"/>
      <c r="DD14" s="269"/>
      <c r="DE14" s="269"/>
      <c r="DF14" s="269"/>
      <c r="DG14" s="269"/>
      <c r="DH14" s="269"/>
      <c r="DI14" s="269"/>
      <c r="DJ14" s="269"/>
      <c r="DK14" s="269"/>
      <c r="DL14" s="269"/>
      <c r="DM14" s="269"/>
      <c r="DN14" s="269"/>
      <c r="DO14" s="269"/>
      <c r="DP14" s="269"/>
      <c r="DQ14" s="269"/>
      <c r="DR14" s="269"/>
      <c r="DS14" s="269"/>
      <c r="DT14" s="269"/>
      <c r="DU14" s="269"/>
      <c r="DV14" s="269"/>
      <c r="DW14" s="269"/>
      <c r="DX14" s="269"/>
      <c r="DY14" s="269"/>
      <c r="DZ14" s="269"/>
      <c r="EA14" s="269"/>
      <c r="EB14" s="269"/>
      <c r="EC14" s="269"/>
      <c r="ED14" s="269"/>
      <c r="EE14" s="269"/>
      <c r="EF14" s="269"/>
      <c r="EG14" s="269"/>
      <c r="EH14" s="269"/>
      <c r="EI14" s="269"/>
      <c r="EJ14" s="269"/>
      <c r="EK14" s="269"/>
      <c r="EL14" s="269"/>
      <c r="EM14" s="269"/>
      <c r="EN14" s="269"/>
      <c r="EO14" s="269"/>
      <c r="EP14" s="269"/>
      <c r="EQ14" s="269"/>
      <c r="ER14" s="269"/>
      <c r="ES14" s="269"/>
      <c r="ET14" s="269"/>
      <c r="EU14" s="269"/>
      <c r="EV14" s="269"/>
      <c r="EW14" s="269"/>
      <c r="EX14" s="269"/>
      <c r="EY14" s="269"/>
      <c r="EZ14" s="269"/>
      <c r="FA14" s="269"/>
      <c r="FB14" s="269"/>
      <c r="FC14" s="269"/>
      <c r="FD14" s="269"/>
      <c r="FE14" s="269"/>
      <c r="FF14" s="269"/>
      <c r="FG14" s="269"/>
      <c r="FH14" s="269"/>
      <c r="FI14" s="269"/>
      <c r="FJ14" s="269"/>
      <c r="FK14" s="269"/>
      <c r="FL14" s="269"/>
      <c r="FM14" s="269"/>
      <c r="FN14" s="269"/>
      <c r="FO14" s="269"/>
      <c r="FP14" s="269"/>
      <c r="FQ14" s="269"/>
      <c r="FR14" s="269"/>
      <c r="FS14" s="269"/>
      <c r="FT14" s="269"/>
      <c r="FU14" s="269"/>
      <c r="FV14" s="269"/>
      <c r="FW14" s="269"/>
      <c r="FX14" s="269"/>
      <c r="FY14" s="269"/>
      <c r="FZ14" s="269"/>
      <c r="GA14" s="269"/>
      <c r="GB14" s="269"/>
      <c r="GC14" s="269"/>
      <c r="GD14" s="269"/>
      <c r="GE14" s="269"/>
      <c r="GF14" s="269"/>
      <c r="GG14" s="269"/>
      <c r="GH14" s="269"/>
      <c r="GI14" s="269"/>
      <c r="GJ14" s="269"/>
      <c r="GK14" s="269"/>
      <c r="GL14" s="269"/>
      <c r="GM14" s="269"/>
      <c r="GN14" s="269"/>
      <c r="GO14" s="269"/>
    </row>
    <row r="15" spans="1:197" s="271" customFormat="1" ht="27.75" customHeight="1" x14ac:dyDescent="0.3">
      <c r="A15" s="317"/>
      <c r="B15" s="317"/>
      <c r="C15" s="151" t="s">
        <v>12</v>
      </c>
      <c r="D15" s="152"/>
      <c r="E15" s="152"/>
      <c r="F15" s="152"/>
      <c r="G15" s="152"/>
      <c r="H15" s="153"/>
      <c r="I15" s="269"/>
      <c r="J15" s="316"/>
      <c r="K15" s="316"/>
      <c r="L15" s="269"/>
      <c r="M15" s="269"/>
      <c r="N15" s="269"/>
      <c r="O15" s="269"/>
      <c r="P15" s="269"/>
      <c r="Q15" s="269"/>
      <c r="R15" s="269"/>
      <c r="S15" s="269"/>
      <c r="T15" s="269"/>
      <c r="U15" s="269"/>
      <c r="V15" s="269"/>
      <c r="W15" s="269"/>
      <c r="X15" s="269"/>
      <c r="Y15" s="269"/>
      <c r="Z15" s="269"/>
      <c r="AA15" s="269"/>
      <c r="AB15" s="269"/>
      <c r="AC15" s="269"/>
      <c r="AD15" s="269"/>
      <c r="AE15" s="269"/>
      <c r="AF15" s="269"/>
      <c r="AG15" s="269"/>
      <c r="AH15" s="269"/>
      <c r="AI15" s="269"/>
      <c r="AJ15" s="269"/>
      <c r="AK15" s="269"/>
      <c r="AL15" s="269"/>
      <c r="AM15" s="269"/>
      <c r="AN15" s="269"/>
      <c r="AO15" s="269"/>
      <c r="AP15" s="269"/>
      <c r="AQ15" s="269"/>
      <c r="AR15" s="269"/>
      <c r="AS15" s="269"/>
      <c r="AT15" s="269"/>
      <c r="AU15" s="269"/>
      <c r="AV15" s="269"/>
      <c r="AW15" s="269"/>
      <c r="AX15" s="269"/>
      <c r="AY15" s="269"/>
      <c r="AZ15" s="269"/>
      <c r="BA15" s="269"/>
      <c r="BB15" s="269"/>
      <c r="BC15" s="269"/>
      <c r="BD15" s="269"/>
      <c r="BE15" s="269"/>
      <c r="BF15" s="269"/>
      <c r="BG15" s="269"/>
      <c r="BH15" s="269"/>
      <c r="BI15" s="269"/>
      <c r="BJ15" s="269"/>
      <c r="BK15" s="269"/>
      <c r="BL15" s="269"/>
      <c r="BM15" s="269"/>
      <c r="BN15" s="269"/>
      <c r="BO15" s="269"/>
      <c r="BP15" s="269"/>
      <c r="BQ15" s="269"/>
      <c r="BR15" s="269"/>
      <c r="BS15" s="269"/>
      <c r="BT15" s="269"/>
      <c r="BU15" s="269"/>
      <c r="BV15" s="269"/>
      <c r="BW15" s="269"/>
      <c r="BX15" s="269"/>
      <c r="BY15" s="269"/>
      <c r="BZ15" s="269"/>
      <c r="CA15" s="269"/>
      <c r="CB15" s="269"/>
      <c r="CC15" s="269"/>
      <c r="CD15" s="269"/>
      <c r="CE15" s="269"/>
      <c r="CF15" s="269"/>
      <c r="CG15" s="269"/>
      <c r="CH15" s="269"/>
      <c r="CI15" s="269"/>
      <c r="CJ15" s="269"/>
      <c r="CK15" s="269"/>
      <c r="CL15" s="269"/>
      <c r="CM15" s="269"/>
      <c r="CN15" s="269"/>
      <c r="CO15" s="269"/>
      <c r="CP15" s="269"/>
      <c r="CQ15" s="269"/>
      <c r="CR15" s="269"/>
      <c r="CS15" s="269"/>
      <c r="CT15" s="269"/>
      <c r="CU15" s="269"/>
      <c r="CV15" s="269"/>
      <c r="CW15" s="269"/>
      <c r="CX15" s="269"/>
      <c r="CY15" s="269"/>
      <c r="CZ15" s="269"/>
      <c r="DA15" s="269"/>
      <c r="DB15" s="269"/>
      <c r="DC15" s="269"/>
      <c r="DD15" s="269"/>
      <c r="DE15" s="269"/>
      <c r="DF15" s="269"/>
      <c r="DG15" s="269"/>
      <c r="DH15" s="269"/>
      <c r="DI15" s="269"/>
      <c r="DJ15" s="269"/>
      <c r="DK15" s="269"/>
      <c r="DL15" s="269"/>
      <c r="DM15" s="269"/>
      <c r="DN15" s="269"/>
      <c r="DO15" s="269"/>
      <c r="DP15" s="269"/>
      <c r="DQ15" s="269"/>
      <c r="DR15" s="269"/>
      <c r="DS15" s="269"/>
      <c r="DT15" s="269"/>
      <c r="DU15" s="269"/>
      <c r="DV15" s="269"/>
      <c r="DW15" s="269"/>
      <c r="DX15" s="269"/>
      <c r="DY15" s="269"/>
      <c r="DZ15" s="269"/>
      <c r="EA15" s="269"/>
      <c r="EB15" s="269"/>
      <c r="EC15" s="269"/>
      <c r="ED15" s="269"/>
      <c r="EE15" s="269"/>
      <c r="EF15" s="269"/>
      <c r="EG15" s="269"/>
      <c r="EH15" s="269"/>
      <c r="EI15" s="269"/>
      <c r="EJ15" s="269"/>
      <c r="EK15" s="269"/>
      <c r="EL15" s="269"/>
      <c r="EM15" s="269"/>
      <c r="EN15" s="269"/>
      <c r="EO15" s="269"/>
      <c r="EP15" s="269"/>
      <c r="EQ15" s="269"/>
      <c r="ER15" s="269"/>
      <c r="ES15" s="269"/>
      <c r="ET15" s="269"/>
      <c r="EU15" s="269"/>
      <c r="EV15" s="269"/>
      <c r="EW15" s="269"/>
      <c r="EX15" s="269"/>
      <c r="EY15" s="269"/>
      <c r="EZ15" s="269"/>
      <c r="FA15" s="269"/>
      <c r="FB15" s="269"/>
      <c r="FC15" s="269"/>
      <c r="FD15" s="269"/>
      <c r="FE15" s="269"/>
      <c r="FF15" s="269"/>
      <c r="FG15" s="269"/>
      <c r="FH15" s="269"/>
      <c r="FI15" s="269"/>
      <c r="FJ15" s="269"/>
      <c r="FK15" s="269"/>
      <c r="FL15" s="269"/>
      <c r="FM15" s="269"/>
      <c r="FN15" s="269"/>
      <c r="FO15" s="269"/>
      <c r="FP15" s="269"/>
      <c r="FQ15" s="269"/>
      <c r="FR15" s="269"/>
      <c r="FS15" s="269"/>
      <c r="FT15" s="269"/>
      <c r="FU15" s="269"/>
      <c r="FV15" s="269"/>
      <c r="FW15" s="269"/>
      <c r="FX15" s="269"/>
      <c r="FY15" s="269"/>
      <c r="FZ15" s="269"/>
      <c r="GA15" s="269"/>
      <c r="GB15" s="269"/>
      <c r="GC15" s="269"/>
      <c r="GD15" s="269"/>
      <c r="GE15" s="269"/>
      <c r="GF15" s="269"/>
      <c r="GG15" s="269"/>
      <c r="GH15" s="269"/>
      <c r="GI15" s="269"/>
      <c r="GJ15" s="269"/>
      <c r="GK15" s="269"/>
      <c r="GL15" s="269"/>
      <c r="GM15" s="269"/>
      <c r="GN15" s="269"/>
      <c r="GO15" s="269"/>
    </row>
    <row r="16" spans="1:197" s="271" customFormat="1" ht="19.5" customHeight="1" x14ac:dyDescent="0.25">
      <c r="A16" s="317"/>
      <c r="B16" s="317"/>
      <c r="C16" s="166" t="s">
        <v>13</v>
      </c>
      <c r="D16" s="167"/>
      <c r="E16" s="167"/>
      <c r="F16" s="167"/>
      <c r="G16" s="167"/>
      <c r="H16" s="168"/>
      <c r="I16" s="269"/>
      <c r="J16" s="316"/>
      <c r="K16" s="316"/>
      <c r="L16" s="272"/>
      <c r="M16" s="269"/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269"/>
      <c r="AR16" s="269"/>
      <c r="AS16" s="269"/>
      <c r="AT16" s="269"/>
      <c r="AU16" s="269"/>
      <c r="AV16" s="269"/>
      <c r="AW16" s="269"/>
      <c r="AX16" s="269"/>
      <c r="AY16" s="269"/>
      <c r="AZ16" s="269"/>
      <c r="BA16" s="269"/>
      <c r="BB16" s="269"/>
      <c r="BC16" s="269"/>
      <c r="BD16" s="269"/>
      <c r="BE16" s="269"/>
      <c r="BF16" s="269"/>
      <c r="BG16" s="269"/>
      <c r="BH16" s="269"/>
      <c r="BI16" s="269"/>
      <c r="BJ16" s="269"/>
      <c r="BK16" s="269"/>
      <c r="BL16" s="269"/>
      <c r="BM16" s="269"/>
      <c r="BN16" s="269"/>
      <c r="BO16" s="269"/>
      <c r="BP16" s="269"/>
      <c r="BQ16" s="269"/>
      <c r="BR16" s="269"/>
      <c r="BS16" s="269"/>
      <c r="BT16" s="269"/>
      <c r="BU16" s="269"/>
      <c r="BV16" s="269"/>
      <c r="BW16" s="269"/>
      <c r="BX16" s="269"/>
      <c r="BY16" s="269"/>
      <c r="BZ16" s="269"/>
      <c r="CA16" s="269"/>
      <c r="CB16" s="269"/>
      <c r="CC16" s="269"/>
      <c r="CD16" s="269"/>
      <c r="CE16" s="269"/>
      <c r="CF16" s="269"/>
      <c r="CG16" s="269"/>
      <c r="CH16" s="269"/>
      <c r="CI16" s="269"/>
      <c r="CJ16" s="269"/>
      <c r="CK16" s="269"/>
      <c r="CL16" s="269"/>
      <c r="CM16" s="269"/>
      <c r="CN16" s="269"/>
      <c r="CO16" s="269"/>
      <c r="CP16" s="269"/>
      <c r="CQ16" s="269"/>
      <c r="CR16" s="269"/>
      <c r="CS16" s="269"/>
      <c r="CT16" s="269"/>
      <c r="CU16" s="269"/>
      <c r="CV16" s="269"/>
      <c r="CW16" s="269"/>
      <c r="CX16" s="269"/>
      <c r="CY16" s="269"/>
      <c r="CZ16" s="269"/>
      <c r="DA16" s="269"/>
      <c r="DB16" s="269"/>
      <c r="DC16" s="269"/>
      <c r="DD16" s="269"/>
      <c r="DE16" s="269"/>
      <c r="DF16" s="269"/>
      <c r="DG16" s="269"/>
      <c r="DH16" s="269"/>
      <c r="DI16" s="269"/>
      <c r="DJ16" s="269"/>
      <c r="DK16" s="269"/>
      <c r="DL16" s="269"/>
      <c r="DM16" s="269"/>
      <c r="DN16" s="269"/>
      <c r="DO16" s="269"/>
      <c r="DP16" s="269"/>
      <c r="DQ16" s="269"/>
      <c r="DR16" s="269"/>
      <c r="DS16" s="269"/>
      <c r="DT16" s="269"/>
      <c r="DU16" s="269"/>
      <c r="DV16" s="269"/>
      <c r="DW16" s="269"/>
      <c r="DX16" s="269"/>
      <c r="DY16" s="269"/>
      <c r="DZ16" s="269"/>
      <c r="EA16" s="269"/>
      <c r="EB16" s="269"/>
      <c r="EC16" s="269"/>
      <c r="ED16" s="269"/>
      <c r="EE16" s="269"/>
      <c r="EF16" s="269"/>
      <c r="EG16" s="269"/>
      <c r="EH16" s="269"/>
      <c r="EI16" s="269"/>
      <c r="EJ16" s="269"/>
      <c r="EK16" s="269"/>
      <c r="EL16" s="269"/>
      <c r="EM16" s="269"/>
      <c r="EN16" s="269"/>
      <c r="EO16" s="269"/>
      <c r="EP16" s="269"/>
      <c r="EQ16" s="269"/>
      <c r="ER16" s="269"/>
      <c r="ES16" s="269"/>
      <c r="ET16" s="269"/>
      <c r="EU16" s="269"/>
      <c r="EV16" s="269"/>
      <c r="EW16" s="269"/>
      <c r="EX16" s="269"/>
      <c r="EY16" s="269"/>
      <c r="EZ16" s="269"/>
      <c r="FA16" s="269"/>
      <c r="FB16" s="269"/>
      <c r="FC16" s="269"/>
      <c r="FD16" s="269"/>
      <c r="FE16" s="269"/>
      <c r="FF16" s="269"/>
      <c r="FG16" s="269"/>
      <c r="FH16" s="269"/>
      <c r="FI16" s="269"/>
      <c r="FJ16" s="269"/>
      <c r="FK16" s="269"/>
      <c r="FL16" s="269"/>
      <c r="FM16" s="269"/>
      <c r="FN16" s="269"/>
      <c r="FO16" s="269"/>
      <c r="FP16" s="269"/>
      <c r="FQ16" s="269"/>
      <c r="FR16" s="269"/>
      <c r="FS16" s="269"/>
      <c r="FT16" s="269"/>
      <c r="FU16" s="269"/>
      <c r="FV16" s="269"/>
      <c r="FW16" s="269"/>
      <c r="FX16" s="269"/>
      <c r="FY16" s="269"/>
      <c r="FZ16" s="269"/>
      <c r="GA16" s="269"/>
      <c r="GB16" s="269"/>
      <c r="GC16" s="269"/>
      <c r="GD16" s="269"/>
      <c r="GE16" s="269"/>
      <c r="GF16" s="269"/>
      <c r="GG16" s="269"/>
      <c r="GH16" s="269"/>
      <c r="GI16" s="269"/>
      <c r="GJ16" s="269"/>
      <c r="GK16" s="269"/>
      <c r="GL16" s="269"/>
      <c r="GM16" s="269"/>
      <c r="GN16" s="269"/>
      <c r="GO16" s="269"/>
    </row>
    <row r="17" spans="1:197" s="271" customFormat="1" x14ac:dyDescent="0.3">
      <c r="A17" s="317"/>
      <c r="B17" s="317"/>
      <c r="C17" s="262"/>
      <c r="D17" s="120"/>
      <c r="E17" s="329"/>
      <c r="F17" s="334"/>
      <c r="G17" s="335"/>
      <c r="H17" s="331"/>
      <c r="I17" s="269"/>
      <c r="J17" s="316"/>
      <c r="K17" s="316"/>
      <c r="L17" s="269"/>
      <c r="M17" s="269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9"/>
      <c r="AS17" s="269"/>
      <c r="AT17" s="269"/>
      <c r="AU17" s="269"/>
      <c r="AV17" s="269"/>
      <c r="AW17" s="269"/>
      <c r="AX17" s="269"/>
      <c r="AY17" s="269"/>
      <c r="AZ17" s="269"/>
      <c r="BA17" s="269"/>
      <c r="BB17" s="269"/>
      <c r="BC17" s="269"/>
      <c r="BD17" s="269"/>
      <c r="BE17" s="269"/>
      <c r="BF17" s="269"/>
      <c r="BG17" s="269"/>
      <c r="BH17" s="269"/>
      <c r="BI17" s="269"/>
      <c r="BJ17" s="269"/>
      <c r="BK17" s="269"/>
      <c r="BL17" s="269"/>
      <c r="BM17" s="269"/>
      <c r="BN17" s="269"/>
      <c r="BO17" s="269"/>
      <c r="BP17" s="269"/>
      <c r="BQ17" s="269"/>
      <c r="BR17" s="269"/>
      <c r="BS17" s="269"/>
      <c r="BT17" s="269"/>
      <c r="BU17" s="269"/>
      <c r="BV17" s="269"/>
      <c r="BW17" s="269"/>
      <c r="BX17" s="269"/>
      <c r="BY17" s="269"/>
      <c r="BZ17" s="269"/>
      <c r="CA17" s="269"/>
      <c r="CB17" s="269"/>
      <c r="CC17" s="269"/>
      <c r="CD17" s="269"/>
      <c r="CE17" s="269"/>
      <c r="CF17" s="269"/>
      <c r="CG17" s="269"/>
      <c r="CH17" s="269"/>
      <c r="CI17" s="269"/>
      <c r="CJ17" s="269"/>
      <c r="CK17" s="269"/>
      <c r="CL17" s="269"/>
      <c r="CM17" s="269"/>
      <c r="CN17" s="269"/>
      <c r="CO17" s="269"/>
      <c r="CP17" s="269"/>
      <c r="CQ17" s="269"/>
      <c r="CR17" s="269"/>
      <c r="CS17" s="269"/>
      <c r="CT17" s="269"/>
      <c r="CU17" s="269"/>
      <c r="CV17" s="269"/>
      <c r="CW17" s="269"/>
      <c r="CX17" s="269"/>
      <c r="CY17" s="269"/>
      <c r="CZ17" s="269"/>
      <c r="DA17" s="269"/>
      <c r="DB17" s="269"/>
      <c r="DC17" s="269"/>
      <c r="DD17" s="269"/>
      <c r="DE17" s="269"/>
      <c r="DF17" s="269"/>
      <c r="DG17" s="269"/>
      <c r="DH17" s="269"/>
      <c r="DI17" s="269"/>
      <c r="DJ17" s="269"/>
      <c r="DK17" s="269"/>
      <c r="DL17" s="269"/>
      <c r="DM17" s="269"/>
      <c r="DN17" s="269"/>
      <c r="DO17" s="269"/>
      <c r="DP17" s="269"/>
      <c r="DQ17" s="269"/>
      <c r="DR17" s="269"/>
      <c r="DS17" s="269"/>
      <c r="DT17" s="269"/>
      <c r="DU17" s="269"/>
      <c r="DV17" s="269"/>
      <c r="DW17" s="269"/>
      <c r="DX17" s="269"/>
      <c r="DY17" s="269"/>
      <c r="DZ17" s="269"/>
      <c r="EA17" s="269"/>
      <c r="EB17" s="269"/>
      <c r="EC17" s="269"/>
      <c r="ED17" s="269"/>
      <c r="EE17" s="269"/>
      <c r="EF17" s="269"/>
      <c r="EG17" s="269"/>
      <c r="EH17" s="269"/>
      <c r="EI17" s="269"/>
      <c r="EJ17" s="269"/>
      <c r="EK17" s="269"/>
      <c r="EL17" s="269"/>
      <c r="EM17" s="269"/>
      <c r="EN17" s="269"/>
      <c r="EO17" s="269"/>
      <c r="EP17" s="269"/>
      <c r="EQ17" s="269"/>
      <c r="ER17" s="269"/>
      <c r="ES17" s="269"/>
      <c r="ET17" s="269"/>
      <c r="EU17" s="269"/>
      <c r="EV17" s="269"/>
      <c r="EW17" s="269"/>
      <c r="EX17" s="269"/>
      <c r="EY17" s="269"/>
      <c r="EZ17" s="269"/>
      <c r="FA17" s="269"/>
      <c r="FB17" s="269"/>
      <c r="FC17" s="269"/>
      <c r="FD17" s="269"/>
      <c r="FE17" s="269"/>
      <c r="FF17" s="269"/>
      <c r="FG17" s="269"/>
      <c r="FH17" s="269"/>
      <c r="FI17" s="269"/>
      <c r="FJ17" s="269"/>
      <c r="FK17" s="269"/>
      <c r="FL17" s="269"/>
      <c r="FM17" s="269"/>
      <c r="FN17" s="269"/>
      <c r="FO17" s="269"/>
      <c r="FP17" s="269"/>
      <c r="FQ17" s="269"/>
      <c r="FR17" s="269"/>
      <c r="FS17" s="269"/>
      <c r="FT17" s="269"/>
      <c r="FU17" s="269"/>
      <c r="FV17" s="269"/>
      <c r="FW17" s="269"/>
      <c r="FX17" s="269"/>
      <c r="FY17" s="269"/>
      <c r="FZ17" s="269"/>
      <c r="GA17" s="269"/>
      <c r="GB17" s="269"/>
      <c r="GC17" s="269"/>
      <c r="GD17" s="269"/>
      <c r="GE17" s="269"/>
      <c r="GF17" s="269"/>
      <c r="GG17" s="269"/>
      <c r="GH17" s="269"/>
      <c r="GI17" s="269"/>
      <c r="GJ17" s="269"/>
      <c r="GK17" s="269"/>
      <c r="GL17" s="269"/>
      <c r="GM17" s="269"/>
      <c r="GN17" s="269"/>
      <c r="GO17" s="269"/>
    </row>
    <row r="18" spans="1:197" s="271" customFormat="1" x14ac:dyDescent="0.3">
      <c r="A18" s="317"/>
      <c r="B18" s="317"/>
      <c r="C18" s="262"/>
      <c r="D18" s="120"/>
      <c r="E18" s="329"/>
      <c r="F18" s="334"/>
      <c r="G18" s="335"/>
      <c r="H18" s="331"/>
      <c r="I18" s="269"/>
      <c r="J18" s="316"/>
      <c r="K18" s="316"/>
      <c r="L18" s="269"/>
      <c r="M18" s="269"/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269"/>
      <c r="AR18" s="269"/>
      <c r="AS18" s="269"/>
      <c r="AT18" s="269"/>
      <c r="AU18" s="269"/>
      <c r="AV18" s="269"/>
      <c r="AW18" s="269"/>
      <c r="AX18" s="269"/>
      <c r="AY18" s="269"/>
      <c r="AZ18" s="269"/>
      <c r="BA18" s="269"/>
      <c r="BB18" s="269"/>
      <c r="BC18" s="269"/>
      <c r="BD18" s="269"/>
      <c r="BE18" s="269"/>
      <c r="BF18" s="269"/>
      <c r="BG18" s="269"/>
      <c r="BH18" s="269"/>
      <c r="BI18" s="269"/>
      <c r="BJ18" s="269"/>
      <c r="BK18" s="269"/>
      <c r="BL18" s="269"/>
      <c r="BM18" s="269"/>
      <c r="BN18" s="269"/>
      <c r="BO18" s="269"/>
      <c r="BP18" s="269"/>
      <c r="BQ18" s="269"/>
      <c r="BR18" s="269"/>
      <c r="BS18" s="269"/>
      <c r="BT18" s="269"/>
      <c r="BU18" s="269"/>
      <c r="BV18" s="269"/>
      <c r="BW18" s="269"/>
      <c r="BX18" s="269"/>
      <c r="BY18" s="269"/>
      <c r="BZ18" s="269"/>
      <c r="CA18" s="269"/>
      <c r="CB18" s="269"/>
      <c r="CC18" s="269"/>
      <c r="CD18" s="269"/>
      <c r="CE18" s="269"/>
      <c r="CF18" s="269"/>
      <c r="CG18" s="269"/>
      <c r="CH18" s="269"/>
      <c r="CI18" s="269"/>
      <c r="CJ18" s="269"/>
      <c r="CK18" s="269"/>
      <c r="CL18" s="269"/>
      <c r="CM18" s="269"/>
      <c r="CN18" s="269"/>
      <c r="CO18" s="269"/>
      <c r="CP18" s="269"/>
      <c r="CQ18" s="269"/>
      <c r="CR18" s="269"/>
      <c r="CS18" s="269"/>
      <c r="CT18" s="269"/>
      <c r="CU18" s="269"/>
      <c r="CV18" s="269"/>
      <c r="CW18" s="269"/>
      <c r="CX18" s="269"/>
      <c r="CY18" s="269"/>
      <c r="CZ18" s="269"/>
      <c r="DA18" s="269"/>
      <c r="DB18" s="269"/>
      <c r="DC18" s="269"/>
      <c r="DD18" s="269"/>
      <c r="DE18" s="269"/>
      <c r="DF18" s="269"/>
      <c r="DG18" s="269"/>
      <c r="DH18" s="269"/>
      <c r="DI18" s="269"/>
      <c r="DJ18" s="269"/>
      <c r="DK18" s="269"/>
      <c r="DL18" s="269"/>
      <c r="DM18" s="269"/>
      <c r="DN18" s="269"/>
      <c r="DO18" s="269"/>
      <c r="DP18" s="269"/>
      <c r="DQ18" s="269"/>
      <c r="DR18" s="269"/>
      <c r="DS18" s="269"/>
      <c r="DT18" s="269"/>
      <c r="DU18" s="269"/>
      <c r="DV18" s="269"/>
      <c r="DW18" s="269"/>
      <c r="DX18" s="269"/>
      <c r="DY18" s="269"/>
      <c r="DZ18" s="269"/>
      <c r="EA18" s="269"/>
      <c r="EB18" s="269"/>
      <c r="EC18" s="269"/>
      <c r="ED18" s="269"/>
      <c r="EE18" s="269"/>
      <c r="EF18" s="269"/>
      <c r="EG18" s="269"/>
      <c r="EH18" s="269"/>
      <c r="EI18" s="269"/>
      <c r="EJ18" s="269"/>
      <c r="EK18" s="269"/>
      <c r="EL18" s="269"/>
      <c r="EM18" s="269"/>
      <c r="EN18" s="269"/>
      <c r="EO18" s="269"/>
      <c r="EP18" s="269"/>
      <c r="EQ18" s="269"/>
      <c r="ER18" s="269"/>
      <c r="ES18" s="269"/>
      <c r="ET18" s="269"/>
      <c r="EU18" s="269"/>
      <c r="EV18" s="269"/>
      <c r="EW18" s="269"/>
      <c r="EX18" s="269"/>
      <c r="EY18" s="269"/>
      <c r="EZ18" s="269"/>
      <c r="FA18" s="269"/>
      <c r="FB18" s="269"/>
      <c r="FC18" s="269"/>
      <c r="FD18" s="269"/>
      <c r="FE18" s="269"/>
      <c r="FF18" s="269"/>
      <c r="FG18" s="269"/>
      <c r="FH18" s="269"/>
      <c r="FI18" s="269"/>
      <c r="FJ18" s="269"/>
      <c r="FK18" s="269"/>
      <c r="FL18" s="269"/>
      <c r="FM18" s="269"/>
      <c r="FN18" s="269"/>
      <c r="FO18" s="269"/>
      <c r="FP18" s="269"/>
      <c r="FQ18" s="269"/>
      <c r="FR18" s="269"/>
      <c r="FS18" s="269"/>
      <c r="FT18" s="269"/>
      <c r="FU18" s="269"/>
      <c r="FV18" s="269"/>
      <c r="FW18" s="269"/>
      <c r="FX18" s="269"/>
      <c r="FY18" s="269"/>
      <c r="FZ18" s="269"/>
      <c r="GA18" s="269"/>
      <c r="GB18" s="269"/>
      <c r="GC18" s="269"/>
      <c r="GD18" s="269"/>
      <c r="GE18" s="269"/>
      <c r="GF18" s="269"/>
      <c r="GG18" s="269"/>
      <c r="GH18" s="269"/>
      <c r="GI18" s="269"/>
      <c r="GJ18" s="269"/>
      <c r="GK18" s="269"/>
      <c r="GL18" s="269"/>
      <c r="GM18" s="269"/>
      <c r="GN18" s="269"/>
      <c r="GO18" s="269"/>
    </row>
    <row r="19" spans="1:197" s="271" customFormat="1" x14ac:dyDescent="0.3">
      <c r="A19" s="317"/>
      <c r="B19" s="317"/>
      <c r="C19" s="262"/>
      <c r="D19" s="120"/>
      <c r="E19" s="329"/>
      <c r="F19" s="334"/>
      <c r="G19" s="335"/>
      <c r="H19" s="331"/>
      <c r="I19" s="269"/>
      <c r="J19" s="316"/>
      <c r="K19" s="316"/>
      <c r="L19" s="269"/>
      <c r="M19" s="269"/>
      <c r="N19" s="269"/>
      <c r="O19" s="269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69"/>
      <c r="AD19" s="269"/>
      <c r="AE19" s="269"/>
      <c r="AF19" s="269"/>
      <c r="AG19" s="269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9"/>
      <c r="AS19" s="269"/>
      <c r="AT19" s="269"/>
      <c r="AU19" s="269"/>
      <c r="AV19" s="269"/>
      <c r="AW19" s="269"/>
      <c r="AX19" s="269"/>
      <c r="AY19" s="269"/>
      <c r="AZ19" s="269"/>
      <c r="BA19" s="269"/>
      <c r="BB19" s="269"/>
      <c r="BC19" s="269"/>
      <c r="BD19" s="269"/>
      <c r="BE19" s="269"/>
      <c r="BF19" s="269"/>
      <c r="BG19" s="269"/>
      <c r="BH19" s="269"/>
      <c r="BI19" s="269"/>
      <c r="BJ19" s="269"/>
      <c r="BK19" s="269"/>
      <c r="BL19" s="269"/>
      <c r="BM19" s="269"/>
      <c r="BN19" s="269"/>
      <c r="BO19" s="269"/>
      <c r="BP19" s="269"/>
      <c r="BQ19" s="269"/>
      <c r="BR19" s="269"/>
      <c r="BS19" s="269"/>
      <c r="BT19" s="269"/>
      <c r="BU19" s="269"/>
      <c r="BV19" s="269"/>
      <c r="BW19" s="269"/>
      <c r="BX19" s="269"/>
      <c r="BY19" s="269"/>
      <c r="BZ19" s="269"/>
      <c r="CA19" s="269"/>
      <c r="CB19" s="269"/>
      <c r="CC19" s="269"/>
      <c r="CD19" s="269"/>
      <c r="CE19" s="269"/>
      <c r="CF19" s="269"/>
      <c r="CG19" s="269"/>
      <c r="CH19" s="269"/>
      <c r="CI19" s="269"/>
      <c r="CJ19" s="269"/>
      <c r="CK19" s="269"/>
      <c r="CL19" s="269"/>
      <c r="CM19" s="269"/>
      <c r="CN19" s="269"/>
      <c r="CO19" s="269"/>
      <c r="CP19" s="269"/>
      <c r="CQ19" s="269"/>
      <c r="CR19" s="269"/>
      <c r="CS19" s="269"/>
      <c r="CT19" s="269"/>
      <c r="CU19" s="269"/>
      <c r="CV19" s="269"/>
      <c r="CW19" s="269"/>
      <c r="CX19" s="269"/>
      <c r="CY19" s="269"/>
      <c r="CZ19" s="269"/>
      <c r="DA19" s="269"/>
      <c r="DB19" s="269"/>
      <c r="DC19" s="269"/>
      <c r="DD19" s="269"/>
      <c r="DE19" s="269"/>
      <c r="DF19" s="269"/>
      <c r="DG19" s="269"/>
      <c r="DH19" s="269"/>
      <c r="DI19" s="269"/>
      <c r="DJ19" s="269"/>
      <c r="DK19" s="269"/>
      <c r="DL19" s="269"/>
      <c r="DM19" s="269"/>
      <c r="DN19" s="269"/>
      <c r="DO19" s="269"/>
      <c r="DP19" s="269"/>
      <c r="DQ19" s="269"/>
      <c r="DR19" s="269"/>
      <c r="DS19" s="269"/>
      <c r="DT19" s="269"/>
      <c r="DU19" s="269"/>
      <c r="DV19" s="269"/>
      <c r="DW19" s="269"/>
      <c r="DX19" s="269"/>
      <c r="DY19" s="269"/>
      <c r="DZ19" s="269"/>
      <c r="EA19" s="269"/>
      <c r="EB19" s="269"/>
      <c r="EC19" s="269"/>
      <c r="ED19" s="269"/>
      <c r="EE19" s="269"/>
      <c r="EF19" s="269"/>
      <c r="EG19" s="269"/>
      <c r="EH19" s="269"/>
      <c r="EI19" s="269"/>
      <c r="EJ19" s="269"/>
      <c r="EK19" s="269"/>
      <c r="EL19" s="269"/>
      <c r="EM19" s="269"/>
      <c r="EN19" s="269"/>
      <c r="EO19" s="269"/>
      <c r="EP19" s="269"/>
      <c r="EQ19" s="269"/>
      <c r="ER19" s="269"/>
      <c r="ES19" s="269"/>
      <c r="ET19" s="269"/>
      <c r="EU19" s="269"/>
      <c r="EV19" s="269"/>
      <c r="EW19" s="269"/>
      <c r="EX19" s="269"/>
      <c r="EY19" s="269"/>
      <c r="EZ19" s="269"/>
      <c r="FA19" s="269"/>
      <c r="FB19" s="269"/>
      <c r="FC19" s="269"/>
      <c r="FD19" s="269"/>
      <c r="FE19" s="269"/>
      <c r="FF19" s="269"/>
      <c r="FG19" s="269"/>
      <c r="FH19" s="269"/>
      <c r="FI19" s="269"/>
      <c r="FJ19" s="269"/>
      <c r="FK19" s="269"/>
      <c r="FL19" s="269"/>
      <c r="FM19" s="269"/>
      <c r="FN19" s="269"/>
      <c r="FO19" s="269"/>
      <c r="FP19" s="269"/>
      <c r="FQ19" s="269"/>
      <c r="FR19" s="269"/>
      <c r="FS19" s="269"/>
      <c r="FT19" s="269"/>
      <c r="FU19" s="269"/>
      <c r="FV19" s="269"/>
      <c r="FW19" s="269"/>
      <c r="FX19" s="269"/>
      <c r="FY19" s="269"/>
      <c r="FZ19" s="269"/>
      <c r="GA19" s="269"/>
      <c r="GB19" s="269"/>
      <c r="GC19" s="269"/>
      <c r="GD19" s="269"/>
      <c r="GE19" s="269"/>
      <c r="GF19" s="269"/>
      <c r="GG19" s="269"/>
      <c r="GH19" s="269"/>
      <c r="GI19" s="269"/>
      <c r="GJ19" s="269"/>
      <c r="GK19" s="269"/>
      <c r="GL19" s="269"/>
      <c r="GM19" s="269"/>
      <c r="GN19" s="269"/>
      <c r="GO19" s="269"/>
    </row>
    <row r="20" spans="1:197" s="271" customFormat="1" x14ac:dyDescent="0.3">
      <c r="A20" s="317"/>
      <c r="B20" s="317"/>
      <c r="C20" s="262"/>
      <c r="D20" s="120"/>
      <c r="E20" s="329"/>
      <c r="F20" s="334"/>
      <c r="G20" s="335"/>
      <c r="H20" s="331"/>
      <c r="I20" s="269"/>
      <c r="J20" s="316"/>
      <c r="K20" s="316"/>
      <c r="L20" s="269"/>
      <c r="M20" s="269"/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  <c r="AW20" s="269"/>
      <c r="AX20" s="269"/>
      <c r="AY20" s="269"/>
      <c r="AZ20" s="269"/>
      <c r="BA20" s="269"/>
      <c r="BB20" s="269"/>
      <c r="BC20" s="269"/>
      <c r="BD20" s="269"/>
      <c r="BE20" s="269"/>
      <c r="BF20" s="269"/>
      <c r="BG20" s="269"/>
      <c r="BH20" s="269"/>
      <c r="BI20" s="269"/>
      <c r="BJ20" s="269"/>
      <c r="BK20" s="269"/>
      <c r="BL20" s="269"/>
      <c r="BM20" s="269"/>
      <c r="BN20" s="269"/>
      <c r="BO20" s="269"/>
      <c r="BP20" s="269"/>
      <c r="BQ20" s="269"/>
      <c r="BR20" s="269"/>
      <c r="BS20" s="269"/>
      <c r="BT20" s="269"/>
      <c r="BU20" s="269"/>
      <c r="BV20" s="269"/>
      <c r="BW20" s="269"/>
      <c r="BX20" s="269"/>
      <c r="BY20" s="269"/>
      <c r="BZ20" s="269"/>
      <c r="CA20" s="269"/>
      <c r="CB20" s="269"/>
      <c r="CC20" s="269"/>
      <c r="CD20" s="269"/>
      <c r="CE20" s="269"/>
      <c r="CF20" s="269"/>
      <c r="CG20" s="269"/>
      <c r="CH20" s="269"/>
      <c r="CI20" s="269"/>
      <c r="CJ20" s="269"/>
      <c r="CK20" s="269"/>
      <c r="CL20" s="269"/>
      <c r="CM20" s="269"/>
      <c r="CN20" s="269"/>
      <c r="CO20" s="269"/>
      <c r="CP20" s="269"/>
      <c r="CQ20" s="269"/>
      <c r="CR20" s="269"/>
      <c r="CS20" s="269"/>
      <c r="CT20" s="269"/>
      <c r="CU20" s="269"/>
      <c r="CV20" s="269"/>
      <c r="CW20" s="269"/>
      <c r="CX20" s="269"/>
      <c r="CY20" s="269"/>
      <c r="CZ20" s="269"/>
      <c r="DA20" s="269"/>
      <c r="DB20" s="269"/>
      <c r="DC20" s="269"/>
      <c r="DD20" s="269"/>
      <c r="DE20" s="269"/>
      <c r="DF20" s="269"/>
      <c r="DG20" s="269"/>
      <c r="DH20" s="269"/>
      <c r="DI20" s="269"/>
      <c r="DJ20" s="269"/>
      <c r="DK20" s="269"/>
      <c r="DL20" s="269"/>
      <c r="DM20" s="269"/>
      <c r="DN20" s="269"/>
      <c r="DO20" s="269"/>
      <c r="DP20" s="269"/>
      <c r="DQ20" s="269"/>
      <c r="DR20" s="269"/>
      <c r="DS20" s="269"/>
      <c r="DT20" s="269"/>
      <c r="DU20" s="269"/>
      <c r="DV20" s="269"/>
      <c r="DW20" s="269"/>
      <c r="DX20" s="269"/>
      <c r="DY20" s="269"/>
      <c r="DZ20" s="269"/>
      <c r="EA20" s="269"/>
      <c r="EB20" s="269"/>
      <c r="EC20" s="269"/>
      <c r="ED20" s="269"/>
      <c r="EE20" s="269"/>
      <c r="EF20" s="269"/>
      <c r="EG20" s="269"/>
      <c r="EH20" s="269"/>
      <c r="EI20" s="269"/>
      <c r="EJ20" s="269"/>
      <c r="EK20" s="269"/>
      <c r="EL20" s="269"/>
      <c r="EM20" s="269"/>
      <c r="EN20" s="269"/>
      <c r="EO20" s="269"/>
      <c r="EP20" s="269"/>
      <c r="EQ20" s="269"/>
      <c r="ER20" s="269"/>
      <c r="ES20" s="269"/>
      <c r="ET20" s="269"/>
      <c r="EU20" s="269"/>
      <c r="EV20" s="269"/>
      <c r="EW20" s="269"/>
      <c r="EX20" s="269"/>
      <c r="EY20" s="269"/>
      <c r="EZ20" s="269"/>
      <c r="FA20" s="269"/>
      <c r="FB20" s="269"/>
      <c r="FC20" s="269"/>
      <c r="FD20" s="269"/>
      <c r="FE20" s="269"/>
      <c r="FF20" s="269"/>
      <c r="FG20" s="269"/>
      <c r="FH20" s="269"/>
      <c r="FI20" s="269"/>
      <c r="FJ20" s="269"/>
      <c r="FK20" s="269"/>
      <c r="FL20" s="269"/>
      <c r="FM20" s="269"/>
      <c r="FN20" s="269"/>
      <c r="FO20" s="269"/>
      <c r="FP20" s="269"/>
      <c r="FQ20" s="269"/>
      <c r="FR20" s="269"/>
      <c r="FS20" s="269"/>
      <c r="FT20" s="269"/>
      <c r="FU20" s="269"/>
      <c r="FV20" s="269"/>
      <c r="FW20" s="269"/>
      <c r="FX20" s="269"/>
      <c r="FY20" s="269"/>
      <c r="FZ20" s="269"/>
      <c r="GA20" s="269"/>
      <c r="GB20" s="269"/>
      <c r="GC20" s="269"/>
      <c r="GD20" s="269"/>
      <c r="GE20" s="269"/>
      <c r="GF20" s="269"/>
      <c r="GG20" s="269"/>
      <c r="GH20" s="269"/>
      <c r="GI20" s="269"/>
      <c r="GJ20" s="269"/>
      <c r="GK20" s="269"/>
      <c r="GL20" s="269"/>
      <c r="GM20" s="269"/>
      <c r="GN20" s="269"/>
      <c r="GO20" s="269"/>
    </row>
    <row r="21" spans="1:197" s="271" customFormat="1" x14ac:dyDescent="0.3">
      <c r="A21" s="317"/>
      <c r="B21" s="317"/>
      <c r="C21" s="262"/>
      <c r="D21" s="120"/>
      <c r="E21" s="329"/>
      <c r="F21" s="334"/>
      <c r="G21" s="335"/>
      <c r="H21" s="331"/>
      <c r="I21" s="269"/>
      <c r="J21" s="316"/>
      <c r="K21" s="316"/>
      <c r="N21" s="269"/>
      <c r="O21" s="269"/>
      <c r="P21" s="269"/>
      <c r="Q21" s="269"/>
      <c r="R21" s="269"/>
      <c r="S21" s="269"/>
      <c r="T21" s="269"/>
      <c r="U21" s="269"/>
      <c r="V21" s="269"/>
      <c r="W21" s="269"/>
      <c r="X21" s="269"/>
      <c r="Y21" s="269"/>
      <c r="Z21" s="269"/>
      <c r="AA21" s="269"/>
      <c r="AB21" s="269"/>
      <c r="AC21" s="269"/>
      <c r="AD21" s="269"/>
      <c r="AE21" s="269"/>
      <c r="AF21" s="269"/>
      <c r="AG21" s="269"/>
      <c r="AH21" s="269"/>
      <c r="AI21" s="269"/>
      <c r="AJ21" s="269"/>
      <c r="AK21" s="269"/>
      <c r="AL21" s="269"/>
      <c r="AM21" s="269"/>
      <c r="AN21" s="269"/>
      <c r="AO21" s="269"/>
      <c r="AP21" s="269"/>
      <c r="AQ21" s="269"/>
      <c r="AR21" s="269"/>
      <c r="AS21" s="269"/>
      <c r="AT21" s="269"/>
      <c r="AU21" s="269"/>
      <c r="AV21" s="269"/>
      <c r="AW21" s="269"/>
      <c r="AX21" s="269"/>
      <c r="AY21" s="269"/>
      <c r="AZ21" s="269"/>
      <c r="BA21" s="269"/>
      <c r="BB21" s="269"/>
      <c r="BC21" s="269"/>
      <c r="BD21" s="269"/>
      <c r="BE21" s="269"/>
      <c r="BF21" s="269"/>
      <c r="BG21" s="269"/>
      <c r="BH21" s="269"/>
      <c r="BI21" s="269"/>
      <c r="BJ21" s="269"/>
      <c r="BK21" s="269"/>
      <c r="BL21" s="269"/>
      <c r="BM21" s="269"/>
      <c r="BN21" s="269"/>
      <c r="BO21" s="269"/>
      <c r="BP21" s="269"/>
      <c r="BQ21" s="269"/>
      <c r="BR21" s="269"/>
      <c r="BS21" s="269"/>
      <c r="BT21" s="269"/>
      <c r="BU21" s="269"/>
      <c r="BV21" s="269"/>
      <c r="BW21" s="269"/>
      <c r="BX21" s="269"/>
      <c r="BY21" s="269"/>
      <c r="BZ21" s="269"/>
      <c r="CA21" s="269"/>
      <c r="CB21" s="269"/>
      <c r="CC21" s="269"/>
      <c r="CD21" s="269"/>
      <c r="CE21" s="269"/>
      <c r="CF21" s="269"/>
      <c r="CG21" s="269"/>
      <c r="CH21" s="269"/>
      <c r="CI21" s="269"/>
      <c r="CJ21" s="269"/>
      <c r="CK21" s="269"/>
      <c r="CL21" s="269"/>
      <c r="CM21" s="269"/>
      <c r="CN21" s="269"/>
      <c r="CO21" s="269"/>
      <c r="CP21" s="269"/>
      <c r="CQ21" s="269"/>
      <c r="CR21" s="269"/>
      <c r="CS21" s="269"/>
      <c r="CT21" s="269"/>
      <c r="CU21" s="269"/>
      <c r="CV21" s="269"/>
      <c r="CW21" s="269"/>
      <c r="CX21" s="269"/>
      <c r="CY21" s="269"/>
      <c r="CZ21" s="269"/>
      <c r="DA21" s="269"/>
      <c r="DB21" s="269"/>
      <c r="DC21" s="269"/>
      <c r="DD21" s="269"/>
      <c r="DE21" s="269"/>
      <c r="DF21" s="269"/>
      <c r="DG21" s="269"/>
      <c r="DH21" s="269"/>
      <c r="DI21" s="269"/>
      <c r="DJ21" s="269"/>
      <c r="DK21" s="269"/>
      <c r="DL21" s="269"/>
      <c r="DM21" s="269"/>
      <c r="DN21" s="269"/>
      <c r="DO21" s="269"/>
      <c r="DP21" s="269"/>
      <c r="DQ21" s="269"/>
      <c r="DR21" s="269"/>
      <c r="DS21" s="269"/>
      <c r="DT21" s="269"/>
      <c r="DU21" s="269"/>
      <c r="DV21" s="269"/>
      <c r="DW21" s="269"/>
      <c r="DX21" s="269"/>
      <c r="DY21" s="269"/>
      <c r="DZ21" s="269"/>
      <c r="EA21" s="269"/>
      <c r="EB21" s="269"/>
      <c r="EC21" s="269"/>
      <c r="ED21" s="269"/>
      <c r="EE21" s="269"/>
      <c r="EF21" s="269"/>
      <c r="EG21" s="269"/>
      <c r="EH21" s="269"/>
      <c r="EI21" s="269"/>
      <c r="EJ21" s="269"/>
      <c r="EK21" s="269"/>
      <c r="EL21" s="269"/>
      <c r="EM21" s="269"/>
      <c r="EN21" s="269"/>
      <c r="EO21" s="269"/>
      <c r="EP21" s="269"/>
      <c r="EQ21" s="269"/>
      <c r="ER21" s="269"/>
      <c r="ES21" s="269"/>
      <c r="ET21" s="269"/>
      <c r="EU21" s="269"/>
      <c r="EV21" s="269"/>
      <c r="EW21" s="269"/>
      <c r="EX21" s="269"/>
      <c r="EY21" s="269"/>
      <c r="EZ21" s="269"/>
      <c r="FA21" s="269"/>
      <c r="FB21" s="269"/>
      <c r="FC21" s="269"/>
      <c r="FD21" s="269"/>
      <c r="FE21" s="269"/>
      <c r="FF21" s="269"/>
      <c r="FG21" s="269"/>
      <c r="FH21" s="269"/>
      <c r="FI21" s="269"/>
      <c r="FJ21" s="269"/>
      <c r="FK21" s="269"/>
      <c r="FL21" s="269"/>
      <c r="FM21" s="269"/>
      <c r="FN21" s="269"/>
      <c r="FO21" s="269"/>
      <c r="FP21" s="269"/>
      <c r="FQ21" s="269"/>
      <c r="FR21" s="269"/>
      <c r="FS21" s="269"/>
      <c r="FT21" s="269"/>
      <c r="FU21" s="269"/>
      <c r="FV21" s="269"/>
      <c r="FW21" s="269"/>
      <c r="FX21" s="269"/>
      <c r="FY21" s="269"/>
      <c r="FZ21" s="269"/>
      <c r="GA21" s="269"/>
      <c r="GB21" s="269"/>
      <c r="GC21" s="269"/>
      <c r="GD21" s="269"/>
      <c r="GE21" s="269"/>
      <c r="GF21" s="269"/>
      <c r="GG21" s="269"/>
      <c r="GH21" s="269"/>
      <c r="GI21" s="269"/>
      <c r="GJ21" s="269"/>
      <c r="GK21" s="269"/>
      <c r="GL21" s="269"/>
      <c r="GM21" s="269"/>
      <c r="GN21" s="269"/>
      <c r="GO21" s="269"/>
    </row>
    <row r="22" spans="1:197" s="271" customFormat="1" x14ac:dyDescent="0.3">
      <c r="A22" s="317"/>
      <c r="B22" s="317"/>
      <c r="C22" s="262"/>
      <c r="D22" s="120"/>
      <c r="E22" s="329"/>
      <c r="F22" s="334"/>
      <c r="G22" s="335"/>
      <c r="H22" s="331"/>
      <c r="I22" s="269"/>
      <c r="J22" s="316"/>
      <c r="K22" s="316"/>
      <c r="L22" s="269"/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  <c r="AZ22" s="269"/>
      <c r="BA22" s="269"/>
      <c r="BB22" s="269"/>
      <c r="BC22" s="269"/>
      <c r="BD22" s="269"/>
      <c r="BE22" s="269"/>
      <c r="BF22" s="269"/>
      <c r="BG22" s="269"/>
      <c r="BH22" s="269"/>
      <c r="BI22" s="269"/>
      <c r="BJ22" s="269"/>
      <c r="BK22" s="269"/>
      <c r="BL22" s="269"/>
      <c r="BM22" s="269"/>
      <c r="BN22" s="269"/>
      <c r="BO22" s="269"/>
      <c r="BP22" s="269"/>
      <c r="BQ22" s="269"/>
      <c r="BR22" s="269"/>
      <c r="BS22" s="269"/>
      <c r="BT22" s="269"/>
      <c r="BU22" s="269"/>
      <c r="BV22" s="269"/>
      <c r="BW22" s="269"/>
      <c r="BX22" s="269"/>
      <c r="BY22" s="269"/>
      <c r="BZ22" s="269"/>
      <c r="CA22" s="269"/>
      <c r="CB22" s="269"/>
      <c r="CC22" s="269"/>
      <c r="CD22" s="269"/>
      <c r="CE22" s="269"/>
      <c r="CF22" s="269"/>
      <c r="CG22" s="269"/>
      <c r="CH22" s="269"/>
      <c r="CI22" s="269"/>
      <c r="CJ22" s="269"/>
      <c r="CK22" s="269"/>
      <c r="CL22" s="269"/>
      <c r="CM22" s="269"/>
      <c r="CN22" s="269"/>
      <c r="CO22" s="269"/>
      <c r="CP22" s="269"/>
      <c r="CQ22" s="269"/>
      <c r="CR22" s="269"/>
      <c r="CS22" s="269"/>
      <c r="CT22" s="269"/>
      <c r="CU22" s="269"/>
      <c r="CV22" s="269"/>
      <c r="CW22" s="269"/>
      <c r="CX22" s="269"/>
      <c r="CY22" s="269"/>
      <c r="CZ22" s="269"/>
      <c r="DA22" s="269"/>
      <c r="DB22" s="269"/>
      <c r="DC22" s="269"/>
      <c r="DD22" s="269"/>
      <c r="DE22" s="269"/>
      <c r="DF22" s="269"/>
      <c r="DG22" s="269"/>
      <c r="DH22" s="269"/>
      <c r="DI22" s="269"/>
      <c r="DJ22" s="269"/>
      <c r="DK22" s="269"/>
      <c r="DL22" s="269"/>
      <c r="DM22" s="269"/>
      <c r="DN22" s="269"/>
      <c r="DO22" s="269"/>
      <c r="DP22" s="269"/>
      <c r="DQ22" s="269"/>
      <c r="DR22" s="269"/>
      <c r="DS22" s="269"/>
      <c r="DT22" s="269"/>
      <c r="DU22" s="269"/>
      <c r="DV22" s="269"/>
      <c r="DW22" s="269"/>
      <c r="DX22" s="269"/>
      <c r="DY22" s="269"/>
      <c r="DZ22" s="269"/>
      <c r="EA22" s="269"/>
      <c r="EB22" s="269"/>
      <c r="EC22" s="269"/>
      <c r="ED22" s="269"/>
      <c r="EE22" s="269"/>
      <c r="EF22" s="269"/>
      <c r="EG22" s="269"/>
      <c r="EH22" s="269"/>
      <c r="EI22" s="269"/>
      <c r="EJ22" s="269"/>
      <c r="EK22" s="269"/>
      <c r="EL22" s="269"/>
      <c r="EM22" s="269"/>
      <c r="EN22" s="269"/>
      <c r="EO22" s="269"/>
      <c r="EP22" s="269"/>
      <c r="EQ22" s="269"/>
      <c r="ER22" s="269"/>
      <c r="ES22" s="269"/>
      <c r="ET22" s="269"/>
      <c r="EU22" s="269"/>
      <c r="EV22" s="269"/>
      <c r="EW22" s="269"/>
      <c r="EX22" s="269"/>
      <c r="EY22" s="269"/>
      <c r="EZ22" s="269"/>
      <c r="FA22" s="269"/>
      <c r="FB22" s="269"/>
      <c r="FC22" s="269"/>
      <c r="FD22" s="269"/>
      <c r="FE22" s="269"/>
      <c r="FF22" s="269"/>
      <c r="FG22" s="269"/>
      <c r="FH22" s="269"/>
      <c r="FI22" s="269"/>
      <c r="FJ22" s="269"/>
      <c r="FK22" s="269"/>
      <c r="FL22" s="269"/>
      <c r="FM22" s="269"/>
      <c r="FN22" s="269"/>
      <c r="FO22" s="269"/>
      <c r="FP22" s="269"/>
      <c r="FQ22" s="269"/>
      <c r="FR22" s="269"/>
      <c r="FS22" s="269"/>
      <c r="FT22" s="269"/>
      <c r="FU22" s="269"/>
      <c r="FV22" s="269"/>
      <c r="FW22" s="269"/>
      <c r="FX22" s="269"/>
      <c r="FY22" s="269"/>
      <c r="FZ22" s="269"/>
      <c r="GA22" s="269"/>
      <c r="GB22" s="269"/>
      <c r="GC22" s="269"/>
      <c r="GD22" s="269"/>
      <c r="GE22" s="269"/>
      <c r="GF22" s="269"/>
      <c r="GG22" s="269"/>
      <c r="GH22" s="269"/>
      <c r="GI22" s="269"/>
      <c r="GJ22" s="269"/>
      <c r="GK22" s="269"/>
      <c r="GL22" s="269"/>
      <c r="GM22" s="269"/>
      <c r="GN22" s="269"/>
      <c r="GO22" s="269"/>
    </row>
    <row r="23" spans="1:197" s="271" customFormat="1" x14ac:dyDescent="0.3">
      <c r="A23" s="317"/>
      <c r="B23" s="317"/>
      <c r="C23" s="183" t="s">
        <v>70</v>
      </c>
      <c r="D23" s="184"/>
      <c r="E23" s="184"/>
      <c r="F23" s="184"/>
      <c r="G23" s="184"/>
      <c r="H23" s="185"/>
      <c r="I23" s="269"/>
      <c r="J23" s="316"/>
      <c r="K23" s="316"/>
      <c r="L23" s="269"/>
      <c r="M23" s="269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269"/>
      <c r="BC23" s="269"/>
      <c r="BD23" s="269"/>
      <c r="BE23" s="269"/>
      <c r="BF23" s="269"/>
      <c r="BG23" s="269"/>
      <c r="BH23" s="269"/>
      <c r="BI23" s="269"/>
      <c r="BJ23" s="269"/>
      <c r="BK23" s="269"/>
      <c r="BL23" s="269"/>
      <c r="BM23" s="269"/>
      <c r="BN23" s="269"/>
      <c r="BO23" s="269"/>
      <c r="BP23" s="269"/>
      <c r="BQ23" s="269"/>
      <c r="BR23" s="269"/>
      <c r="BS23" s="269"/>
      <c r="BT23" s="269"/>
      <c r="BU23" s="269"/>
      <c r="BV23" s="269"/>
      <c r="BW23" s="269"/>
      <c r="BX23" s="269"/>
      <c r="BY23" s="269"/>
      <c r="BZ23" s="269"/>
      <c r="CA23" s="269"/>
      <c r="CB23" s="269"/>
      <c r="CC23" s="269"/>
      <c r="CD23" s="269"/>
      <c r="CE23" s="269"/>
      <c r="CF23" s="269"/>
      <c r="CG23" s="269"/>
      <c r="CH23" s="269"/>
      <c r="CI23" s="269"/>
      <c r="CJ23" s="269"/>
      <c r="CK23" s="269"/>
      <c r="CL23" s="269"/>
      <c r="CM23" s="269"/>
      <c r="CN23" s="269"/>
      <c r="CO23" s="269"/>
      <c r="CP23" s="269"/>
      <c r="CQ23" s="269"/>
      <c r="CR23" s="269"/>
      <c r="CS23" s="269"/>
      <c r="CT23" s="269"/>
      <c r="CU23" s="269"/>
      <c r="CV23" s="269"/>
      <c r="CW23" s="269"/>
      <c r="CX23" s="269"/>
      <c r="CY23" s="269"/>
      <c r="CZ23" s="269"/>
      <c r="DA23" s="269"/>
      <c r="DB23" s="269"/>
      <c r="DC23" s="269"/>
      <c r="DD23" s="269"/>
      <c r="DE23" s="269"/>
      <c r="DF23" s="269"/>
      <c r="DG23" s="269"/>
      <c r="DH23" s="269"/>
      <c r="DI23" s="269"/>
      <c r="DJ23" s="269"/>
      <c r="DK23" s="269"/>
      <c r="DL23" s="269"/>
      <c r="DM23" s="269"/>
      <c r="DN23" s="269"/>
      <c r="DO23" s="269"/>
      <c r="DP23" s="269"/>
      <c r="DQ23" s="269"/>
      <c r="DR23" s="269"/>
      <c r="DS23" s="269"/>
      <c r="DT23" s="269"/>
      <c r="DU23" s="269"/>
      <c r="DV23" s="269"/>
      <c r="DW23" s="269"/>
      <c r="DX23" s="269"/>
      <c r="DY23" s="269"/>
      <c r="DZ23" s="269"/>
      <c r="EA23" s="269"/>
      <c r="EB23" s="269"/>
      <c r="EC23" s="269"/>
      <c r="ED23" s="269"/>
      <c r="EE23" s="269"/>
      <c r="EF23" s="269"/>
      <c r="EG23" s="269"/>
      <c r="EH23" s="269"/>
      <c r="EI23" s="269"/>
      <c r="EJ23" s="269"/>
      <c r="EK23" s="269"/>
      <c r="EL23" s="269"/>
      <c r="EM23" s="269"/>
      <c r="EN23" s="269"/>
      <c r="EO23" s="269"/>
      <c r="EP23" s="269"/>
      <c r="EQ23" s="269"/>
      <c r="ER23" s="269"/>
      <c r="ES23" s="269"/>
      <c r="ET23" s="269"/>
      <c r="EU23" s="269"/>
      <c r="EV23" s="269"/>
      <c r="EW23" s="269"/>
      <c r="EX23" s="269"/>
      <c r="EY23" s="269"/>
      <c r="EZ23" s="269"/>
      <c r="FA23" s="269"/>
      <c r="FB23" s="269"/>
      <c r="FC23" s="269"/>
      <c r="FD23" s="269"/>
      <c r="FE23" s="269"/>
      <c r="FF23" s="269"/>
      <c r="FG23" s="269"/>
      <c r="FH23" s="269"/>
      <c r="FI23" s="269"/>
      <c r="FJ23" s="269"/>
      <c r="FK23" s="269"/>
      <c r="FL23" s="269"/>
      <c r="FM23" s="269"/>
      <c r="FN23" s="269"/>
      <c r="FO23" s="269"/>
      <c r="FP23" s="269"/>
      <c r="FQ23" s="269"/>
      <c r="FR23" s="269"/>
      <c r="FS23" s="269"/>
      <c r="FT23" s="269"/>
      <c r="FU23" s="269"/>
      <c r="FV23" s="269"/>
      <c r="FW23" s="269"/>
      <c r="FX23" s="269"/>
      <c r="FY23" s="269"/>
      <c r="FZ23" s="269"/>
      <c r="GA23" s="269"/>
      <c r="GB23" s="269"/>
      <c r="GC23" s="269"/>
      <c r="GD23" s="269"/>
      <c r="GE23" s="269"/>
      <c r="GF23" s="269"/>
      <c r="GG23" s="269"/>
      <c r="GH23" s="269"/>
      <c r="GI23" s="269"/>
      <c r="GJ23" s="269"/>
      <c r="GK23" s="269"/>
      <c r="GL23" s="269"/>
      <c r="GM23" s="269"/>
      <c r="GN23" s="269"/>
      <c r="GO23" s="269"/>
    </row>
    <row r="24" spans="1:197" s="271" customFormat="1" x14ac:dyDescent="0.3">
      <c r="A24" s="317"/>
      <c r="B24" s="317"/>
      <c r="C24" s="336"/>
      <c r="D24" s="120"/>
      <c r="E24" s="329"/>
      <c r="F24" s="334"/>
      <c r="G24" s="335"/>
      <c r="H24" s="331"/>
      <c r="I24" s="269"/>
      <c r="J24" s="316"/>
      <c r="K24" s="316"/>
      <c r="L24" s="269"/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  <c r="AW24" s="269"/>
      <c r="AX24" s="269"/>
      <c r="AY24" s="269"/>
      <c r="AZ24" s="269"/>
      <c r="BA24" s="269"/>
      <c r="BB24" s="269"/>
      <c r="BC24" s="269"/>
      <c r="BD24" s="269"/>
      <c r="BE24" s="269"/>
      <c r="BF24" s="269"/>
      <c r="BG24" s="269"/>
      <c r="BH24" s="269"/>
      <c r="BI24" s="269"/>
      <c r="BJ24" s="269"/>
      <c r="BK24" s="269"/>
      <c r="BL24" s="269"/>
      <c r="BM24" s="269"/>
      <c r="BN24" s="269"/>
      <c r="BO24" s="269"/>
      <c r="BP24" s="269"/>
      <c r="BQ24" s="269"/>
      <c r="BR24" s="269"/>
      <c r="BS24" s="269"/>
      <c r="BT24" s="269"/>
      <c r="BU24" s="269"/>
      <c r="BV24" s="269"/>
      <c r="BW24" s="269"/>
      <c r="BX24" s="269"/>
      <c r="BY24" s="269"/>
      <c r="BZ24" s="269"/>
      <c r="CA24" s="269"/>
      <c r="CB24" s="269"/>
      <c r="CC24" s="269"/>
      <c r="CD24" s="269"/>
      <c r="CE24" s="269"/>
      <c r="CF24" s="269"/>
      <c r="CG24" s="269"/>
      <c r="CH24" s="269"/>
      <c r="CI24" s="269"/>
      <c r="CJ24" s="269"/>
      <c r="CK24" s="269"/>
      <c r="CL24" s="269"/>
      <c r="CM24" s="269"/>
      <c r="CN24" s="269"/>
      <c r="CO24" s="269"/>
      <c r="CP24" s="269"/>
      <c r="CQ24" s="269"/>
      <c r="CR24" s="269"/>
      <c r="CS24" s="269"/>
      <c r="CT24" s="269"/>
      <c r="CU24" s="269"/>
      <c r="CV24" s="269"/>
      <c r="CW24" s="269"/>
      <c r="CX24" s="269"/>
      <c r="CY24" s="269"/>
      <c r="CZ24" s="269"/>
      <c r="DA24" s="269"/>
      <c r="DB24" s="269"/>
      <c r="DC24" s="269"/>
      <c r="DD24" s="269"/>
      <c r="DE24" s="269"/>
      <c r="DF24" s="269"/>
      <c r="DG24" s="269"/>
      <c r="DH24" s="269"/>
      <c r="DI24" s="269"/>
      <c r="DJ24" s="269"/>
      <c r="DK24" s="269"/>
      <c r="DL24" s="269"/>
      <c r="DM24" s="269"/>
      <c r="DN24" s="269"/>
      <c r="DO24" s="269"/>
      <c r="DP24" s="269"/>
      <c r="DQ24" s="269"/>
      <c r="DR24" s="269"/>
      <c r="DS24" s="269"/>
      <c r="DT24" s="269"/>
      <c r="DU24" s="269"/>
      <c r="DV24" s="269"/>
      <c r="DW24" s="269"/>
      <c r="DX24" s="269"/>
      <c r="DY24" s="269"/>
      <c r="DZ24" s="269"/>
      <c r="EA24" s="269"/>
      <c r="EB24" s="269"/>
      <c r="EC24" s="269"/>
      <c r="ED24" s="269"/>
      <c r="EE24" s="269"/>
      <c r="EF24" s="269"/>
      <c r="EG24" s="269"/>
      <c r="EH24" s="269"/>
      <c r="EI24" s="269"/>
      <c r="EJ24" s="269"/>
      <c r="EK24" s="269"/>
      <c r="EL24" s="269"/>
      <c r="EM24" s="269"/>
      <c r="EN24" s="269"/>
      <c r="EO24" s="269"/>
      <c r="EP24" s="269"/>
      <c r="EQ24" s="269"/>
      <c r="ER24" s="269"/>
      <c r="ES24" s="269"/>
      <c r="ET24" s="269"/>
      <c r="EU24" s="269"/>
      <c r="EV24" s="269"/>
      <c r="EW24" s="269"/>
      <c r="EX24" s="269"/>
      <c r="EY24" s="269"/>
      <c r="EZ24" s="269"/>
      <c r="FA24" s="269"/>
      <c r="FB24" s="269"/>
      <c r="FC24" s="269"/>
      <c r="FD24" s="269"/>
      <c r="FE24" s="269"/>
      <c r="FF24" s="269"/>
      <c r="FG24" s="269"/>
      <c r="FH24" s="269"/>
      <c r="FI24" s="269"/>
      <c r="FJ24" s="269"/>
      <c r="FK24" s="269"/>
      <c r="FL24" s="269"/>
      <c r="FM24" s="269"/>
      <c r="FN24" s="269"/>
      <c r="FO24" s="269"/>
      <c r="FP24" s="269"/>
      <c r="FQ24" s="269"/>
      <c r="FR24" s="269"/>
      <c r="FS24" s="269"/>
      <c r="FT24" s="269"/>
      <c r="FU24" s="269"/>
      <c r="FV24" s="269"/>
      <c r="FW24" s="269"/>
      <c r="FX24" s="269"/>
      <c r="FY24" s="269"/>
      <c r="FZ24" s="269"/>
      <c r="GA24" s="269"/>
      <c r="GB24" s="269"/>
      <c r="GC24" s="269"/>
      <c r="GD24" s="269"/>
      <c r="GE24" s="269"/>
      <c r="GF24" s="269"/>
      <c r="GG24" s="269"/>
      <c r="GH24" s="269"/>
      <c r="GI24" s="269"/>
      <c r="GJ24" s="269"/>
      <c r="GK24" s="269"/>
      <c r="GL24" s="269"/>
      <c r="GM24" s="269"/>
      <c r="GN24" s="269"/>
      <c r="GO24" s="269"/>
    </row>
    <row r="25" spans="1:197" s="271" customFormat="1" x14ac:dyDescent="0.3">
      <c r="A25" s="317"/>
      <c r="B25" s="317"/>
      <c r="C25" s="336"/>
      <c r="D25" s="120"/>
      <c r="E25" s="329"/>
      <c r="F25" s="334"/>
      <c r="G25" s="335"/>
      <c r="H25" s="331"/>
      <c r="I25" s="269"/>
      <c r="J25" s="316"/>
      <c r="K25" s="316"/>
      <c r="L25" s="269"/>
      <c r="M25" s="269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  <c r="AW25" s="269"/>
      <c r="AX25" s="269"/>
      <c r="AY25" s="269"/>
      <c r="AZ25" s="269"/>
      <c r="BA25" s="269"/>
      <c r="BB25" s="269"/>
      <c r="BC25" s="269"/>
      <c r="BD25" s="269"/>
      <c r="BE25" s="269"/>
      <c r="BF25" s="269"/>
      <c r="BG25" s="269"/>
      <c r="BH25" s="269"/>
      <c r="BI25" s="269"/>
      <c r="BJ25" s="269"/>
      <c r="BK25" s="269"/>
      <c r="BL25" s="269"/>
      <c r="BM25" s="269"/>
      <c r="BN25" s="269"/>
      <c r="BO25" s="269"/>
      <c r="BP25" s="269"/>
      <c r="BQ25" s="269"/>
      <c r="BR25" s="269"/>
      <c r="BS25" s="269"/>
      <c r="BT25" s="269"/>
      <c r="BU25" s="269"/>
      <c r="BV25" s="269"/>
      <c r="BW25" s="269"/>
      <c r="BX25" s="269"/>
      <c r="BY25" s="269"/>
      <c r="BZ25" s="269"/>
      <c r="CA25" s="269"/>
      <c r="CB25" s="269"/>
      <c r="CC25" s="269"/>
      <c r="CD25" s="269"/>
      <c r="CE25" s="269"/>
      <c r="CF25" s="269"/>
      <c r="CG25" s="269"/>
      <c r="CH25" s="269"/>
      <c r="CI25" s="269"/>
      <c r="CJ25" s="269"/>
      <c r="CK25" s="269"/>
      <c r="CL25" s="269"/>
      <c r="CM25" s="269"/>
      <c r="CN25" s="269"/>
      <c r="CO25" s="269"/>
      <c r="CP25" s="269"/>
      <c r="CQ25" s="269"/>
      <c r="CR25" s="269"/>
      <c r="CS25" s="269"/>
      <c r="CT25" s="269"/>
      <c r="CU25" s="269"/>
      <c r="CV25" s="269"/>
      <c r="CW25" s="269"/>
      <c r="CX25" s="269"/>
      <c r="CY25" s="269"/>
      <c r="CZ25" s="269"/>
      <c r="DA25" s="269"/>
      <c r="DB25" s="269"/>
      <c r="DC25" s="269"/>
      <c r="DD25" s="269"/>
      <c r="DE25" s="269"/>
      <c r="DF25" s="269"/>
      <c r="DG25" s="269"/>
      <c r="DH25" s="269"/>
      <c r="DI25" s="269"/>
      <c r="DJ25" s="269"/>
      <c r="DK25" s="269"/>
      <c r="DL25" s="269"/>
      <c r="DM25" s="269"/>
      <c r="DN25" s="269"/>
      <c r="DO25" s="269"/>
      <c r="DP25" s="269"/>
      <c r="DQ25" s="269"/>
      <c r="DR25" s="269"/>
      <c r="DS25" s="269"/>
      <c r="DT25" s="269"/>
      <c r="DU25" s="269"/>
      <c r="DV25" s="269"/>
      <c r="DW25" s="269"/>
      <c r="DX25" s="269"/>
      <c r="DY25" s="269"/>
      <c r="DZ25" s="269"/>
      <c r="EA25" s="269"/>
      <c r="EB25" s="269"/>
      <c r="EC25" s="269"/>
      <c r="ED25" s="269"/>
      <c r="EE25" s="269"/>
      <c r="EF25" s="269"/>
      <c r="EG25" s="269"/>
      <c r="EH25" s="269"/>
      <c r="EI25" s="269"/>
      <c r="EJ25" s="269"/>
      <c r="EK25" s="269"/>
      <c r="EL25" s="269"/>
      <c r="EM25" s="269"/>
      <c r="EN25" s="269"/>
      <c r="EO25" s="269"/>
      <c r="EP25" s="269"/>
      <c r="EQ25" s="269"/>
      <c r="ER25" s="269"/>
      <c r="ES25" s="269"/>
      <c r="ET25" s="269"/>
      <c r="EU25" s="269"/>
      <c r="EV25" s="269"/>
      <c r="EW25" s="269"/>
      <c r="EX25" s="269"/>
      <c r="EY25" s="269"/>
      <c r="EZ25" s="269"/>
      <c r="FA25" s="269"/>
      <c r="FB25" s="269"/>
      <c r="FC25" s="269"/>
      <c r="FD25" s="269"/>
      <c r="FE25" s="269"/>
      <c r="FF25" s="269"/>
      <c r="FG25" s="269"/>
      <c r="FH25" s="269"/>
      <c r="FI25" s="269"/>
      <c r="FJ25" s="269"/>
      <c r="FK25" s="269"/>
      <c r="FL25" s="269"/>
      <c r="FM25" s="269"/>
      <c r="FN25" s="269"/>
      <c r="FO25" s="269"/>
      <c r="FP25" s="269"/>
      <c r="FQ25" s="269"/>
      <c r="FR25" s="269"/>
      <c r="FS25" s="269"/>
      <c r="FT25" s="269"/>
      <c r="FU25" s="269"/>
      <c r="FV25" s="269"/>
      <c r="FW25" s="269"/>
      <c r="FX25" s="269"/>
      <c r="FY25" s="269"/>
      <c r="FZ25" s="269"/>
      <c r="GA25" s="269"/>
      <c r="GB25" s="269"/>
      <c r="GC25" s="269"/>
      <c r="GD25" s="269"/>
      <c r="GE25" s="269"/>
      <c r="GF25" s="269"/>
      <c r="GG25" s="269"/>
      <c r="GH25" s="269"/>
      <c r="GI25" s="269"/>
      <c r="GJ25" s="269"/>
      <c r="GK25" s="269"/>
      <c r="GL25" s="269"/>
      <c r="GM25" s="269"/>
      <c r="GN25" s="269"/>
      <c r="GO25" s="269"/>
    </row>
    <row r="26" spans="1:197" s="271" customFormat="1" x14ac:dyDescent="0.3">
      <c r="A26" s="317"/>
      <c r="B26" s="317"/>
      <c r="C26" s="336"/>
      <c r="D26" s="120"/>
      <c r="E26" s="329"/>
      <c r="F26" s="334"/>
      <c r="G26" s="335"/>
      <c r="H26" s="331"/>
      <c r="I26" s="269"/>
      <c r="J26" s="316"/>
      <c r="K26" s="316"/>
      <c r="L26" s="269"/>
      <c r="M26" s="269"/>
      <c r="N26" s="269"/>
      <c r="O26" s="269"/>
      <c r="P26" s="269"/>
      <c r="Q26" s="269"/>
      <c r="R26" s="269"/>
      <c r="S26" s="269"/>
      <c r="T26" s="269"/>
      <c r="U26" s="269"/>
      <c r="V26" s="269"/>
      <c r="W26" s="269"/>
      <c r="X26" s="269"/>
      <c r="Y26" s="269"/>
      <c r="Z26" s="269"/>
      <c r="AA26" s="269"/>
      <c r="AB26" s="269"/>
      <c r="AC26" s="269"/>
      <c r="AD26" s="269"/>
      <c r="AE26" s="269"/>
      <c r="AF26" s="269"/>
      <c r="AG26" s="269"/>
      <c r="AH26" s="269"/>
      <c r="AI26" s="269"/>
      <c r="AJ26" s="269"/>
      <c r="AK26" s="269"/>
      <c r="AL26" s="269"/>
      <c r="AM26" s="269"/>
      <c r="AN26" s="269"/>
      <c r="AO26" s="269"/>
      <c r="AP26" s="269"/>
      <c r="AQ26" s="269"/>
      <c r="AR26" s="269"/>
      <c r="AS26" s="269"/>
      <c r="AT26" s="269"/>
      <c r="AU26" s="269"/>
      <c r="AV26" s="269"/>
      <c r="AW26" s="269"/>
      <c r="AX26" s="269"/>
      <c r="AY26" s="269"/>
      <c r="AZ26" s="269"/>
      <c r="BA26" s="269"/>
      <c r="BB26" s="269"/>
      <c r="BC26" s="269"/>
      <c r="BD26" s="269"/>
      <c r="BE26" s="269"/>
      <c r="BF26" s="269"/>
      <c r="BG26" s="269"/>
      <c r="BH26" s="269"/>
      <c r="BI26" s="269"/>
      <c r="BJ26" s="269"/>
      <c r="BK26" s="269"/>
      <c r="BL26" s="269"/>
      <c r="BM26" s="269"/>
      <c r="BN26" s="269"/>
      <c r="BO26" s="269"/>
      <c r="BP26" s="269"/>
      <c r="BQ26" s="269"/>
      <c r="BR26" s="269"/>
      <c r="BS26" s="269"/>
      <c r="BT26" s="269"/>
      <c r="BU26" s="269"/>
      <c r="BV26" s="269"/>
      <c r="BW26" s="269"/>
      <c r="BX26" s="269"/>
      <c r="BY26" s="269"/>
      <c r="BZ26" s="269"/>
      <c r="CA26" s="269"/>
      <c r="CB26" s="269"/>
      <c r="CC26" s="269"/>
      <c r="CD26" s="269"/>
      <c r="CE26" s="269"/>
      <c r="CF26" s="269"/>
      <c r="CG26" s="269"/>
      <c r="CH26" s="269"/>
      <c r="CI26" s="269"/>
      <c r="CJ26" s="269"/>
      <c r="CK26" s="269"/>
      <c r="CL26" s="269"/>
      <c r="CM26" s="269"/>
      <c r="CN26" s="269"/>
      <c r="CO26" s="269"/>
      <c r="CP26" s="269"/>
      <c r="CQ26" s="269"/>
      <c r="CR26" s="269"/>
      <c r="CS26" s="269"/>
      <c r="CT26" s="269"/>
      <c r="CU26" s="269"/>
      <c r="CV26" s="269"/>
      <c r="CW26" s="269"/>
      <c r="CX26" s="269"/>
      <c r="CY26" s="269"/>
      <c r="CZ26" s="269"/>
      <c r="DA26" s="269"/>
      <c r="DB26" s="269"/>
      <c r="DC26" s="269"/>
      <c r="DD26" s="269"/>
      <c r="DE26" s="269"/>
      <c r="DF26" s="269"/>
      <c r="DG26" s="269"/>
      <c r="DH26" s="269"/>
      <c r="DI26" s="269"/>
      <c r="DJ26" s="269"/>
      <c r="DK26" s="269"/>
      <c r="DL26" s="269"/>
      <c r="DM26" s="269"/>
      <c r="DN26" s="269"/>
      <c r="DO26" s="269"/>
      <c r="DP26" s="269"/>
      <c r="DQ26" s="269"/>
      <c r="DR26" s="269"/>
      <c r="DS26" s="269"/>
      <c r="DT26" s="269"/>
      <c r="DU26" s="269"/>
      <c r="DV26" s="269"/>
      <c r="DW26" s="269"/>
      <c r="DX26" s="269"/>
      <c r="DY26" s="269"/>
      <c r="DZ26" s="269"/>
      <c r="EA26" s="269"/>
      <c r="EB26" s="269"/>
      <c r="EC26" s="269"/>
      <c r="ED26" s="269"/>
      <c r="EE26" s="269"/>
      <c r="EF26" s="269"/>
      <c r="EG26" s="269"/>
      <c r="EH26" s="269"/>
      <c r="EI26" s="269"/>
      <c r="EJ26" s="269"/>
      <c r="EK26" s="269"/>
      <c r="EL26" s="269"/>
      <c r="EM26" s="269"/>
      <c r="EN26" s="269"/>
      <c r="EO26" s="269"/>
      <c r="EP26" s="269"/>
      <c r="EQ26" s="269"/>
      <c r="ER26" s="269"/>
      <c r="ES26" s="269"/>
      <c r="ET26" s="269"/>
      <c r="EU26" s="269"/>
      <c r="EV26" s="269"/>
      <c r="EW26" s="269"/>
      <c r="EX26" s="269"/>
      <c r="EY26" s="269"/>
      <c r="EZ26" s="269"/>
      <c r="FA26" s="269"/>
      <c r="FB26" s="269"/>
      <c r="FC26" s="269"/>
      <c r="FD26" s="269"/>
      <c r="FE26" s="269"/>
      <c r="FF26" s="269"/>
      <c r="FG26" s="269"/>
      <c r="FH26" s="269"/>
      <c r="FI26" s="269"/>
      <c r="FJ26" s="269"/>
      <c r="FK26" s="269"/>
      <c r="FL26" s="269"/>
      <c r="FM26" s="269"/>
      <c r="FN26" s="269"/>
      <c r="FO26" s="269"/>
      <c r="FP26" s="269"/>
      <c r="FQ26" s="269"/>
      <c r="FR26" s="269"/>
      <c r="FS26" s="269"/>
      <c r="FT26" s="269"/>
      <c r="FU26" s="269"/>
      <c r="FV26" s="269"/>
      <c r="FW26" s="269"/>
      <c r="FX26" s="269"/>
      <c r="FY26" s="269"/>
      <c r="FZ26" s="269"/>
      <c r="GA26" s="269"/>
      <c r="GB26" s="269"/>
      <c r="GC26" s="269"/>
      <c r="GD26" s="269"/>
      <c r="GE26" s="269"/>
      <c r="GF26" s="269"/>
      <c r="GG26" s="269"/>
      <c r="GH26" s="269"/>
      <c r="GI26" s="269"/>
      <c r="GJ26" s="269"/>
      <c r="GK26" s="269"/>
      <c r="GL26" s="269"/>
      <c r="GM26" s="269"/>
      <c r="GN26" s="269"/>
      <c r="GO26" s="269"/>
    </row>
    <row r="27" spans="1:197" s="271" customFormat="1" x14ac:dyDescent="0.3">
      <c r="A27" s="317"/>
      <c r="B27" s="317"/>
      <c r="C27" s="336"/>
      <c r="D27" s="120"/>
      <c r="E27" s="329"/>
      <c r="F27" s="334"/>
      <c r="G27" s="335"/>
      <c r="H27" s="331"/>
      <c r="I27" s="269"/>
      <c r="J27" s="316"/>
      <c r="K27" s="316"/>
      <c r="L27" s="269"/>
      <c r="M27" s="269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  <c r="AK27" s="269"/>
      <c r="AL27" s="269"/>
      <c r="AM27" s="269"/>
      <c r="AN27" s="269"/>
      <c r="AO27" s="269"/>
      <c r="AP27" s="269"/>
      <c r="AQ27" s="269"/>
      <c r="AR27" s="269"/>
      <c r="AS27" s="269"/>
      <c r="AT27" s="269"/>
      <c r="AU27" s="269"/>
      <c r="AV27" s="269"/>
      <c r="AW27" s="269"/>
      <c r="AX27" s="269"/>
      <c r="AY27" s="269"/>
      <c r="AZ27" s="269"/>
      <c r="BA27" s="269"/>
      <c r="BB27" s="269"/>
      <c r="BC27" s="269"/>
      <c r="BD27" s="269"/>
      <c r="BE27" s="269"/>
      <c r="BF27" s="269"/>
      <c r="BG27" s="269"/>
      <c r="BH27" s="269"/>
      <c r="BI27" s="269"/>
      <c r="BJ27" s="269"/>
      <c r="BK27" s="269"/>
      <c r="BL27" s="269"/>
      <c r="BM27" s="269"/>
      <c r="BN27" s="269"/>
      <c r="BO27" s="269"/>
      <c r="BP27" s="269"/>
      <c r="BQ27" s="269"/>
      <c r="BR27" s="269"/>
      <c r="BS27" s="269"/>
      <c r="BT27" s="269"/>
      <c r="BU27" s="269"/>
      <c r="BV27" s="269"/>
      <c r="BW27" s="269"/>
      <c r="BX27" s="269"/>
      <c r="BY27" s="269"/>
      <c r="BZ27" s="269"/>
      <c r="CA27" s="269"/>
      <c r="CB27" s="269"/>
      <c r="CC27" s="269"/>
      <c r="CD27" s="269"/>
      <c r="CE27" s="269"/>
      <c r="CF27" s="269"/>
      <c r="CG27" s="269"/>
      <c r="CH27" s="269"/>
      <c r="CI27" s="269"/>
      <c r="CJ27" s="269"/>
      <c r="CK27" s="269"/>
      <c r="CL27" s="269"/>
      <c r="CM27" s="269"/>
      <c r="CN27" s="269"/>
      <c r="CO27" s="269"/>
      <c r="CP27" s="269"/>
      <c r="CQ27" s="269"/>
      <c r="CR27" s="269"/>
      <c r="CS27" s="269"/>
      <c r="CT27" s="269"/>
      <c r="CU27" s="269"/>
      <c r="CV27" s="269"/>
      <c r="CW27" s="269"/>
      <c r="CX27" s="269"/>
      <c r="CY27" s="269"/>
      <c r="CZ27" s="269"/>
      <c r="DA27" s="269"/>
      <c r="DB27" s="269"/>
      <c r="DC27" s="269"/>
      <c r="DD27" s="269"/>
      <c r="DE27" s="269"/>
      <c r="DF27" s="269"/>
      <c r="DG27" s="269"/>
      <c r="DH27" s="269"/>
      <c r="DI27" s="269"/>
      <c r="DJ27" s="269"/>
      <c r="DK27" s="269"/>
      <c r="DL27" s="269"/>
      <c r="DM27" s="269"/>
      <c r="DN27" s="269"/>
      <c r="DO27" s="269"/>
      <c r="DP27" s="269"/>
      <c r="DQ27" s="269"/>
      <c r="DR27" s="269"/>
      <c r="DS27" s="269"/>
      <c r="DT27" s="269"/>
      <c r="DU27" s="269"/>
      <c r="DV27" s="269"/>
      <c r="DW27" s="269"/>
      <c r="DX27" s="269"/>
      <c r="DY27" s="269"/>
      <c r="DZ27" s="269"/>
      <c r="EA27" s="269"/>
      <c r="EB27" s="269"/>
      <c r="EC27" s="269"/>
      <c r="ED27" s="269"/>
      <c r="EE27" s="269"/>
      <c r="EF27" s="269"/>
      <c r="EG27" s="269"/>
      <c r="EH27" s="269"/>
      <c r="EI27" s="269"/>
      <c r="EJ27" s="269"/>
      <c r="EK27" s="269"/>
      <c r="EL27" s="269"/>
      <c r="EM27" s="269"/>
      <c r="EN27" s="269"/>
      <c r="EO27" s="269"/>
      <c r="EP27" s="269"/>
      <c r="EQ27" s="269"/>
      <c r="ER27" s="269"/>
      <c r="ES27" s="269"/>
      <c r="ET27" s="269"/>
      <c r="EU27" s="269"/>
      <c r="EV27" s="269"/>
      <c r="EW27" s="269"/>
      <c r="EX27" s="269"/>
      <c r="EY27" s="269"/>
      <c r="EZ27" s="269"/>
      <c r="FA27" s="269"/>
      <c r="FB27" s="269"/>
      <c r="FC27" s="269"/>
      <c r="FD27" s="269"/>
      <c r="FE27" s="269"/>
      <c r="FF27" s="269"/>
      <c r="FG27" s="269"/>
      <c r="FH27" s="269"/>
      <c r="FI27" s="269"/>
      <c r="FJ27" s="269"/>
      <c r="FK27" s="269"/>
      <c r="FL27" s="269"/>
      <c r="FM27" s="269"/>
      <c r="FN27" s="269"/>
      <c r="FO27" s="269"/>
      <c r="FP27" s="269"/>
      <c r="FQ27" s="269"/>
      <c r="FR27" s="269"/>
      <c r="FS27" s="269"/>
      <c r="FT27" s="269"/>
      <c r="FU27" s="269"/>
      <c r="FV27" s="269"/>
      <c r="FW27" s="269"/>
      <c r="FX27" s="269"/>
      <c r="FY27" s="269"/>
      <c r="FZ27" s="269"/>
      <c r="GA27" s="269"/>
      <c r="GB27" s="269"/>
      <c r="GC27" s="269"/>
      <c r="GD27" s="269"/>
      <c r="GE27" s="269"/>
      <c r="GF27" s="269"/>
      <c r="GG27" s="269"/>
      <c r="GH27" s="269"/>
      <c r="GI27" s="269"/>
      <c r="GJ27" s="269"/>
      <c r="GK27" s="269"/>
      <c r="GL27" s="269"/>
      <c r="GM27" s="269"/>
      <c r="GN27" s="269"/>
      <c r="GO27" s="269"/>
    </row>
    <row r="28" spans="1:197" s="271" customFormat="1" x14ac:dyDescent="0.3">
      <c r="A28" s="317"/>
      <c r="B28" s="317"/>
      <c r="C28" s="336"/>
      <c r="D28" s="120"/>
      <c r="E28" s="329"/>
      <c r="F28" s="334"/>
      <c r="G28" s="335"/>
      <c r="H28" s="331"/>
      <c r="I28" s="269"/>
      <c r="J28" s="316"/>
      <c r="K28" s="316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9"/>
      <c r="AS28" s="269"/>
      <c r="AT28" s="269"/>
      <c r="AU28" s="269"/>
      <c r="AV28" s="269"/>
      <c r="AW28" s="269"/>
      <c r="AX28" s="269"/>
      <c r="AY28" s="269"/>
      <c r="AZ28" s="269"/>
      <c r="BA28" s="269"/>
      <c r="BB28" s="269"/>
      <c r="BC28" s="269"/>
      <c r="BD28" s="269"/>
      <c r="BE28" s="269"/>
      <c r="BF28" s="269"/>
      <c r="BG28" s="269"/>
      <c r="BH28" s="269"/>
      <c r="BI28" s="269"/>
      <c r="BJ28" s="269"/>
      <c r="BK28" s="269"/>
      <c r="BL28" s="269"/>
      <c r="BM28" s="269"/>
      <c r="BN28" s="269"/>
      <c r="BO28" s="269"/>
      <c r="BP28" s="269"/>
      <c r="BQ28" s="269"/>
      <c r="BR28" s="269"/>
      <c r="BS28" s="269"/>
      <c r="BT28" s="269"/>
      <c r="BU28" s="269"/>
      <c r="BV28" s="269"/>
      <c r="BW28" s="269"/>
      <c r="BX28" s="269"/>
      <c r="BY28" s="269"/>
      <c r="BZ28" s="269"/>
      <c r="CA28" s="269"/>
      <c r="CB28" s="269"/>
      <c r="CC28" s="269"/>
      <c r="CD28" s="269"/>
      <c r="CE28" s="269"/>
      <c r="CF28" s="269"/>
      <c r="CG28" s="269"/>
      <c r="CH28" s="269"/>
      <c r="CI28" s="269"/>
      <c r="CJ28" s="269"/>
      <c r="CK28" s="269"/>
      <c r="CL28" s="269"/>
      <c r="CM28" s="269"/>
      <c r="CN28" s="269"/>
      <c r="CO28" s="269"/>
      <c r="CP28" s="269"/>
      <c r="CQ28" s="269"/>
      <c r="CR28" s="269"/>
      <c r="CS28" s="269"/>
      <c r="CT28" s="269"/>
      <c r="CU28" s="269"/>
      <c r="CV28" s="269"/>
      <c r="CW28" s="269"/>
      <c r="CX28" s="269"/>
      <c r="CY28" s="269"/>
      <c r="CZ28" s="269"/>
      <c r="DA28" s="269"/>
      <c r="DB28" s="269"/>
      <c r="DC28" s="269"/>
      <c r="DD28" s="269"/>
      <c r="DE28" s="269"/>
      <c r="DF28" s="269"/>
      <c r="DG28" s="269"/>
      <c r="DH28" s="269"/>
      <c r="DI28" s="269"/>
      <c r="DJ28" s="269"/>
      <c r="DK28" s="269"/>
      <c r="DL28" s="269"/>
      <c r="DM28" s="269"/>
      <c r="DN28" s="269"/>
      <c r="DO28" s="269"/>
      <c r="DP28" s="269"/>
      <c r="DQ28" s="269"/>
      <c r="DR28" s="269"/>
      <c r="DS28" s="269"/>
      <c r="DT28" s="269"/>
      <c r="DU28" s="269"/>
      <c r="DV28" s="269"/>
      <c r="DW28" s="269"/>
      <c r="DX28" s="269"/>
      <c r="DY28" s="269"/>
      <c r="DZ28" s="269"/>
      <c r="EA28" s="269"/>
      <c r="EB28" s="269"/>
      <c r="EC28" s="269"/>
      <c r="ED28" s="269"/>
      <c r="EE28" s="269"/>
      <c r="EF28" s="269"/>
      <c r="EG28" s="269"/>
      <c r="EH28" s="269"/>
      <c r="EI28" s="269"/>
      <c r="EJ28" s="269"/>
      <c r="EK28" s="269"/>
      <c r="EL28" s="269"/>
      <c r="EM28" s="269"/>
      <c r="EN28" s="269"/>
      <c r="EO28" s="269"/>
      <c r="EP28" s="269"/>
      <c r="EQ28" s="269"/>
      <c r="ER28" s="269"/>
      <c r="ES28" s="269"/>
      <c r="ET28" s="269"/>
      <c r="EU28" s="269"/>
      <c r="EV28" s="269"/>
      <c r="EW28" s="269"/>
      <c r="EX28" s="269"/>
      <c r="EY28" s="269"/>
      <c r="EZ28" s="269"/>
      <c r="FA28" s="269"/>
      <c r="FB28" s="269"/>
      <c r="FC28" s="269"/>
      <c r="FD28" s="269"/>
      <c r="FE28" s="269"/>
      <c r="FF28" s="269"/>
      <c r="FG28" s="269"/>
      <c r="FH28" s="269"/>
      <c r="FI28" s="269"/>
      <c r="FJ28" s="269"/>
      <c r="FK28" s="269"/>
      <c r="FL28" s="269"/>
      <c r="FM28" s="269"/>
      <c r="FN28" s="269"/>
      <c r="FO28" s="269"/>
      <c r="FP28" s="269"/>
      <c r="FQ28" s="269"/>
      <c r="FR28" s="269"/>
      <c r="FS28" s="269"/>
      <c r="FT28" s="269"/>
      <c r="FU28" s="269"/>
      <c r="FV28" s="269"/>
      <c r="FW28" s="269"/>
      <c r="FX28" s="269"/>
      <c r="FY28" s="269"/>
      <c r="FZ28" s="269"/>
      <c r="GA28" s="269"/>
      <c r="GB28" s="269"/>
      <c r="GC28" s="269"/>
      <c r="GD28" s="269"/>
      <c r="GE28" s="269"/>
      <c r="GF28" s="269"/>
      <c r="GG28" s="269"/>
      <c r="GH28" s="269"/>
      <c r="GI28" s="269"/>
      <c r="GJ28" s="269"/>
      <c r="GK28" s="269"/>
      <c r="GL28" s="269"/>
      <c r="GM28" s="269"/>
      <c r="GN28" s="269"/>
      <c r="GO28" s="269"/>
    </row>
    <row r="29" spans="1:197" s="271" customFormat="1" x14ac:dyDescent="0.3">
      <c r="A29" s="317"/>
      <c r="B29" s="317"/>
      <c r="C29" s="336"/>
      <c r="D29" s="120"/>
      <c r="E29" s="329"/>
      <c r="F29" s="334"/>
      <c r="G29" s="335"/>
      <c r="H29" s="331"/>
      <c r="I29" s="269"/>
      <c r="J29" s="316"/>
      <c r="K29" s="316"/>
      <c r="L29" s="273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69"/>
      <c r="AD29" s="269"/>
      <c r="AE29" s="269"/>
      <c r="AF29" s="269"/>
      <c r="AG29" s="269"/>
      <c r="AH29" s="269"/>
      <c r="AI29" s="269"/>
      <c r="AJ29" s="269"/>
      <c r="AK29" s="269"/>
      <c r="AL29" s="269"/>
      <c r="AM29" s="269"/>
      <c r="AN29" s="269"/>
      <c r="AO29" s="269"/>
      <c r="AP29" s="269"/>
      <c r="AQ29" s="269"/>
      <c r="AR29" s="269"/>
      <c r="AS29" s="269"/>
      <c r="AT29" s="269"/>
      <c r="AU29" s="269"/>
      <c r="AV29" s="269"/>
      <c r="AW29" s="269"/>
      <c r="AX29" s="269"/>
      <c r="AY29" s="269"/>
      <c r="AZ29" s="269"/>
      <c r="BA29" s="269"/>
      <c r="BB29" s="269"/>
      <c r="BC29" s="269"/>
      <c r="BD29" s="269"/>
      <c r="BE29" s="269"/>
      <c r="BF29" s="269"/>
      <c r="BG29" s="269"/>
      <c r="BH29" s="269"/>
      <c r="BI29" s="269"/>
      <c r="BJ29" s="269"/>
      <c r="BK29" s="269"/>
      <c r="BL29" s="269"/>
      <c r="BM29" s="269"/>
      <c r="BN29" s="269"/>
      <c r="BO29" s="269"/>
      <c r="BP29" s="269"/>
      <c r="BQ29" s="269"/>
      <c r="BR29" s="269"/>
      <c r="BS29" s="269"/>
      <c r="BT29" s="269"/>
      <c r="BU29" s="269"/>
      <c r="BV29" s="269"/>
      <c r="BW29" s="269"/>
      <c r="BX29" s="269"/>
      <c r="BY29" s="269"/>
      <c r="BZ29" s="269"/>
      <c r="CA29" s="269"/>
      <c r="CB29" s="269"/>
      <c r="CC29" s="269"/>
      <c r="CD29" s="269"/>
      <c r="CE29" s="269"/>
      <c r="CF29" s="269"/>
      <c r="CG29" s="269"/>
      <c r="CH29" s="269"/>
      <c r="CI29" s="269"/>
      <c r="CJ29" s="269"/>
      <c r="CK29" s="269"/>
      <c r="CL29" s="269"/>
      <c r="CM29" s="269"/>
      <c r="CN29" s="269"/>
      <c r="CO29" s="269"/>
      <c r="CP29" s="269"/>
      <c r="CQ29" s="269"/>
      <c r="CR29" s="269"/>
      <c r="CS29" s="269"/>
      <c r="CT29" s="269"/>
      <c r="CU29" s="269"/>
      <c r="CV29" s="269"/>
      <c r="CW29" s="269"/>
      <c r="CX29" s="269"/>
      <c r="CY29" s="269"/>
      <c r="CZ29" s="269"/>
      <c r="DA29" s="269"/>
      <c r="DB29" s="269"/>
      <c r="DC29" s="269"/>
      <c r="DD29" s="269"/>
      <c r="DE29" s="269"/>
      <c r="DF29" s="269"/>
      <c r="DG29" s="269"/>
      <c r="DH29" s="269"/>
      <c r="DI29" s="269"/>
      <c r="DJ29" s="269"/>
      <c r="DK29" s="269"/>
      <c r="DL29" s="269"/>
      <c r="DM29" s="269"/>
      <c r="DN29" s="269"/>
      <c r="DO29" s="269"/>
      <c r="DP29" s="269"/>
      <c r="DQ29" s="269"/>
      <c r="DR29" s="269"/>
      <c r="DS29" s="269"/>
      <c r="DT29" s="269"/>
      <c r="DU29" s="269"/>
      <c r="DV29" s="269"/>
      <c r="DW29" s="269"/>
      <c r="DX29" s="269"/>
      <c r="DY29" s="269"/>
      <c r="DZ29" s="269"/>
      <c r="EA29" s="269"/>
      <c r="EB29" s="269"/>
      <c r="EC29" s="269"/>
      <c r="ED29" s="269"/>
      <c r="EE29" s="269"/>
      <c r="EF29" s="269"/>
      <c r="EG29" s="269"/>
      <c r="EH29" s="269"/>
      <c r="EI29" s="269"/>
      <c r="EJ29" s="269"/>
      <c r="EK29" s="269"/>
      <c r="EL29" s="269"/>
      <c r="EM29" s="269"/>
      <c r="EN29" s="269"/>
      <c r="EO29" s="269"/>
      <c r="EP29" s="269"/>
      <c r="EQ29" s="269"/>
      <c r="ER29" s="269"/>
      <c r="ES29" s="269"/>
      <c r="ET29" s="269"/>
      <c r="EU29" s="269"/>
      <c r="EV29" s="269"/>
      <c r="EW29" s="269"/>
      <c r="EX29" s="269"/>
      <c r="EY29" s="269"/>
      <c r="EZ29" s="269"/>
      <c r="FA29" s="269"/>
      <c r="FB29" s="269"/>
      <c r="FC29" s="269"/>
      <c r="FD29" s="269"/>
      <c r="FE29" s="269"/>
      <c r="FF29" s="269"/>
      <c r="FG29" s="269"/>
      <c r="FH29" s="269"/>
      <c r="FI29" s="269"/>
      <c r="FJ29" s="269"/>
      <c r="FK29" s="269"/>
      <c r="FL29" s="269"/>
      <c r="FM29" s="269"/>
      <c r="FN29" s="269"/>
      <c r="FO29" s="269"/>
      <c r="FP29" s="269"/>
      <c r="FQ29" s="269"/>
      <c r="FR29" s="269"/>
      <c r="FS29" s="269"/>
      <c r="FT29" s="269"/>
      <c r="FU29" s="269"/>
      <c r="FV29" s="269"/>
      <c r="FW29" s="269"/>
      <c r="FX29" s="269"/>
      <c r="FY29" s="269"/>
      <c r="FZ29" s="269"/>
      <c r="GA29" s="269"/>
      <c r="GB29" s="269"/>
      <c r="GC29" s="269"/>
      <c r="GD29" s="269"/>
      <c r="GE29" s="269"/>
      <c r="GF29" s="269"/>
      <c r="GG29" s="269"/>
      <c r="GH29" s="269"/>
      <c r="GI29" s="269"/>
      <c r="GJ29" s="269"/>
      <c r="GK29" s="269"/>
      <c r="GL29" s="269"/>
      <c r="GM29" s="269"/>
      <c r="GN29" s="269"/>
      <c r="GO29" s="269"/>
    </row>
    <row r="30" spans="1:197" s="271" customFormat="1" x14ac:dyDescent="0.3">
      <c r="A30" s="317"/>
      <c r="B30" s="317"/>
      <c r="C30" s="336"/>
      <c r="D30" s="120"/>
      <c r="E30" s="329"/>
      <c r="F30" s="334"/>
      <c r="G30" s="335"/>
      <c r="H30" s="331"/>
      <c r="I30" s="269"/>
      <c r="J30" s="316"/>
      <c r="K30" s="316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69"/>
      <c r="AE30" s="269"/>
      <c r="AF30" s="269"/>
      <c r="AG30" s="269"/>
      <c r="AH30" s="269"/>
      <c r="AI30" s="269"/>
      <c r="AJ30" s="269"/>
      <c r="AK30" s="269"/>
      <c r="AL30" s="269"/>
      <c r="AM30" s="269"/>
      <c r="AN30" s="269"/>
      <c r="AO30" s="269"/>
      <c r="AP30" s="269"/>
      <c r="AQ30" s="269"/>
      <c r="AR30" s="269"/>
      <c r="AS30" s="269"/>
      <c r="AT30" s="269"/>
      <c r="AU30" s="269"/>
      <c r="AV30" s="269"/>
      <c r="AW30" s="269"/>
      <c r="AX30" s="269"/>
      <c r="AY30" s="269"/>
      <c r="AZ30" s="269"/>
      <c r="BA30" s="269"/>
      <c r="BB30" s="269"/>
      <c r="BC30" s="269"/>
      <c r="BD30" s="269"/>
      <c r="BE30" s="269"/>
      <c r="BF30" s="269"/>
      <c r="BG30" s="269"/>
      <c r="BH30" s="269"/>
      <c r="BI30" s="269"/>
      <c r="BJ30" s="269"/>
      <c r="BK30" s="269"/>
      <c r="BL30" s="269"/>
      <c r="BM30" s="269"/>
      <c r="BN30" s="269"/>
      <c r="BO30" s="269"/>
      <c r="BP30" s="269"/>
      <c r="BQ30" s="269"/>
      <c r="BR30" s="269"/>
      <c r="BS30" s="269"/>
      <c r="BT30" s="269"/>
      <c r="BU30" s="269"/>
      <c r="BV30" s="269"/>
      <c r="BW30" s="269"/>
      <c r="BX30" s="269"/>
      <c r="BY30" s="269"/>
      <c r="BZ30" s="269"/>
      <c r="CA30" s="269"/>
      <c r="CB30" s="269"/>
      <c r="CC30" s="269"/>
      <c r="CD30" s="269"/>
      <c r="CE30" s="269"/>
      <c r="CF30" s="269"/>
      <c r="CG30" s="269"/>
      <c r="CH30" s="269"/>
      <c r="CI30" s="269"/>
      <c r="CJ30" s="269"/>
      <c r="CK30" s="269"/>
      <c r="CL30" s="269"/>
      <c r="CM30" s="269"/>
      <c r="CN30" s="269"/>
      <c r="CO30" s="269"/>
      <c r="CP30" s="269"/>
      <c r="CQ30" s="269"/>
      <c r="CR30" s="269"/>
      <c r="CS30" s="269"/>
      <c r="CT30" s="269"/>
      <c r="CU30" s="269"/>
      <c r="CV30" s="269"/>
      <c r="CW30" s="269"/>
      <c r="CX30" s="269"/>
      <c r="CY30" s="269"/>
      <c r="CZ30" s="269"/>
      <c r="DA30" s="269"/>
      <c r="DB30" s="269"/>
      <c r="DC30" s="269"/>
      <c r="DD30" s="269"/>
      <c r="DE30" s="269"/>
      <c r="DF30" s="269"/>
      <c r="DG30" s="269"/>
      <c r="DH30" s="269"/>
      <c r="DI30" s="269"/>
      <c r="DJ30" s="269"/>
      <c r="DK30" s="269"/>
      <c r="DL30" s="269"/>
      <c r="DM30" s="269"/>
      <c r="DN30" s="269"/>
      <c r="DO30" s="269"/>
      <c r="DP30" s="269"/>
      <c r="DQ30" s="269"/>
      <c r="DR30" s="269"/>
      <c r="DS30" s="269"/>
      <c r="DT30" s="269"/>
      <c r="DU30" s="269"/>
      <c r="DV30" s="269"/>
      <c r="DW30" s="269"/>
      <c r="DX30" s="269"/>
      <c r="DY30" s="269"/>
      <c r="DZ30" s="269"/>
      <c r="EA30" s="269"/>
      <c r="EB30" s="269"/>
      <c r="EC30" s="269"/>
      <c r="ED30" s="269"/>
      <c r="EE30" s="269"/>
      <c r="EF30" s="269"/>
      <c r="EG30" s="269"/>
      <c r="EH30" s="269"/>
      <c r="EI30" s="269"/>
      <c r="EJ30" s="269"/>
      <c r="EK30" s="269"/>
      <c r="EL30" s="269"/>
      <c r="EM30" s="269"/>
      <c r="EN30" s="269"/>
      <c r="EO30" s="269"/>
      <c r="EP30" s="269"/>
      <c r="EQ30" s="269"/>
      <c r="ER30" s="269"/>
      <c r="ES30" s="269"/>
      <c r="ET30" s="269"/>
      <c r="EU30" s="269"/>
      <c r="EV30" s="269"/>
      <c r="EW30" s="269"/>
      <c r="EX30" s="269"/>
      <c r="EY30" s="269"/>
      <c r="EZ30" s="269"/>
      <c r="FA30" s="269"/>
      <c r="FB30" s="269"/>
      <c r="FC30" s="269"/>
      <c r="FD30" s="269"/>
      <c r="FE30" s="269"/>
      <c r="FF30" s="269"/>
      <c r="FG30" s="269"/>
      <c r="FH30" s="269"/>
      <c r="FI30" s="269"/>
      <c r="FJ30" s="269"/>
      <c r="FK30" s="269"/>
      <c r="FL30" s="269"/>
      <c r="FM30" s="269"/>
      <c r="FN30" s="269"/>
      <c r="FO30" s="269"/>
      <c r="FP30" s="269"/>
      <c r="FQ30" s="269"/>
      <c r="FR30" s="269"/>
      <c r="FS30" s="269"/>
      <c r="FT30" s="269"/>
      <c r="FU30" s="269"/>
      <c r="FV30" s="269"/>
      <c r="FW30" s="269"/>
      <c r="FX30" s="269"/>
      <c r="FY30" s="269"/>
      <c r="FZ30" s="269"/>
      <c r="GA30" s="269"/>
      <c r="GB30" s="269"/>
      <c r="GC30" s="269"/>
      <c r="GD30" s="269"/>
      <c r="GE30" s="269"/>
      <c r="GF30" s="269"/>
      <c r="GG30" s="269"/>
      <c r="GH30" s="269"/>
      <c r="GI30" s="269"/>
      <c r="GJ30" s="269"/>
      <c r="GK30" s="269"/>
      <c r="GL30" s="269"/>
      <c r="GM30" s="269"/>
      <c r="GN30" s="269"/>
      <c r="GO30" s="269"/>
    </row>
    <row r="31" spans="1:197" s="271" customFormat="1" ht="16.5" customHeight="1" x14ac:dyDescent="0.25">
      <c r="A31" s="317"/>
      <c r="B31" s="317"/>
      <c r="C31" s="141" t="s">
        <v>53</v>
      </c>
      <c r="D31" s="142"/>
      <c r="E31" s="142"/>
      <c r="F31" s="142"/>
      <c r="G31" s="143"/>
      <c r="H31" s="52"/>
      <c r="I31" s="274"/>
      <c r="J31" s="316"/>
      <c r="K31" s="316"/>
      <c r="L31" s="269"/>
      <c r="M31" s="269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69"/>
      <c r="AO31" s="269"/>
      <c r="AP31" s="269"/>
      <c r="AQ31" s="269"/>
      <c r="AR31" s="269"/>
      <c r="AS31" s="269"/>
      <c r="AT31" s="269"/>
      <c r="AU31" s="269"/>
      <c r="AV31" s="269"/>
      <c r="AW31" s="269"/>
      <c r="AX31" s="269"/>
      <c r="AY31" s="269"/>
      <c r="AZ31" s="269"/>
      <c r="BA31" s="269"/>
      <c r="BB31" s="269"/>
      <c r="BC31" s="269"/>
      <c r="BD31" s="269"/>
      <c r="BE31" s="269"/>
      <c r="BF31" s="269"/>
      <c r="BG31" s="269"/>
      <c r="BH31" s="269"/>
      <c r="BI31" s="269"/>
      <c r="BJ31" s="269"/>
      <c r="BK31" s="269"/>
      <c r="BL31" s="269"/>
      <c r="BM31" s="269"/>
      <c r="BN31" s="269"/>
      <c r="BO31" s="269"/>
      <c r="BP31" s="269"/>
      <c r="BQ31" s="269"/>
      <c r="BR31" s="269"/>
      <c r="BS31" s="269"/>
      <c r="BT31" s="269"/>
      <c r="BU31" s="269"/>
      <c r="BV31" s="269"/>
      <c r="BW31" s="269"/>
      <c r="BX31" s="269"/>
      <c r="BY31" s="269"/>
      <c r="BZ31" s="269"/>
      <c r="CA31" s="269"/>
      <c r="CB31" s="269"/>
      <c r="CC31" s="269"/>
      <c r="CD31" s="269"/>
      <c r="CE31" s="269"/>
      <c r="CF31" s="269"/>
      <c r="CG31" s="269"/>
      <c r="CH31" s="269"/>
      <c r="CI31" s="269"/>
      <c r="CJ31" s="269"/>
      <c r="CK31" s="269"/>
      <c r="CL31" s="269"/>
      <c r="CM31" s="269"/>
      <c r="CN31" s="269"/>
      <c r="CO31" s="269"/>
      <c r="CP31" s="269"/>
      <c r="CQ31" s="269"/>
      <c r="CR31" s="269"/>
      <c r="CS31" s="269"/>
      <c r="CT31" s="269"/>
      <c r="CU31" s="269"/>
      <c r="CV31" s="269"/>
      <c r="CW31" s="269"/>
      <c r="CX31" s="269"/>
      <c r="CY31" s="269"/>
      <c r="CZ31" s="269"/>
      <c r="DA31" s="269"/>
      <c r="DB31" s="269"/>
      <c r="DC31" s="269"/>
      <c r="DD31" s="269"/>
      <c r="DE31" s="269"/>
      <c r="DF31" s="269"/>
      <c r="DG31" s="269"/>
      <c r="DH31" s="269"/>
      <c r="DI31" s="269"/>
      <c r="DJ31" s="269"/>
      <c r="DK31" s="269"/>
      <c r="DL31" s="269"/>
      <c r="DM31" s="269"/>
      <c r="DN31" s="269"/>
      <c r="DO31" s="269"/>
      <c r="DP31" s="269"/>
      <c r="DQ31" s="269"/>
      <c r="DR31" s="269"/>
      <c r="DS31" s="269"/>
      <c r="DT31" s="269"/>
      <c r="DU31" s="269"/>
      <c r="DV31" s="269"/>
      <c r="DW31" s="269"/>
      <c r="DX31" s="269"/>
      <c r="DY31" s="269"/>
      <c r="DZ31" s="269"/>
      <c r="EA31" s="269"/>
      <c r="EB31" s="269"/>
      <c r="EC31" s="269"/>
      <c r="ED31" s="269"/>
      <c r="EE31" s="269"/>
      <c r="EF31" s="269"/>
      <c r="EG31" s="269"/>
      <c r="EH31" s="269"/>
      <c r="EI31" s="269"/>
      <c r="EJ31" s="269"/>
      <c r="EK31" s="269"/>
      <c r="EL31" s="269"/>
      <c r="EM31" s="269"/>
      <c r="EN31" s="269"/>
      <c r="EO31" s="269"/>
      <c r="EP31" s="269"/>
      <c r="EQ31" s="269"/>
      <c r="ER31" s="269"/>
      <c r="ES31" s="269"/>
      <c r="ET31" s="269"/>
      <c r="EU31" s="269"/>
      <c r="EV31" s="269"/>
      <c r="EW31" s="269"/>
      <c r="EX31" s="269"/>
      <c r="EY31" s="269"/>
      <c r="EZ31" s="269"/>
      <c r="FA31" s="269"/>
      <c r="FB31" s="269"/>
      <c r="FC31" s="269"/>
      <c r="FD31" s="269"/>
      <c r="FE31" s="269"/>
      <c r="FF31" s="269"/>
      <c r="FG31" s="269"/>
      <c r="FH31" s="269"/>
      <c r="FI31" s="269"/>
      <c r="FJ31" s="269"/>
      <c r="FK31" s="269"/>
      <c r="FL31" s="269"/>
      <c r="FM31" s="269"/>
      <c r="FN31" s="269"/>
      <c r="FO31" s="269"/>
      <c r="FP31" s="269"/>
      <c r="FQ31" s="269"/>
      <c r="FR31" s="269"/>
      <c r="FS31" s="269"/>
      <c r="FT31" s="269"/>
      <c r="FU31" s="269"/>
      <c r="FV31" s="269"/>
      <c r="FW31" s="269"/>
      <c r="FX31" s="269"/>
      <c r="FY31" s="269"/>
      <c r="FZ31" s="269"/>
      <c r="GA31" s="269"/>
      <c r="GB31" s="269"/>
      <c r="GC31" s="269"/>
      <c r="GD31" s="269"/>
      <c r="GE31" s="269"/>
      <c r="GF31" s="269"/>
      <c r="GG31" s="269"/>
      <c r="GH31" s="269"/>
      <c r="GI31" s="269"/>
      <c r="GJ31" s="269"/>
      <c r="GK31" s="269"/>
      <c r="GL31" s="269"/>
      <c r="GM31" s="269"/>
      <c r="GN31" s="269"/>
      <c r="GO31" s="269"/>
    </row>
    <row r="32" spans="1:197" s="271" customFormat="1" ht="16.5" customHeight="1" x14ac:dyDescent="0.3">
      <c r="A32" s="317"/>
      <c r="B32" s="317"/>
      <c r="C32" s="141" t="s">
        <v>54</v>
      </c>
      <c r="D32" s="142"/>
      <c r="E32" s="142"/>
      <c r="F32" s="142"/>
      <c r="G32" s="143"/>
      <c r="H32" s="122"/>
      <c r="I32" s="337" t="s">
        <v>14</v>
      </c>
      <c r="J32" s="95"/>
      <c r="K32" s="95"/>
      <c r="L32" s="269"/>
      <c r="M32" s="269"/>
      <c r="N32" s="269"/>
      <c r="O32" s="269"/>
      <c r="P32" s="269"/>
      <c r="Q32" s="269"/>
      <c r="R32" s="269"/>
      <c r="S32" s="269"/>
      <c r="T32" s="269"/>
      <c r="U32" s="269"/>
      <c r="V32" s="269"/>
      <c r="W32" s="269"/>
      <c r="X32" s="269"/>
      <c r="Y32" s="269"/>
      <c r="Z32" s="269"/>
      <c r="AA32" s="269"/>
      <c r="AB32" s="269"/>
      <c r="AC32" s="269"/>
      <c r="AD32" s="269"/>
      <c r="AE32" s="269"/>
      <c r="AF32" s="269"/>
      <c r="AG32" s="269"/>
      <c r="AH32" s="269"/>
      <c r="AI32" s="269"/>
      <c r="AJ32" s="269"/>
      <c r="AK32" s="269"/>
      <c r="AL32" s="269"/>
      <c r="AM32" s="269"/>
      <c r="AN32" s="269"/>
      <c r="AO32" s="269"/>
      <c r="AP32" s="269"/>
      <c r="AQ32" s="269"/>
      <c r="AR32" s="269"/>
      <c r="AS32" s="269"/>
      <c r="AT32" s="269"/>
      <c r="AU32" s="269"/>
      <c r="AV32" s="269"/>
      <c r="AW32" s="269"/>
      <c r="AX32" s="269"/>
      <c r="AY32" s="269"/>
      <c r="AZ32" s="269"/>
      <c r="BA32" s="269"/>
      <c r="BB32" s="269"/>
      <c r="BC32" s="269"/>
      <c r="BD32" s="269"/>
      <c r="BE32" s="269"/>
      <c r="BF32" s="269"/>
      <c r="BG32" s="269"/>
      <c r="BH32" s="269"/>
      <c r="BI32" s="269"/>
      <c r="BJ32" s="269"/>
      <c r="BK32" s="269"/>
      <c r="BL32" s="269"/>
      <c r="BM32" s="269"/>
      <c r="BN32" s="269"/>
      <c r="BO32" s="269"/>
      <c r="BP32" s="269"/>
      <c r="BQ32" s="269"/>
      <c r="BR32" s="269"/>
      <c r="BS32" s="269"/>
      <c r="BT32" s="269"/>
      <c r="BU32" s="269"/>
      <c r="BV32" s="269"/>
      <c r="BW32" s="269"/>
      <c r="BX32" s="269"/>
      <c r="BY32" s="269"/>
      <c r="BZ32" s="269"/>
      <c r="CA32" s="269"/>
      <c r="CB32" s="269"/>
      <c r="CC32" s="269"/>
      <c r="CD32" s="269"/>
      <c r="CE32" s="269"/>
      <c r="CF32" s="269"/>
      <c r="CG32" s="269"/>
      <c r="CH32" s="269"/>
      <c r="CI32" s="269"/>
      <c r="CJ32" s="269"/>
      <c r="CK32" s="269"/>
      <c r="CL32" s="269"/>
      <c r="CM32" s="269"/>
      <c r="CN32" s="269"/>
      <c r="CO32" s="269"/>
      <c r="CP32" s="269"/>
      <c r="CQ32" s="269"/>
      <c r="CR32" s="269"/>
      <c r="CS32" s="269"/>
      <c r="CT32" s="269"/>
      <c r="CU32" s="269"/>
      <c r="CV32" s="269"/>
      <c r="CW32" s="269"/>
      <c r="CX32" s="269"/>
      <c r="CY32" s="269"/>
      <c r="CZ32" s="269"/>
      <c r="DA32" s="269"/>
      <c r="DB32" s="269"/>
      <c r="DC32" s="269"/>
      <c r="DD32" s="269"/>
      <c r="DE32" s="269"/>
      <c r="DF32" s="269"/>
      <c r="DG32" s="269"/>
      <c r="DH32" s="269"/>
      <c r="DI32" s="269"/>
      <c r="DJ32" s="269"/>
      <c r="DK32" s="269"/>
      <c r="DL32" s="269"/>
      <c r="DM32" s="269"/>
      <c r="DN32" s="269"/>
      <c r="DO32" s="269"/>
      <c r="DP32" s="269"/>
      <c r="DQ32" s="269"/>
      <c r="DR32" s="269"/>
      <c r="DS32" s="269"/>
      <c r="DT32" s="269"/>
      <c r="DU32" s="269"/>
      <c r="DV32" s="269"/>
      <c r="DW32" s="269"/>
      <c r="DX32" s="269"/>
      <c r="DY32" s="269"/>
      <c r="DZ32" s="269"/>
      <c r="EA32" s="269"/>
      <c r="EB32" s="269"/>
      <c r="EC32" s="269"/>
      <c r="ED32" s="269"/>
      <c r="EE32" s="269"/>
      <c r="EF32" s="269"/>
      <c r="EG32" s="269"/>
      <c r="EH32" s="269"/>
      <c r="EI32" s="269"/>
      <c r="EJ32" s="269"/>
      <c r="EK32" s="269"/>
      <c r="EL32" s="269"/>
      <c r="EM32" s="269"/>
      <c r="EN32" s="269"/>
      <c r="EO32" s="269"/>
      <c r="EP32" s="269"/>
      <c r="EQ32" s="269"/>
      <c r="ER32" s="269"/>
      <c r="ES32" s="269"/>
      <c r="ET32" s="269"/>
      <c r="EU32" s="269"/>
      <c r="EV32" s="269"/>
      <c r="EW32" s="269"/>
      <c r="EX32" s="269"/>
      <c r="EY32" s="269"/>
      <c r="EZ32" s="269"/>
      <c r="FA32" s="269"/>
      <c r="FB32" s="269"/>
      <c r="FC32" s="269"/>
      <c r="FD32" s="269"/>
      <c r="FE32" s="269"/>
      <c r="FF32" s="269"/>
      <c r="FG32" s="269"/>
      <c r="FH32" s="269"/>
      <c r="FI32" s="269"/>
      <c r="FJ32" s="269"/>
      <c r="FK32" s="269"/>
      <c r="FL32" s="269"/>
      <c r="FM32" s="269"/>
      <c r="FN32" s="269"/>
      <c r="FO32" s="269"/>
      <c r="FP32" s="269"/>
      <c r="FQ32" s="269"/>
      <c r="FR32" s="269"/>
      <c r="FS32" s="269"/>
      <c r="FT32" s="269"/>
      <c r="FU32" s="269"/>
      <c r="FV32" s="269"/>
      <c r="FW32" s="269"/>
      <c r="FX32" s="269"/>
      <c r="FY32" s="269"/>
      <c r="FZ32" s="269"/>
      <c r="GA32" s="269"/>
      <c r="GB32" s="269"/>
      <c r="GC32" s="269"/>
      <c r="GD32" s="269"/>
      <c r="GE32" s="269"/>
      <c r="GF32" s="269"/>
      <c r="GG32" s="269"/>
      <c r="GH32" s="269"/>
      <c r="GI32" s="269"/>
      <c r="GJ32" s="269"/>
      <c r="GK32" s="269"/>
      <c r="GL32" s="269"/>
      <c r="GM32" s="269"/>
      <c r="GN32" s="269"/>
      <c r="GO32" s="269"/>
    </row>
    <row r="33" spans="1:197" s="271" customFormat="1" ht="17.25" customHeight="1" thickBot="1" x14ac:dyDescent="0.35">
      <c r="A33" s="317"/>
      <c r="B33" s="317"/>
      <c r="C33" s="144" t="s">
        <v>55</v>
      </c>
      <c r="D33" s="145"/>
      <c r="E33" s="145"/>
      <c r="F33" s="145"/>
      <c r="G33" s="146"/>
      <c r="H33" s="267"/>
      <c r="I33" s="269"/>
      <c r="J33" s="316"/>
      <c r="K33" s="316"/>
      <c r="L33" s="269"/>
      <c r="M33" s="269"/>
      <c r="N33" s="269"/>
      <c r="O33" s="269"/>
      <c r="P33" s="269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69"/>
      <c r="AE33" s="269"/>
      <c r="AF33" s="269"/>
      <c r="AG33" s="269"/>
      <c r="AH33" s="269"/>
      <c r="AI33" s="269"/>
      <c r="AJ33" s="269"/>
      <c r="AK33" s="269"/>
      <c r="AL33" s="269"/>
      <c r="AM33" s="269"/>
      <c r="AN33" s="269"/>
      <c r="AO33" s="269"/>
      <c r="AP33" s="269"/>
      <c r="AQ33" s="269"/>
      <c r="AR33" s="269"/>
      <c r="AS33" s="269"/>
      <c r="AT33" s="269"/>
      <c r="AU33" s="269"/>
      <c r="AV33" s="269"/>
      <c r="AW33" s="269"/>
      <c r="AX33" s="269"/>
      <c r="AY33" s="269"/>
      <c r="AZ33" s="269"/>
      <c r="BA33" s="269"/>
      <c r="BB33" s="269"/>
      <c r="BC33" s="269"/>
      <c r="BD33" s="269"/>
      <c r="BE33" s="269"/>
      <c r="BF33" s="269"/>
      <c r="BG33" s="269"/>
      <c r="BH33" s="269"/>
      <c r="BI33" s="269"/>
      <c r="BJ33" s="269"/>
      <c r="BK33" s="269"/>
      <c r="BL33" s="269"/>
      <c r="BM33" s="269"/>
      <c r="BN33" s="269"/>
      <c r="BO33" s="269"/>
      <c r="BP33" s="269"/>
      <c r="BQ33" s="269"/>
      <c r="BR33" s="269"/>
      <c r="BS33" s="269"/>
      <c r="BT33" s="269"/>
      <c r="BU33" s="269"/>
      <c r="BV33" s="269"/>
      <c r="BW33" s="269"/>
      <c r="BX33" s="269"/>
      <c r="BY33" s="269"/>
      <c r="BZ33" s="269"/>
      <c r="CA33" s="269"/>
      <c r="CB33" s="269"/>
      <c r="CC33" s="269"/>
      <c r="CD33" s="269"/>
      <c r="CE33" s="269"/>
      <c r="CF33" s="269"/>
      <c r="CG33" s="269"/>
      <c r="CH33" s="269"/>
      <c r="CI33" s="269"/>
      <c r="CJ33" s="269"/>
      <c r="CK33" s="269"/>
      <c r="CL33" s="269"/>
      <c r="CM33" s="269"/>
      <c r="CN33" s="269"/>
      <c r="CO33" s="269"/>
      <c r="CP33" s="269"/>
      <c r="CQ33" s="269"/>
      <c r="CR33" s="269"/>
      <c r="CS33" s="269"/>
      <c r="CT33" s="269"/>
      <c r="CU33" s="269"/>
      <c r="CV33" s="269"/>
      <c r="CW33" s="269"/>
      <c r="CX33" s="269"/>
      <c r="CY33" s="269"/>
      <c r="CZ33" s="269"/>
      <c r="DA33" s="269"/>
      <c r="DB33" s="269"/>
      <c r="DC33" s="269"/>
      <c r="DD33" s="269"/>
      <c r="DE33" s="269"/>
      <c r="DF33" s="269"/>
      <c r="DG33" s="269"/>
      <c r="DH33" s="269"/>
      <c r="DI33" s="269"/>
      <c r="DJ33" s="269"/>
      <c r="DK33" s="269"/>
      <c r="DL33" s="269"/>
      <c r="DM33" s="269"/>
      <c r="DN33" s="269"/>
      <c r="DO33" s="269"/>
      <c r="DP33" s="269"/>
      <c r="DQ33" s="269"/>
      <c r="DR33" s="269"/>
      <c r="DS33" s="269"/>
      <c r="DT33" s="269"/>
      <c r="DU33" s="269"/>
      <c r="DV33" s="269"/>
      <c r="DW33" s="269"/>
      <c r="DX33" s="269"/>
      <c r="DY33" s="269"/>
      <c r="DZ33" s="269"/>
      <c r="EA33" s="269"/>
      <c r="EB33" s="269"/>
      <c r="EC33" s="269"/>
      <c r="ED33" s="269"/>
      <c r="EE33" s="269"/>
      <c r="EF33" s="269"/>
      <c r="EG33" s="269"/>
      <c r="EH33" s="269"/>
      <c r="EI33" s="269"/>
      <c r="EJ33" s="269"/>
      <c r="EK33" s="269"/>
      <c r="EL33" s="269"/>
      <c r="EM33" s="269"/>
      <c r="EN33" s="269"/>
      <c r="EO33" s="269"/>
      <c r="EP33" s="269"/>
      <c r="EQ33" s="269"/>
      <c r="ER33" s="269"/>
      <c r="ES33" s="269"/>
      <c r="ET33" s="269"/>
      <c r="EU33" s="269"/>
      <c r="EV33" s="269"/>
      <c r="EW33" s="269"/>
      <c r="EX33" s="269"/>
      <c r="EY33" s="269"/>
      <c r="EZ33" s="269"/>
      <c r="FA33" s="269"/>
      <c r="FB33" s="269"/>
      <c r="FC33" s="269"/>
      <c r="FD33" s="269"/>
      <c r="FE33" s="269"/>
      <c r="FF33" s="269"/>
      <c r="FG33" s="269"/>
      <c r="FH33" s="269"/>
      <c r="FI33" s="269"/>
      <c r="FJ33" s="269"/>
      <c r="FK33" s="269"/>
      <c r="FL33" s="269"/>
      <c r="FM33" s="269"/>
      <c r="FN33" s="269"/>
      <c r="FO33" s="269"/>
      <c r="FP33" s="269"/>
      <c r="FQ33" s="269"/>
      <c r="FR33" s="269"/>
      <c r="FS33" s="269"/>
      <c r="FT33" s="269"/>
      <c r="FU33" s="269"/>
      <c r="FV33" s="269"/>
      <c r="FW33" s="269"/>
      <c r="FX33" s="269"/>
      <c r="FY33" s="269"/>
      <c r="FZ33" s="269"/>
      <c r="GA33" s="269"/>
      <c r="GB33" s="269"/>
      <c r="GC33" s="269"/>
      <c r="GD33" s="269"/>
      <c r="GE33" s="269"/>
      <c r="GF33" s="269"/>
      <c r="GG33" s="269"/>
      <c r="GH33" s="269"/>
      <c r="GI33" s="269"/>
      <c r="GJ33" s="269"/>
      <c r="GK33" s="269"/>
      <c r="GL33" s="269"/>
      <c r="GM33" s="269"/>
      <c r="GN33" s="269"/>
      <c r="GO33" s="269"/>
    </row>
    <row r="34" spans="1:197" s="271" customFormat="1" x14ac:dyDescent="0.3">
      <c r="A34" s="317"/>
      <c r="B34" s="317"/>
      <c r="C34" s="157" t="s">
        <v>1</v>
      </c>
      <c r="D34" s="162" t="s">
        <v>15</v>
      </c>
      <c r="E34" s="137" t="s">
        <v>16</v>
      </c>
      <c r="F34" s="326" t="s">
        <v>17</v>
      </c>
      <c r="G34" s="164" t="s">
        <v>56</v>
      </c>
      <c r="H34" s="327" t="s">
        <v>5</v>
      </c>
      <c r="I34" s="269"/>
      <c r="J34" s="316"/>
      <c r="K34" s="316"/>
      <c r="L34" s="269"/>
      <c r="M34" s="269"/>
      <c r="N34" s="269"/>
      <c r="O34" s="269"/>
      <c r="P34" s="269"/>
      <c r="Q34" s="269"/>
      <c r="R34" s="269"/>
      <c r="S34" s="269"/>
      <c r="T34" s="269"/>
      <c r="U34" s="269"/>
      <c r="V34" s="269"/>
      <c r="W34" s="269"/>
      <c r="X34" s="269"/>
      <c r="Y34" s="269"/>
      <c r="Z34" s="269"/>
      <c r="AA34" s="269"/>
      <c r="AB34" s="269"/>
      <c r="AC34" s="269"/>
      <c r="AD34" s="269"/>
      <c r="AE34" s="269"/>
      <c r="AF34" s="269"/>
      <c r="AG34" s="269"/>
      <c r="AH34" s="269"/>
      <c r="AI34" s="269"/>
      <c r="AJ34" s="269"/>
      <c r="AK34" s="269"/>
      <c r="AL34" s="269"/>
      <c r="AM34" s="269"/>
      <c r="AN34" s="269"/>
      <c r="AO34" s="269"/>
      <c r="AP34" s="269"/>
      <c r="AQ34" s="269"/>
      <c r="AR34" s="269"/>
      <c r="AS34" s="269"/>
      <c r="AT34" s="269"/>
      <c r="AU34" s="269"/>
      <c r="AV34" s="269"/>
      <c r="AW34" s="269"/>
      <c r="AX34" s="269"/>
      <c r="AY34" s="269"/>
      <c r="AZ34" s="269"/>
      <c r="BA34" s="269"/>
      <c r="BB34" s="269"/>
      <c r="BC34" s="269"/>
      <c r="BD34" s="269"/>
      <c r="BE34" s="269"/>
      <c r="BF34" s="269"/>
      <c r="BG34" s="269"/>
      <c r="BH34" s="269"/>
      <c r="BI34" s="269"/>
      <c r="BJ34" s="269"/>
      <c r="BK34" s="269"/>
      <c r="BL34" s="269"/>
      <c r="BM34" s="269"/>
      <c r="BN34" s="269"/>
      <c r="BO34" s="269"/>
      <c r="BP34" s="269"/>
      <c r="BQ34" s="269"/>
      <c r="BR34" s="269"/>
      <c r="BS34" s="269"/>
      <c r="BT34" s="269"/>
      <c r="BU34" s="269"/>
      <c r="BV34" s="269"/>
      <c r="BW34" s="269"/>
      <c r="BX34" s="269"/>
      <c r="BY34" s="269"/>
      <c r="BZ34" s="269"/>
      <c r="CA34" s="269"/>
      <c r="CB34" s="269"/>
      <c r="CC34" s="269"/>
      <c r="CD34" s="269"/>
      <c r="CE34" s="269"/>
      <c r="CF34" s="269"/>
      <c r="CG34" s="269"/>
      <c r="CH34" s="269"/>
      <c r="CI34" s="269"/>
      <c r="CJ34" s="269"/>
      <c r="CK34" s="269"/>
      <c r="CL34" s="269"/>
      <c r="CM34" s="269"/>
      <c r="CN34" s="269"/>
      <c r="CO34" s="269"/>
      <c r="CP34" s="269"/>
      <c r="CQ34" s="269"/>
      <c r="CR34" s="269"/>
      <c r="CS34" s="269"/>
      <c r="CT34" s="269"/>
      <c r="CU34" s="269"/>
      <c r="CV34" s="269"/>
      <c r="CW34" s="269"/>
      <c r="CX34" s="269"/>
      <c r="CY34" s="269"/>
      <c r="CZ34" s="269"/>
      <c r="DA34" s="269"/>
      <c r="DB34" s="269"/>
      <c r="DC34" s="269"/>
      <c r="DD34" s="269"/>
      <c r="DE34" s="269"/>
      <c r="DF34" s="269"/>
      <c r="DG34" s="269"/>
      <c r="DH34" s="269"/>
      <c r="DI34" s="269"/>
      <c r="DJ34" s="269"/>
      <c r="DK34" s="269"/>
      <c r="DL34" s="269"/>
      <c r="DM34" s="269"/>
      <c r="DN34" s="269"/>
      <c r="DO34" s="269"/>
      <c r="DP34" s="269"/>
      <c r="DQ34" s="269"/>
      <c r="DR34" s="269"/>
      <c r="DS34" s="269"/>
      <c r="DT34" s="269"/>
      <c r="DU34" s="269"/>
      <c r="DV34" s="269"/>
      <c r="DW34" s="269"/>
      <c r="DX34" s="269"/>
      <c r="DY34" s="269"/>
      <c r="DZ34" s="269"/>
      <c r="EA34" s="269"/>
      <c r="EB34" s="269"/>
      <c r="EC34" s="269"/>
      <c r="ED34" s="269"/>
      <c r="EE34" s="269"/>
      <c r="EF34" s="269"/>
      <c r="EG34" s="269"/>
      <c r="EH34" s="269"/>
      <c r="EI34" s="269"/>
      <c r="EJ34" s="269"/>
      <c r="EK34" s="269"/>
      <c r="EL34" s="269"/>
      <c r="EM34" s="269"/>
      <c r="EN34" s="269"/>
      <c r="EO34" s="269"/>
      <c r="EP34" s="269"/>
      <c r="EQ34" s="269"/>
      <c r="ER34" s="269"/>
      <c r="ES34" s="269"/>
      <c r="ET34" s="269"/>
      <c r="EU34" s="269"/>
      <c r="EV34" s="269"/>
      <c r="EW34" s="269"/>
      <c r="EX34" s="269"/>
      <c r="EY34" s="269"/>
      <c r="EZ34" s="269"/>
      <c r="FA34" s="269"/>
      <c r="FB34" s="269"/>
      <c r="FC34" s="269"/>
      <c r="FD34" s="269"/>
      <c r="FE34" s="269"/>
      <c r="FF34" s="269"/>
      <c r="FG34" s="269"/>
      <c r="FH34" s="269"/>
      <c r="FI34" s="269"/>
      <c r="FJ34" s="269"/>
      <c r="FK34" s="269"/>
      <c r="FL34" s="269"/>
      <c r="FM34" s="269"/>
      <c r="FN34" s="269"/>
      <c r="FO34" s="269"/>
      <c r="FP34" s="269"/>
      <c r="FQ34" s="269"/>
      <c r="FR34" s="269"/>
      <c r="FS34" s="269"/>
      <c r="FT34" s="269"/>
      <c r="FU34" s="269"/>
      <c r="FV34" s="269"/>
      <c r="FW34" s="269"/>
      <c r="FX34" s="269"/>
      <c r="FY34" s="269"/>
      <c r="FZ34" s="269"/>
      <c r="GA34" s="269"/>
      <c r="GB34" s="269"/>
      <c r="GC34" s="269"/>
      <c r="GD34" s="269"/>
      <c r="GE34" s="269"/>
      <c r="GF34" s="269"/>
      <c r="GG34" s="269"/>
      <c r="GH34" s="269"/>
      <c r="GI34" s="269"/>
      <c r="GJ34" s="269"/>
      <c r="GK34" s="269"/>
      <c r="GL34" s="269"/>
      <c r="GM34" s="269"/>
      <c r="GN34" s="269"/>
      <c r="GO34" s="269"/>
    </row>
    <row r="35" spans="1:197" s="271" customFormat="1" x14ac:dyDescent="0.3">
      <c r="A35" s="317"/>
      <c r="B35" s="317"/>
      <c r="C35" s="135"/>
      <c r="D35" s="162"/>
      <c r="E35" s="137"/>
      <c r="F35" s="295" t="s">
        <v>18</v>
      </c>
      <c r="G35" s="165"/>
      <c r="H35" s="296" t="s">
        <v>7</v>
      </c>
      <c r="I35" s="269"/>
      <c r="J35" s="316"/>
      <c r="K35" s="316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69"/>
      <c r="AE35" s="269"/>
      <c r="AF35" s="269"/>
      <c r="AG35" s="269"/>
      <c r="AH35" s="269"/>
      <c r="AI35" s="269"/>
      <c r="AJ35" s="269"/>
      <c r="AK35" s="269"/>
      <c r="AL35" s="269"/>
      <c r="AM35" s="269"/>
      <c r="AN35" s="269"/>
      <c r="AO35" s="269"/>
      <c r="AP35" s="269"/>
      <c r="AQ35" s="269"/>
      <c r="AR35" s="269"/>
      <c r="AS35" s="269"/>
      <c r="AT35" s="269"/>
      <c r="AU35" s="269"/>
      <c r="AV35" s="269"/>
      <c r="AW35" s="269"/>
      <c r="AX35" s="269"/>
      <c r="AY35" s="269"/>
      <c r="AZ35" s="269"/>
      <c r="BA35" s="269"/>
      <c r="BB35" s="269"/>
      <c r="BC35" s="269"/>
      <c r="BD35" s="269"/>
      <c r="BE35" s="269"/>
      <c r="BF35" s="269"/>
      <c r="BG35" s="269"/>
      <c r="BH35" s="269"/>
      <c r="BI35" s="269"/>
      <c r="BJ35" s="269"/>
      <c r="BK35" s="269"/>
      <c r="BL35" s="269"/>
      <c r="BM35" s="269"/>
      <c r="BN35" s="269"/>
      <c r="BO35" s="269"/>
      <c r="BP35" s="269"/>
      <c r="BQ35" s="269"/>
      <c r="BR35" s="269"/>
      <c r="BS35" s="269"/>
      <c r="BT35" s="269"/>
      <c r="BU35" s="269"/>
      <c r="BV35" s="269"/>
      <c r="BW35" s="269"/>
      <c r="BX35" s="269"/>
      <c r="BY35" s="269"/>
      <c r="BZ35" s="269"/>
      <c r="CA35" s="269"/>
      <c r="CB35" s="269"/>
      <c r="CC35" s="269"/>
      <c r="CD35" s="269"/>
      <c r="CE35" s="269"/>
      <c r="CF35" s="269"/>
      <c r="CG35" s="269"/>
      <c r="CH35" s="269"/>
      <c r="CI35" s="269"/>
      <c r="CJ35" s="269"/>
      <c r="CK35" s="269"/>
      <c r="CL35" s="269"/>
      <c r="CM35" s="269"/>
      <c r="CN35" s="269"/>
      <c r="CO35" s="269"/>
      <c r="CP35" s="269"/>
      <c r="CQ35" s="269"/>
      <c r="CR35" s="269"/>
      <c r="CS35" s="269"/>
      <c r="CT35" s="269"/>
      <c r="CU35" s="269"/>
      <c r="CV35" s="269"/>
      <c r="CW35" s="269"/>
      <c r="CX35" s="269"/>
      <c r="CY35" s="269"/>
      <c r="CZ35" s="269"/>
      <c r="DA35" s="269"/>
      <c r="DB35" s="269"/>
      <c r="DC35" s="269"/>
      <c r="DD35" s="269"/>
      <c r="DE35" s="269"/>
      <c r="DF35" s="269"/>
      <c r="DG35" s="269"/>
      <c r="DH35" s="269"/>
      <c r="DI35" s="269"/>
      <c r="DJ35" s="269"/>
      <c r="DK35" s="269"/>
      <c r="DL35" s="269"/>
      <c r="DM35" s="269"/>
      <c r="DN35" s="269"/>
      <c r="DO35" s="269"/>
      <c r="DP35" s="269"/>
      <c r="DQ35" s="269"/>
      <c r="DR35" s="269"/>
      <c r="DS35" s="269"/>
      <c r="DT35" s="269"/>
      <c r="DU35" s="269"/>
      <c r="DV35" s="269"/>
      <c r="DW35" s="269"/>
      <c r="DX35" s="269"/>
      <c r="DY35" s="269"/>
      <c r="DZ35" s="269"/>
      <c r="EA35" s="269"/>
      <c r="EB35" s="269"/>
      <c r="EC35" s="269"/>
      <c r="ED35" s="269"/>
      <c r="EE35" s="269"/>
      <c r="EF35" s="269"/>
      <c r="EG35" s="269"/>
      <c r="EH35" s="269"/>
      <c r="EI35" s="269"/>
      <c r="EJ35" s="269"/>
      <c r="EK35" s="269"/>
      <c r="EL35" s="269"/>
      <c r="EM35" s="269"/>
      <c r="EN35" s="269"/>
      <c r="EO35" s="269"/>
      <c r="EP35" s="269"/>
      <c r="EQ35" s="269"/>
      <c r="ER35" s="269"/>
      <c r="ES35" s="269"/>
      <c r="ET35" s="269"/>
      <c r="EU35" s="269"/>
      <c r="EV35" s="269"/>
      <c r="EW35" s="269"/>
      <c r="EX35" s="269"/>
      <c r="EY35" s="269"/>
      <c r="EZ35" s="269"/>
      <c r="FA35" s="269"/>
      <c r="FB35" s="269"/>
      <c r="FC35" s="269"/>
      <c r="FD35" s="269"/>
      <c r="FE35" s="269"/>
      <c r="FF35" s="269"/>
      <c r="FG35" s="269"/>
      <c r="FH35" s="269"/>
      <c r="FI35" s="269"/>
      <c r="FJ35" s="269"/>
      <c r="FK35" s="269"/>
      <c r="FL35" s="269"/>
      <c r="FM35" s="269"/>
      <c r="FN35" s="269"/>
      <c r="FO35" s="269"/>
      <c r="FP35" s="269"/>
      <c r="FQ35" s="269"/>
      <c r="FR35" s="269"/>
      <c r="FS35" s="269"/>
      <c r="FT35" s="269"/>
      <c r="FU35" s="269"/>
      <c r="FV35" s="269"/>
      <c r="FW35" s="269"/>
      <c r="FX35" s="269"/>
      <c r="FY35" s="269"/>
      <c r="FZ35" s="269"/>
      <c r="GA35" s="269"/>
      <c r="GB35" s="269"/>
      <c r="GC35" s="269"/>
      <c r="GD35" s="269"/>
      <c r="GE35" s="269"/>
      <c r="GF35" s="269"/>
      <c r="GG35" s="269"/>
      <c r="GH35" s="269"/>
      <c r="GI35" s="269"/>
      <c r="GJ35" s="269"/>
      <c r="GK35" s="269"/>
      <c r="GL35" s="269"/>
      <c r="GM35" s="269"/>
      <c r="GN35" s="269"/>
      <c r="GO35" s="269"/>
    </row>
    <row r="36" spans="1:197" s="271" customFormat="1" ht="17.25" thickBot="1" x14ac:dyDescent="0.35">
      <c r="A36" s="317"/>
      <c r="B36" s="317"/>
      <c r="C36" s="297" t="s">
        <v>19</v>
      </c>
      <c r="D36" s="163"/>
      <c r="E36" s="138"/>
      <c r="F36" s="298" t="s">
        <v>20</v>
      </c>
      <c r="G36" s="298" t="s">
        <v>21</v>
      </c>
      <c r="H36" s="325" t="s">
        <v>57</v>
      </c>
      <c r="I36" s="269"/>
      <c r="J36" s="316"/>
      <c r="K36" s="316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69"/>
      <c r="AJ36" s="269"/>
      <c r="AK36" s="269"/>
      <c r="AL36" s="269"/>
      <c r="AM36" s="269"/>
      <c r="AN36" s="269"/>
      <c r="AO36" s="269"/>
      <c r="AP36" s="269"/>
      <c r="AQ36" s="269"/>
      <c r="AR36" s="269"/>
      <c r="AS36" s="269"/>
      <c r="AT36" s="269"/>
      <c r="AU36" s="269"/>
      <c r="AV36" s="269"/>
      <c r="AW36" s="269"/>
      <c r="AX36" s="269"/>
      <c r="AY36" s="269"/>
      <c r="AZ36" s="269"/>
      <c r="BA36" s="269"/>
      <c r="BB36" s="269"/>
      <c r="BC36" s="269"/>
      <c r="BD36" s="269"/>
      <c r="BE36" s="269"/>
      <c r="BF36" s="269"/>
      <c r="BG36" s="269"/>
      <c r="BH36" s="269"/>
      <c r="BI36" s="269"/>
      <c r="BJ36" s="269"/>
      <c r="BK36" s="269"/>
      <c r="BL36" s="269"/>
      <c r="BM36" s="269"/>
      <c r="BN36" s="269"/>
      <c r="BO36" s="269"/>
      <c r="BP36" s="269"/>
      <c r="BQ36" s="269"/>
      <c r="BR36" s="269"/>
      <c r="BS36" s="269"/>
      <c r="BT36" s="269"/>
      <c r="BU36" s="269"/>
      <c r="BV36" s="269"/>
      <c r="BW36" s="269"/>
      <c r="BX36" s="269"/>
      <c r="BY36" s="269"/>
      <c r="BZ36" s="269"/>
      <c r="CA36" s="269"/>
      <c r="CB36" s="269"/>
      <c r="CC36" s="269"/>
      <c r="CD36" s="269"/>
      <c r="CE36" s="269"/>
      <c r="CF36" s="269"/>
      <c r="CG36" s="269"/>
      <c r="CH36" s="269"/>
      <c r="CI36" s="269"/>
      <c r="CJ36" s="269"/>
      <c r="CK36" s="269"/>
      <c r="CL36" s="269"/>
      <c r="CM36" s="269"/>
      <c r="CN36" s="269"/>
      <c r="CO36" s="269"/>
      <c r="CP36" s="269"/>
      <c r="CQ36" s="269"/>
      <c r="CR36" s="269"/>
      <c r="CS36" s="269"/>
      <c r="CT36" s="269"/>
      <c r="CU36" s="269"/>
      <c r="CV36" s="269"/>
      <c r="CW36" s="269"/>
      <c r="CX36" s="269"/>
      <c r="CY36" s="269"/>
      <c r="CZ36" s="269"/>
      <c r="DA36" s="269"/>
      <c r="DB36" s="269"/>
      <c r="DC36" s="269"/>
      <c r="DD36" s="269"/>
      <c r="DE36" s="269"/>
      <c r="DF36" s="269"/>
      <c r="DG36" s="269"/>
      <c r="DH36" s="269"/>
      <c r="DI36" s="269"/>
      <c r="DJ36" s="269"/>
      <c r="DK36" s="269"/>
      <c r="DL36" s="269"/>
      <c r="DM36" s="269"/>
      <c r="DN36" s="269"/>
      <c r="DO36" s="269"/>
      <c r="DP36" s="269"/>
      <c r="DQ36" s="269"/>
      <c r="DR36" s="269"/>
      <c r="DS36" s="269"/>
      <c r="DT36" s="269"/>
      <c r="DU36" s="269"/>
      <c r="DV36" s="269"/>
      <c r="DW36" s="269"/>
      <c r="DX36" s="269"/>
      <c r="DY36" s="269"/>
      <c r="DZ36" s="269"/>
      <c r="EA36" s="269"/>
      <c r="EB36" s="269"/>
      <c r="EC36" s="269"/>
      <c r="ED36" s="269"/>
      <c r="EE36" s="269"/>
      <c r="EF36" s="269"/>
      <c r="EG36" s="269"/>
      <c r="EH36" s="269"/>
      <c r="EI36" s="269"/>
      <c r="EJ36" s="269"/>
      <c r="EK36" s="269"/>
      <c r="EL36" s="269"/>
      <c r="EM36" s="269"/>
      <c r="EN36" s="269"/>
      <c r="EO36" s="269"/>
      <c r="EP36" s="269"/>
      <c r="EQ36" s="269"/>
      <c r="ER36" s="269"/>
      <c r="ES36" s="269"/>
      <c r="ET36" s="269"/>
      <c r="EU36" s="269"/>
      <c r="EV36" s="269"/>
      <c r="EW36" s="269"/>
      <c r="EX36" s="269"/>
      <c r="EY36" s="269"/>
      <c r="EZ36" s="269"/>
      <c r="FA36" s="269"/>
      <c r="FB36" s="269"/>
      <c r="FC36" s="269"/>
      <c r="FD36" s="269"/>
      <c r="FE36" s="269"/>
      <c r="FF36" s="269"/>
      <c r="FG36" s="269"/>
      <c r="FH36" s="269"/>
      <c r="FI36" s="269"/>
      <c r="FJ36" s="269"/>
      <c r="FK36" s="269"/>
      <c r="FL36" s="269"/>
      <c r="FM36" s="269"/>
      <c r="FN36" s="269"/>
      <c r="FO36" s="269"/>
      <c r="FP36" s="269"/>
      <c r="FQ36" s="269"/>
      <c r="FR36" s="269"/>
      <c r="FS36" s="269"/>
      <c r="FT36" s="269"/>
      <c r="FU36" s="269"/>
      <c r="FV36" s="269"/>
      <c r="FW36" s="269"/>
      <c r="FX36" s="269"/>
      <c r="FY36" s="269"/>
      <c r="FZ36" s="269"/>
      <c r="GA36" s="269"/>
      <c r="GB36" s="269"/>
      <c r="GC36" s="269"/>
      <c r="GD36" s="269"/>
      <c r="GE36" s="269"/>
      <c r="GF36" s="269"/>
      <c r="GG36" s="269"/>
      <c r="GH36" s="269"/>
      <c r="GI36" s="269"/>
      <c r="GJ36" s="269"/>
      <c r="GK36" s="269"/>
      <c r="GL36" s="269"/>
      <c r="GM36" s="269"/>
      <c r="GN36" s="269"/>
      <c r="GO36" s="269"/>
    </row>
    <row r="37" spans="1:197" s="271" customFormat="1" ht="30" customHeight="1" x14ac:dyDescent="0.3">
      <c r="A37" s="317"/>
      <c r="B37" s="317"/>
      <c r="C37" s="151" t="s">
        <v>22</v>
      </c>
      <c r="D37" s="152"/>
      <c r="E37" s="152"/>
      <c r="F37" s="152"/>
      <c r="G37" s="152"/>
      <c r="H37" s="153"/>
      <c r="I37" s="269"/>
      <c r="J37" s="316"/>
      <c r="K37" s="316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69"/>
      <c r="AE37" s="269"/>
      <c r="AF37" s="269"/>
      <c r="AG37" s="269"/>
      <c r="AH37" s="269"/>
      <c r="AI37" s="269"/>
      <c r="AJ37" s="269"/>
      <c r="AK37" s="269"/>
      <c r="AL37" s="269"/>
      <c r="AM37" s="269"/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B37" s="269"/>
      <c r="BC37" s="269"/>
      <c r="BD37" s="269"/>
      <c r="BE37" s="269"/>
      <c r="BF37" s="269"/>
      <c r="BG37" s="269"/>
      <c r="BH37" s="269"/>
      <c r="BI37" s="269"/>
      <c r="BJ37" s="269"/>
      <c r="BK37" s="269"/>
      <c r="BL37" s="269"/>
      <c r="BM37" s="269"/>
      <c r="BN37" s="269"/>
      <c r="BO37" s="269"/>
      <c r="BP37" s="269"/>
      <c r="BQ37" s="269"/>
      <c r="BR37" s="269"/>
      <c r="BS37" s="269"/>
      <c r="BT37" s="269"/>
      <c r="BU37" s="269"/>
      <c r="BV37" s="269"/>
      <c r="BW37" s="269"/>
      <c r="BX37" s="269"/>
      <c r="BY37" s="269"/>
      <c r="BZ37" s="269"/>
      <c r="CA37" s="269"/>
      <c r="CB37" s="269"/>
      <c r="CC37" s="269"/>
      <c r="CD37" s="269"/>
      <c r="CE37" s="269"/>
      <c r="CF37" s="269"/>
      <c r="CG37" s="269"/>
      <c r="CH37" s="269"/>
      <c r="CI37" s="269"/>
      <c r="CJ37" s="269"/>
      <c r="CK37" s="269"/>
      <c r="CL37" s="269"/>
      <c r="CM37" s="269"/>
      <c r="CN37" s="269"/>
      <c r="CO37" s="269"/>
      <c r="CP37" s="269"/>
      <c r="CQ37" s="269"/>
      <c r="CR37" s="269"/>
      <c r="CS37" s="269"/>
      <c r="CT37" s="269"/>
      <c r="CU37" s="269"/>
      <c r="CV37" s="269"/>
      <c r="CW37" s="269"/>
      <c r="CX37" s="269"/>
      <c r="CY37" s="269"/>
      <c r="CZ37" s="269"/>
      <c r="DA37" s="269"/>
      <c r="DB37" s="269"/>
      <c r="DC37" s="269"/>
      <c r="DD37" s="269"/>
      <c r="DE37" s="269"/>
      <c r="DF37" s="269"/>
      <c r="DG37" s="269"/>
      <c r="DH37" s="269"/>
      <c r="DI37" s="269"/>
      <c r="DJ37" s="269"/>
      <c r="DK37" s="269"/>
      <c r="DL37" s="269"/>
      <c r="DM37" s="269"/>
      <c r="DN37" s="269"/>
      <c r="DO37" s="269"/>
      <c r="DP37" s="269"/>
      <c r="DQ37" s="269"/>
      <c r="DR37" s="269"/>
      <c r="DS37" s="269"/>
      <c r="DT37" s="269"/>
      <c r="DU37" s="269"/>
      <c r="DV37" s="269"/>
      <c r="DW37" s="269"/>
      <c r="DX37" s="269"/>
      <c r="DY37" s="269"/>
      <c r="DZ37" s="269"/>
      <c r="EA37" s="269"/>
      <c r="EB37" s="269"/>
      <c r="EC37" s="269"/>
      <c r="ED37" s="269"/>
      <c r="EE37" s="269"/>
      <c r="EF37" s="269"/>
      <c r="EG37" s="269"/>
      <c r="EH37" s="269"/>
      <c r="EI37" s="269"/>
      <c r="EJ37" s="269"/>
      <c r="EK37" s="269"/>
      <c r="EL37" s="269"/>
      <c r="EM37" s="269"/>
      <c r="EN37" s="269"/>
      <c r="EO37" s="269"/>
      <c r="EP37" s="269"/>
      <c r="EQ37" s="269"/>
      <c r="ER37" s="269"/>
      <c r="ES37" s="269"/>
      <c r="ET37" s="269"/>
      <c r="EU37" s="269"/>
      <c r="EV37" s="269"/>
      <c r="EW37" s="269"/>
      <c r="EX37" s="269"/>
      <c r="EY37" s="269"/>
      <c r="EZ37" s="269"/>
      <c r="FA37" s="269"/>
      <c r="FB37" s="269"/>
      <c r="FC37" s="269"/>
      <c r="FD37" s="269"/>
      <c r="FE37" s="269"/>
      <c r="FF37" s="269"/>
      <c r="FG37" s="269"/>
      <c r="FH37" s="269"/>
      <c r="FI37" s="269"/>
      <c r="FJ37" s="269"/>
      <c r="FK37" s="269"/>
      <c r="FL37" s="269"/>
      <c r="FM37" s="269"/>
      <c r="FN37" s="269"/>
      <c r="FO37" s="269"/>
      <c r="FP37" s="269"/>
      <c r="FQ37" s="269"/>
      <c r="FR37" s="269"/>
      <c r="FS37" s="269"/>
      <c r="FT37" s="269"/>
      <c r="FU37" s="269"/>
      <c r="FV37" s="269"/>
      <c r="FW37" s="269"/>
      <c r="FX37" s="269"/>
      <c r="FY37" s="269"/>
      <c r="FZ37" s="269"/>
      <c r="GA37" s="269"/>
      <c r="GB37" s="269"/>
      <c r="GC37" s="269"/>
      <c r="GD37" s="269"/>
      <c r="GE37" s="269"/>
      <c r="GF37" s="269"/>
      <c r="GG37" s="269"/>
      <c r="GH37" s="269"/>
      <c r="GI37" s="269"/>
      <c r="GJ37" s="269"/>
      <c r="GK37" s="269"/>
      <c r="GL37" s="269"/>
      <c r="GM37" s="269"/>
      <c r="GN37" s="269"/>
      <c r="GO37" s="269"/>
    </row>
    <row r="38" spans="1:197" s="271" customFormat="1" x14ac:dyDescent="0.3">
      <c r="A38" s="317"/>
      <c r="B38" s="317"/>
      <c r="C38" s="262"/>
      <c r="D38" s="120"/>
      <c r="E38" s="123"/>
      <c r="F38" s="329"/>
      <c r="G38" s="330"/>
      <c r="H38" s="331"/>
      <c r="I38" s="269"/>
      <c r="J38" s="90"/>
      <c r="K38" s="316"/>
      <c r="L38" s="269"/>
      <c r="M38" s="269"/>
      <c r="N38" s="269"/>
      <c r="O38" s="269"/>
      <c r="P38" s="269"/>
      <c r="Q38" s="269"/>
      <c r="R38" s="269"/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269"/>
      <c r="AE38" s="269"/>
      <c r="AF38" s="269"/>
      <c r="AG38" s="269"/>
      <c r="AH38" s="269"/>
      <c r="AI38" s="269"/>
      <c r="AJ38" s="269"/>
      <c r="AK38" s="269"/>
      <c r="AL38" s="269"/>
      <c r="AM38" s="269"/>
      <c r="AN38" s="269"/>
      <c r="AO38" s="269"/>
      <c r="AP38" s="269"/>
      <c r="AQ38" s="269"/>
      <c r="AR38" s="269"/>
      <c r="AS38" s="269"/>
      <c r="AT38" s="269"/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269"/>
      <c r="BF38" s="269"/>
      <c r="BG38" s="269"/>
      <c r="BH38" s="269"/>
      <c r="BI38" s="269"/>
      <c r="BJ38" s="269"/>
      <c r="BK38" s="269"/>
      <c r="BL38" s="269"/>
      <c r="BM38" s="269"/>
      <c r="BN38" s="269"/>
      <c r="BO38" s="269"/>
      <c r="BP38" s="269"/>
      <c r="BQ38" s="269"/>
      <c r="BR38" s="269"/>
      <c r="BS38" s="269"/>
      <c r="BT38" s="269"/>
      <c r="BU38" s="269"/>
      <c r="BV38" s="269"/>
      <c r="BW38" s="269"/>
      <c r="BX38" s="269"/>
      <c r="BY38" s="269"/>
      <c r="BZ38" s="269"/>
      <c r="CA38" s="269"/>
      <c r="CB38" s="269"/>
      <c r="CC38" s="269"/>
      <c r="CD38" s="269"/>
      <c r="CE38" s="269"/>
      <c r="CF38" s="269"/>
      <c r="CG38" s="269"/>
      <c r="CH38" s="269"/>
      <c r="CI38" s="269"/>
      <c r="CJ38" s="269"/>
      <c r="CK38" s="269"/>
      <c r="CL38" s="269"/>
      <c r="CM38" s="269"/>
      <c r="CN38" s="269"/>
      <c r="CO38" s="269"/>
      <c r="CP38" s="269"/>
      <c r="CQ38" s="269"/>
      <c r="CR38" s="269"/>
      <c r="CS38" s="269"/>
      <c r="CT38" s="269"/>
      <c r="CU38" s="269"/>
      <c r="CV38" s="269"/>
      <c r="CW38" s="269"/>
      <c r="CX38" s="269"/>
      <c r="CY38" s="269"/>
      <c r="CZ38" s="269"/>
      <c r="DA38" s="269"/>
      <c r="DB38" s="269"/>
      <c r="DC38" s="269"/>
      <c r="DD38" s="269"/>
      <c r="DE38" s="269"/>
      <c r="DF38" s="269"/>
      <c r="DG38" s="269"/>
      <c r="DH38" s="269"/>
      <c r="DI38" s="269"/>
      <c r="DJ38" s="269"/>
      <c r="DK38" s="269"/>
      <c r="DL38" s="269"/>
      <c r="DM38" s="269"/>
      <c r="DN38" s="269"/>
      <c r="DO38" s="269"/>
      <c r="DP38" s="269"/>
      <c r="DQ38" s="269"/>
      <c r="DR38" s="269"/>
      <c r="DS38" s="269"/>
      <c r="DT38" s="269"/>
      <c r="DU38" s="269"/>
      <c r="DV38" s="269"/>
      <c r="DW38" s="269"/>
      <c r="DX38" s="269"/>
      <c r="DY38" s="269"/>
      <c r="DZ38" s="269"/>
      <c r="EA38" s="269"/>
      <c r="EB38" s="269"/>
      <c r="EC38" s="269"/>
      <c r="ED38" s="269"/>
      <c r="EE38" s="269"/>
      <c r="EF38" s="269"/>
      <c r="EG38" s="269"/>
      <c r="EH38" s="269"/>
      <c r="EI38" s="269"/>
      <c r="EJ38" s="269"/>
      <c r="EK38" s="269"/>
      <c r="EL38" s="269"/>
      <c r="EM38" s="269"/>
      <c r="EN38" s="269"/>
      <c r="EO38" s="269"/>
      <c r="EP38" s="269"/>
      <c r="EQ38" s="269"/>
      <c r="ER38" s="269"/>
      <c r="ES38" s="269"/>
      <c r="ET38" s="269"/>
      <c r="EU38" s="269"/>
      <c r="EV38" s="269"/>
      <c r="EW38" s="269"/>
      <c r="EX38" s="269"/>
      <c r="EY38" s="269"/>
      <c r="EZ38" s="269"/>
      <c r="FA38" s="269"/>
      <c r="FB38" s="269"/>
      <c r="FC38" s="269"/>
      <c r="FD38" s="269"/>
      <c r="FE38" s="269"/>
      <c r="FF38" s="269"/>
      <c r="FG38" s="269"/>
      <c r="FH38" s="269"/>
      <c r="FI38" s="269"/>
      <c r="FJ38" s="269"/>
      <c r="FK38" s="269"/>
      <c r="FL38" s="269"/>
      <c r="FM38" s="269"/>
      <c r="FN38" s="269"/>
      <c r="FO38" s="269"/>
      <c r="FP38" s="269"/>
      <c r="FQ38" s="269"/>
      <c r="FR38" s="269"/>
      <c r="FS38" s="269"/>
      <c r="FT38" s="269"/>
      <c r="FU38" s="269"/>
      <c r="FV38" s="269"/>
      <c r="FW38" s="269"/>
      <c r="FX38" s="269"/>
      <c r="FY38" s="269"/>
      <c r="FZ38" s="269"/>
      <c r="GA38" s="269"/>
      <c r="GB38" s="269"/>
      <c r="GC38" s="269"/>
      <c r="GD38" s="269"/>
      <c r="GE38" s="269"/>
      <c r="GF38" s="269"/>
      <c r="GG38" s="269"/>
      <c r="GH38" s="269"/>
      <c r="GI38" s="269"/>
      <c r="GJ38" s="269"/>
      <c r="GK38" s="269"/>
      <c r="GL38" s="269"/>
      <c r="GM38" s="269"/>
      <c r="GN38" s="269"/>
      <c r="GO38" s="269"/>
    </row>
    <row r="39" spans="1:197" s="271" customFormat="1" x14ac:dyDescent="0.3">
      <c r="A39" s="317"/>
      <c r="B39" s="317"/>
      <c r="C39" s="262"/>
      <c r="D39" s="120"/>
      <c r="E39" s="123"/>
      <c r="F39" s="329"/>
      <c r="G39" s="330"/>
      <c r="H39" s="331"/>
      <c r="I39" s="269"/>
      <c r="J39" s="90"/>
      <c r="K39" s="316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69"/>
      <c r="AE39" s="269"/>
      <c r="AF39" s="269"/>
      <c r="AG39" s="269"/>
      <c r="AH39" s="269"/>
      <c r="AI39" s="269"/>
      <c r="AJ39" s="269"/>
      <c r="AK39" s="269"/>
      <c r="AL39" s="269"/>
      <c r="AM39" s="269"/>
      <c r="AN39" s="269"/>
      <c r="AO39" s="269"/>
      <c r="AP39" s="269"/>
      <c r="AQ39" s="269"/>
      <c r="AR39" s="269"/>
      <c r="AS39" s="269"/>
      <c r="AT39" s="269"/>
      <c r="AU39" s="269"/>
      <c r="AV39" s="269"/>
      <c r="AW39" s="269"/>
      <c r="AX39" s="269"/>
      <c r="AY39" s="269"/>
      <c r="AZ39" s="269"/>
      <c r="BA39" s="269"/>
      <c r="BB39" s="269"/>
      <c r="BC39" s="269"/>
      <c r="BD39" s="269"/>
      <c r="BE39" s="269"/>
      <c r="BF39" s="269"/>
      <c r="BG39" s="269"/>
      <c r="BH39" s="269"/>
      <c r="BI39" s="269"/>
      <c r="BJ39" s="269"/>
      <c r="BK39" s="269"/>
      <c r="BL39" s="269"/>
      <c r="BM39" s="269"/>
      <c r="BN39" s="269"/>
      <c r="BO39" s="269"/>
      <c r="BP39" s="269"/>
      <c r="BQ39" s="269"/>
      <c r="BR39" s="269"/>
      <c r="BS39" s="269"/>
      <c r="BT39" s="269"/>
      <c r="BU39" s="269"/>
      <c r="BV39" s="269"/>
      <c r="BW39" s="269"/>
      <c r="BX39" s="269"/>
      <c r="BY39" s="269"/>
      <c r="BZ39" s="269"/>
      <c r="CA39" s="269"/>
      <c r="CB39" s="269"/>
      <c r="CC39" s="269"/>
      <c r="CD39" s="269"/>
      <c r="CE39" s="269"/>
      <c r="CF39" s="269"/>
      <c r="CG39" s="269"/>
      <c r="CH39" s="269"/>
      <c r="CI39" s="269"/>
      <c r="CJ39" s="269"/>
      <c r="CK39" s="269"/>
      <c r="CL39" s="269"/>
      <c r="CM39" s="269"/>
      <c r="CN39" s="269"/>
      <c r="CO39" s="269"/>
      <c r="CP39" s="269"/>
      <c r="CQ39" s="269"/>
      <c r="CR39" s="269"/>
      <c r="CS39" s="269"/>
      <c r="CT39" s="269"/>
      <c r="CU39" s="269"/>
      <c r="CV39" s="269"/>
      <c r="CW39" s="269"/>
      <c r="CX39" s="269"/>
      <c r="CY39" s="269"/>
      <c r="CZ39" s="269"/>
      <c r="DA39" s="269"/>
      <c r="DB39" s="269"/>
      <c r="DC39" s="269"/>
      <c r="DD39" s="269"/>
      <c r="DE39" s="269"/>
      <c r="DF39" s="269"/>
      <c r="DG39" s="269"/>
      <c r="DH39" s="269"/>
      <c r="DI39" s="269"/>
      <c r="DJ39" s="269"/>
      <c r="DK39" s="269"/>
      <c r="DL39" s="269"/>
      <c r="DM39" s="269"/>
      <c r="DN39" s="269"/>
      <c r="DO39" s="269"/>
      <c r="DP39" s="269"/>
      <c r="DQ39" s="269"/>
      <c r="DR39" s="269"/>
      <c r="DS39" s="269"/>
      <c r="DT39" s="269"/>
      <c r="DU39" s="269"/>
      <c r="DV39" s="269"/>
      <c r="DW39" s="269"/>
      <c r="DX39" s="269"/>
      <c r="DY39" s="269"/>
      <c r="DZ39" s="269"/>
      <c r="EA39" s="269"/>
      <c r="EB39" s="269"/>
      <c r="EC39" s="269"/>
      <c r="ED39" s="269"/>
      <c r="EE39" s="269"/>
      <c r="EF39" s="269"/>
      <c r="EG39" s="269"/>
      <c r="EH39" s="269"/>
      <c r="EI39" s="269"/>
      <c r="EJ39" s="269"/>
      <c r="EK39" s="269"/>
      <c r="EL39" s="269"/>
      <c r="EM39" s="269"/>
      <c r="EN39" s="269"/>
      <c r="EO39" s="269"/>
      <c r="EP39" s="269"/>
      <c r="EQ39" s="269"/>
      <c r="ER39" s="269"/>
      <c r="ES39" s="269"/>
      <c r="ET39" s="269"/>
      <c r="EU39" s="269"/>
      <c r="EV39" s="269"/>
      <c r="EW39" s="269"/>
      <c r="EX39" s="269"/>
      <c r="EY39" s="269"/>
      <c r="EZ39" s="269"/>
      <c r="FA39" s="269"/>
      <c r="FB39" s="269"/>
      <c r="FC39" s="269"/>
      <c r="FD39" s="269"/>
      <c r="FE39" s="269"/>
      <c r="FF39" s="269"/>
      <c r="FG39" s="269"/>
      <c r="FH39" s="269"/>
      <c r="FI39" s="269"/>
      <c r="FJ39" s="269"/>
      <c r="FK39" s="269"/>
      <c r="FL39" s="269"/>
      <c r="FM39" s="269"/>
      <c r="FN39" s="269"/>
      <c r="FO39" s="269"/>
      <c r="FP39" s="269"/>
      <c r="FQ39" s="269"/>
      <c r="FR39" s="269"/>
      <c r="FS39" s="269"/>
      <c r="FT39" s="269"/>
      <c r="FU39" s="269"/>
      <c r="FV39" s="269"/>
      <c r="FW39" s="269"/>
      <c r="FX39" s="269"/>
      <c r="FY39" s="269"/>
      <c r="FZ39" s="269"/>
      <c r="GA39" s="269"/>
      <c r="GB39" s="269"/>
      <c r="GC39" s="269"/>
      <c r="GD39" s="269"/>
      <c r="GE39" s="269"/>
      <c r="GF39" s="269"/>
      <c r="GG39" s="269"/>
      <c r="GH39" s="269"/>
      <c r="GI39" s="269"/>
      <c r="GJ39" s="269"/>
      <c r="GK39" s="269"/>
      <c r="GL39" s="269"/>
      <c r="GM39" s="269"/>
      <c r="GN39" s="269"/>
      <c r="GO39" s="269"/>
    </row>
    <row r="40" spans="1:197" s="271" customFormat="1" x14ac:dyDescent="0.3">
      <c r="A40" s="317"/>
      <c r="B40" s="317"/>
      <c r="C40" s="262"/>
      <c r="D40" s="120"/>
      <c r="E40" s="123"/>
      <c r="F40" s="329"/>
      <c r="G40" s="330"/>
      <c r="H40" s="331"/>
      <c r="I40" s="269"/>
      <c r="J40" s="90"/>
      <c r="K40" s="316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269"/>
      <c r="AE40" s="269"/>
      <c r="AF40" s="269"/>
      <c r="AG40" s="269"/>
      <c r="AH40" s="269"/>
      <c r="AI40" s="269"/>
      <c r="AJ40" s="269"/>
      <c r="AK40" s="269"/>
      <c r="AL40" s="269"/>
      <c r="AM40" s="269"/>
      <c r="AN40" s="269"/>
      <c r="AO40" s="269"/>
      <c r="AP40" s="269"/>
      <c r="AQ40" s="269"/>
      <c r="AR40" s="269"/>
      <c r="AS40" s="269"/>
      <c r="AT40" s="269"/>
      <c r="AU40" s="269"/>
      <c r="AV40" s="269"/>
      <c r="AW40" s="269"/>
      <c r="AX40" s="269"/>
      <c r="AY40" s="269"/>
      <c r="AZ40" s="269"/>
      <c r="BA40" s="269"/>
      <c r="BB40" s="269"/>
      <c r="BC40" s="269"/>
      <c r="BD40" s="269"/>
      <c r="BE40" s="269"/>
      <c r="BF40" s="269"/>
      <c r="BG40" s="269"/>
      <c r="BH40" s="269"/>
      <c r="BI40" s="269"/>
      <c r="BJ40" s="269"/>
      <c r="BK40" s="269"/>
      <c r="BL40" s="269"/>
      <c r="BM40" s="269"/>
      <c r="BN40" s="269"/>
      <c r="BO40" s="269"/>
      <c r="BP40" s="269"/>
      <c r="BQ40" s="269"/>
      <c r="BR40" s="269"/>
      <c r="BS40" s="269"/>
      <c r="BT40" s="269"/>
      <c r="BU40" s="269"/>
      <c r="BV40" s="269"/>
      <c r="BW40" s="269"/>
      <c r="BX40" s="269"/>
      <c r="BY40" s="269"/>
      <c r="BZ40" s="269"/>
      <c r="CA40" s="269"/>
      <c r="CB40" s="269"/>
      <c r="CC40" s="269"/>
      <c r="CD40" s="269"/>
      <c r="CE40" s="269"/>
      <c r="CF40" s="269"/>
      <c r="CG40" s="269"/>
      <c r="CH40" s="269"/>
      <c r="CI40" s="269"/>
      <c r="CJ40" s="269"/>
      <c r="CK40" s="269"/>
      <c r="CL40" s="269"/>
      <c r="CM40" s="269"/>
      <c r="CN40" s="269"/>
      <c r="CO40" s="269"/>
      <c r="CP40" s="269"/>
      <c r="CQ40" s="269"/>
      <c r="CR40" s="269"/>
      <c r="CS40" s="269"/>
      <c r="CT40" s="269"/>
      <c r="CU40" s="269"/>
      <c r="CV40" s="269"/>
      <c r="CW40" s="269"/>
      <c r="CX40" s="269"/>
      <c r="CY40" s="269"/>
      <c r="CZ40" s="269"/>
      <c r="DA40" s="269"/>
      <c r="DB40" s="269"/>
      <c r="DC40" s="269"/>
      <c r="DD40" s="269"/>
      <c r="DE40" s="269"/>
      <c r="DF40" s="269"/>
      <c r="DG40" s="269"/>
      <c r="DH40" s="269"/>
      <c r="DI40" s="269"/>
      <c r="DJ40" s="269"/>
      <c r="DK40" s="269"/>
      <c r="DL40" s="269"/>
      <c r="DM40" s="269"/>
      <c r="DN40" s="269"/>
      <c r="DO40" s="269"/>
      <c r="DP40" s="269"/>
      <c r="DQ40" s="269"/>
      <c r="DR40" s="269"/>
      <c r="DS40" s="269"/>
      <c r="DT40" s="269"/>
      <c r="DU40" s="269"/>
      <c r="DV40" s="269"/>
      <c r="DW40" s="269"/>
      <c r="DX40" s="269"/>
      <c r="DY40" s="269"/>
      <c r="DZ40" s="269"/>
      <c r="EA40" s="269"/>
      <c r="EB40" s="269"/>
      <c r="EC40" s="269"/>
      <c r="ED40" s="269"/>
      <c r="EE40" s="269"/>
      <c r="EF40" s="269"/>
      <c r="EG40" s="269"/>
      <c r="EH40" s="269"/>
      <c r="EI40" s="269"/>
      <c r="EJ40" s="269"/>
      <c r="EK40" s="269"/>
      <c r="EL40" s="269"/>
      <c r="EM40" s="269"/>
      <c r="EN40" s="269"/>
      <c r="EO40" s="269"/>
      <c r="EP40" s="269"/>
      <c r="EQ40" s="269"/>
      <c r="ER40" s="269"/>
      <c r="ES40" s="269"/>
      <c r="ET40" s="269"/>
      <c r="EU40" s="269"/>
      <c r="EV40" s="269"/>
      <c r="EW40" s="269"/>
      <c r="EX40" s="269"/>
      <c r="EY40" s="269"/>
      <c r="EZ40" s="269"/>
      <c r="FA40" s="269"/>
      <c r="FB40" s="269"/>
      <c r="FC40" s="269"/>
      <c r="FD40" s="269"/>
      <c r="FE40" s="269"/>
      <c r="FF40" s="269"/>
      <c r="FG40" s="269"/>
      <c r="FH40" s="269"/>
      <c r="FI40" s="269"/>
      <c r="FJ40" s="269"/>
      <c r="FK40" s="269"/>
      <c r="FL40" s="269"/>
      <c r="FM40" s="269"/>
      <c r="FN40" s="269"/>
      <c r="FO40" s="269"/>
      <c r="FP40" s="269"/>
      <c r="FQ40" s="269"/>
      <c r="FR40" s="269"/>
      <c r="FS40" s="269"/>
      <c r="FT40" s="269"/>
      <c r="FU40" s="269"/>
      <c r="FV40" s="269"/>
      <c r="FW40" s="269"/>
      <c r="FX40" s="269"/>
      <c r="FY40" s="269"/>
      <c r="FZ40" s="269"/>
      <c r="GA40" s="269"/>
      <c r="GB40" s="269"/>
      <c r="GC40" s="269"/>
      <c r="GD40" s="269"/>
      <c r="GE40" s="269"/>
      <c r="GF40" s="269"/>
      <c r="GG40" s="269"/>
      <c r="GH40" s="269"/>
      <c r="GI40" s="269"/>
      <c r="GJ40" s="269"/>
      <c r="GK40" s="269"/>
      <c r="GL40" s="269"/>
      <c r="GM40" s="269"/>
      <c r="GN40" s="269"/>
      <c r="GO40" s="269"/>
    </row>
    <row r="41" spans="1:197" s="271" customFormat="1" x14ac:dyDescent="0.3">
      <c r="A41" s="317"/>
      <c r="B41" s="317"/>
      <c r="C41" s="262"/>
      <c r="D41" s="120"/>
      <c r="E41" s="123"/>
      <c r="F41" s="329"/>
      <c r="G41" s="330"/>
      <c r="H41" s="331"/>
      <c r="I41" s="269"/>
      <c r="J41" s="90"/>
      <c r="K41" s="316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69"/>
      <c r="AE41" s="269"/>
      <c r="AF41" s="269"/>
      <c r="AG41" s="269"/>
      <c r="AH41" s="269"/>
      <c r="AI41" s="269"/>
      <c r="AJ41" s="269"/>
      <c r="AK41" s="269"/>
      <c r="AL41" s="269"/>
      <c r="AM41" s="269"/>
      <c r="AN41" s="269"/>
      <c r="AO41" s="269"/>
      <c r="AP41" s="269"/>
      <c r="AQ41" s="269"/>
      <c r="AR41" s="269"/>
      <c r="AS41" s="269"/>
      <c r="AT41" s="269"/>
      <c r="AU41" s="269"/>
      <c r="AV41" s="269"/>
      <c r="AW41" s="269"/>
      <c r="AX41" s="269"/>
      <c r="AY41" s="269"/>
      <c r="AZ41" s="269"/>
      <c r="BA41" s="269"/>
      <c r="BB41" s="269"/>
      <c r="BC41" s="269"/>
      <c r="BD41" s="269"/>
      <c r="BE41" s="269"/>
      <c r="BF41" s="269"/>
      <c r="BG41" s="269"/>
      <c r="BH41" s="269"/>
      <c r="BI41" s="269"/>
      <c r="BJ41" s="269"/>
      <c r="BK41" s="269"/>
      <c r="BL41" s="269"/>
      <c r="BM41" s="269"/>
      <c r="BN41" s="269"/>
      <c r="BO41" s="269"/>
      <c r="BP41" s="269"/>
      <c r="BQ41" s="269"/>
      <c r="BR41" s="269"/>
      <c r="BS41" s="269"/>
      <c r="BT41" s="269"/>
      <c r="BU41" s="269"/>
      <c r="BV41" s="269"/>
      <c r="BW41" s="269"/>
      <c r="BX41" s="269"/>
      <c r="BY41" s="269"/>
      <c r="BZ41" s="269"/>
      <c r="CA41" s="269"/>
      <c r="CB41" s="269"/>
      <c r="CC41" s="269"/>
      <c r="CD41" s="269"/>
      <c r="CE41" s="269"/>
      <c r="CF41" s="269"/>
      <c r="CG41" s="269"/>
      <c r="CH41" s="269"/>
      <c r="CI41" s="269"/>
      <c r="CJ41" s="269"/>
      <c r="CK41" s="269"/>
      <c r="CL41" s="269"/>
      <c r="CM41" s="269"/>
      <c r="CN41" s="269"/>
      <c r="CO41" s="269"/>
      <c r="CP41" s="269"/>
      <c r="CQ41" s="269"/>
      <c r="CR41" s="269"/>
      <c r="CS41" s="269"/>
      <c r="CT41" s="269"/>
      <c r="CU41" s="269"/>
      <c r="CV41" s="269"/>
      <c r="CW41" s="269"/>
      <c r="CX41" s="269"/>
      <c r="CY41" s="269"/>
      <c r="CZ41" s="269"/>
      <c r="DA41" s="269"/>
      <c r="DB41" s="269"/>
      <c r="DC41" s="269"/>
      <c r="DD41" s="269"/>
      <c r="DE41" s="269"/>
      <c r="DF41" s="269"/>
      <c r="DG41" s="269"/>
      <c r="DH41" s="269"/>
      <c r="DI41" s="269"/>
      <c r="DJ41" s="269"/>
      <c r="DK41" s="269"/>
      <c r="DL41" s="269"/>
      <c r="DM41" s="269"/>
      <c r="DN41" s="269"/>
      <c r="DO41" s="269"/>
      <c r="DP41" s="269"/>
      <c r="DQ41" s="269"/>
      <c r="DR41" s="269"/>
      <c r="DS41" s="269"/>
      <c r="DT41" s="269"/>
      <c r="DU41" s="269"/>
      <c r="DV41" s="269"/>
      <c r="DW41" s="269"/>
      <c r="DX41" s="269"/>
      <c r="DY41" s="269"/>
      <c r="DZ41" s="269"/>
      <c r="EA41" s="269"/>
      <c r="EB41" s="269"/>
      <c r="EC41" s="269"/>
      <c r="ED41" s="269"/>
      <c r="EE41" s="269"/>
      <c r="EF41" s="269"/>
      <c r="EG41" s="269"/>
      <c r="EH41" s="269"/>
      <c r="EI41" s="269"/>
      <c r="EJ41" s="269"/>
      <c r="EK41" s="269"/>
      <c r="EL41" s="269"/>
      <c r="EM41" s="269"/>
      <c r="EN41" s="269"/>
      <c r="EO41" s="269"/>
      <c r="EP41" s="269"/>
      <c r="EQ41" s="269"/>
      <c r="ER41" s="269"/>
      <c r="ES41" s="269"/>
      <c r="ET41" s="269"/>
      <c r="EU41" s="269"/>
      <c r="EV41" s="269"/>
      <c r="EW41" s="269"/>
      <c r="EX41" s="269"/>
      <c r="EY41" s="269"/>
      <c r="EZ41" s="269"/>
      <c r="FA41" s="269"/>
      <c r="FB41" s="269"/>
      <c r="FC41" s="269"/>
      <c r="FD41" s="269"/>
      <c r="FE41" s="269"/>
      <c r="FF41" s="269"/>
      <c r="FG41" s="269"/>
      <c r="FH41" s="269"/>
      <c r="FI41" s="269"/>
      <c r="FJ41" s="269"/>
      <c r="FK41" s="269"/>
      <c r="FL41" s="269"/>
      <c r="FM41" s="269"/>
      <c r="FN41" s="269"/>
      <c r="FO41" s="269"/>
      <c r="FP41" s="269"/>
      <c r="FQ41" s="269"/>
      <c r="FR41" s="269"/>
      <c r="FS41" s="269"/>
      <c r="FT41" s="269"/>
      <c r="FU41" s="269"/>
      <c r="FV41" s="269"/>
      <c r="FW41" s="269"/>
      <c r="FX41" s="269"/>
      <c r="FY41" s="269"/>
      <c r="FZ41" s="269"/>
      <c r="GA41" s="269"/>
      <c r="GB41" s="269"/>
      <c r="GC41" s="269"/>
      <c r="GD41" s="269"/>
      <c r="GE41" s="269"/>
      <c r="GF41" s="269"/>
      <c r="GG41" s="269"/>
      <c r="GH41" s="269"/>
      <c r="GI41" s="269"/>
      <c r="GJ41" s="269"/>
      <c r="GK41" s="269"/>
      <c r="GL41" s="269"/>
      <c r="GM41" s="269"/>
      <c r="GN41" s="269"/>
      <c r="GO41" s="269"/>
    </row>
    <row r="42" spans="1:197" s="271" customFormat="1" x14ac:dyDescent="0.3">
      <c r="A42" s="317"/>
      <c r="B42" s="317"/>
      <c r="C42" s="262"/>
      <c r="D42" s="120"/>
      <c r="E42" s="123"/>
      <c r="F42" s="329"/>
      <c r="G42" s="330"/>
      <c r="H42" s="331"/>
      <c r="I42" s="269"/>
      <c r="J42" s="90"/>
      <c r="K42" s="316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69"/>
      <c r="AE42" s="269"/>
      <c r="AF42" s="269"/>
      <c r="AG42" s="269"/>
      <c r="AH42" s="269"/>
      <c r="AI42" s="269"/>
      <c r="AJ42" s="269"/>
      <c r="AK42" s="269"/>
      <c r="AL42" s="269"/>
      <c r="AM42" s="269"/>
      <c r="AN42" s="269"/>
      <c r="AO42" s="269"/>
      <c r="AP42" s="269"/>
      <c r="AQ42" s="269"/>
      <c r="AR42" s="269"/>
      <c r="AS42" s="269"/>
      <c r="AT42" s="269"/>
      <c r="AU42" s="269"/>
      <c r="AV42" s="269"/>
      <c r="AW42" s="269"/>
      <c r="AX42" s="269"/>
      <c r="AY42" s="269"/>
      <c r="AZ42" s="269"/>
      <c r="BA42" s="269"/>
      <c r="BB42" s="269"/>
      <c r="BC42" s="269"/>
      <c r="BD42" s="269"/>
      <c r="BE42" s="269"/>
      <c r="BF42" s="269"/>
      <c r="BG42" s="269"/>
      <c r="BH42" s="269"/>
      <c r="BI42" s="269"/>
      <c r="BJ42" s="269"/>
      <c r="BK42" s="269"/>
      <c r="BL42" s="269"/>
      <c r="BM42" s="269"/>
      <c r="BN42" s="269"/>
      <c r="BO42" s="269"/>
      <c r="BP42" s="269"/>
      <c r="BQ42" s="269"/>
      <c r="BR42" s="269"/>
      <c r="BS42" s="269"/>
      <c r="BT42" s="269"/>
      <c r="BU42" s="269"/>
      <c r="BV42" s="269"/>
      <c r="BW42" s="269"/>
      <c r="BX42" s="269"/>
      <c r="BY42" s="269"/>
      <c r="BZ42" s="269"/>
      <c r="CA42" s="269"/>
      <c r="CB42" s="269"/>
      <c r="CC42" s="269"/>
      <c r="CD42" s="269"/>
      <c r="CE42" s="269"/>
      <c r="CF42" s="269"/>
      <c r="CG42" s="269"/>
      <c r="CH42" s="269"/>
      <c r="CI42" s="269"/>
      <c r="CJ42" s="269"/>
      <c r="CK42" s="269"/>
      <c r="CL42" s="269"/>
      <c r="CM42" s="269"/>
      <c r="CN42" s="269"/>
      <c r="CO42" s="269"/>
      <c r="CP42" s="269"/>
      <c r="CQ42" s="269"/>
      <c r="CR42" s="269"/>
      <c r="CS42" s="269"/>
      <c r="CT42" s="269"/>
      <c r="CU42" s="269"/>
      <c r="CV42" s="269"/>
      <c r="CW42" s="269"/>
      <c r="CX42" s="269"/>
      <c r="CY42" s="269"/>
      <c r="CZ42" s="269"/>
      <c r="DA42" s="269"/>
      <c r="DB42" s="269"/>
      <c r="DC42" s="269"/>
      <c r="DD42" s="269"/>
      <c r="DE42" s="269"/>
      <c r="DF42" s="269"/>
      <c r="DG42" s="269"/>
      <c r="DH42" s="269"/>
      <c r="DI42" s="269"/>
      <c r="DJ42" s="269"/>
      <c r="DK42" s="269"/>
      <c r="DL42" s="269"/>
      <c r="DM42" s="269"/>
      <c r="DN42" s="269"/>
      <c r="DO42" s="269"/>
      <c r="DP42" s="269"/>
      <c r="DQ42" s="269"/>
      <c r="DR42" s="269"/>
      <c r="DS42" s="269"/>
      <c r="DT42" s="269"/>
      <c r="DU42" s="269"/>
      <c r="DV42" s="269"/>
      <c r="DW42" s="269"/>
      <c r="DX42" s="269"/>
      <c r="DY42" s="269"/>
      <c r="DZ42" s="269"/>
      <c r="EA42" s="269"/>
      <c r="EB42" s="269"/>
      <c r="EC42" s="269"/>
      <c r="ED42" s="269"/>
      <c r="EE42" s="269"/>
      <c r="EF42" s="269"/>
      <c r="EG42" s="269"/>
      <c r="EH42" s="269"/>
      <c r="EI42" s="269"/>
      <c r="EJ42" s="269"/>
      <c r="EK42" s="269"/>
      <c r="EL42" s="269"/>
      <c r="EM42" s="269"/>
      <c r="EN42" s="269"/>
      <c r="EO42" s="269"/>
      <c r="EP42" s="269"/>
      <c r="EQ42" s="269"/>
      <c r="ER42" s="269"/>
      <c r="ES42" s="269"/>
      <c r="ET42" s="269"/>
      <c r="EU42" s="269"/>
      <c r="EV42" s="269"/>
      <c r="EW42" s="269"/>
      <c r="EX42" s="269"/>
      <c r="EY42" s="269"/>
      <c r="EZ42" s="269"/>
      <c r="FA42" s="269"/>
      <c r="FB42" s="269"/>
      <c r="FC42" s="269"/>
      <c r="FD42" s="269"/>
      <c r="FE42" s="269"/>
      <c r="FF42" s="269"/>
      <c r="FG42" s="269"/>
      <c r="FH42" s="269"/>
      <c r="FI42" s="269"/>
      <c r="FJ42" s="269"/>
      <c r="FK42" s="269"/>
      <c r="FL42" s="269"/>
      <c r="FM42" s="269"/>
      <c r="FN42" s="269"/>
      <c r="FO42" s="269"/>
      <c r="FP42" s="269"/>
      <c r="FQ42" s="269"/>
      <c r="FR42" s="269"/>
      <c r="FS42" s="269"/>
      <c r="FT42" s="269"/>
      <c r="FU42" s="269"/>
      <c r="FV42" s="269"/>
      <c r="FW42" s="269"/>
      <c r="FX42" s="269"/>
      <c r="FY42" s="269"/>
      <c r="FZ42" s="269"/>
      <c r="GA42" s="269"/>
      <c r="GB42" s="269"/>
      <c r="GC42" s="269"/>
      <c r="GD42" s="269"/>
      <c r="GE42" s="269"/>
      <c r="GF42" s="269"/>
      <c r="GG42" s="269"/>
      <c r="GH42" s="269"/>
      <c r="GI42" s="269"/>
      <c r="GJ42" s="269"/>
      <c r="GK42" s="269"/>
      <c r="GL42" s="269"/>
      <c r="GM42" s="269"/>
      <c r="GN42" s="269"/>
      <c r="GO42" s="269"/>
    </row>
    <row r="43" spans="1:197" s="271" customFormat="1" ht="17.25" thickBot="1" x14ac:dyDescent="0.35">
      <c r="A43" s="317"/>
      <c r="B43" s="317"/>
      <c r="C43" s="262"/>
      <c r="D43" s="120"/>
      <c r="E43" s="123"/>
      <c r="F43" s="329"/>
      <c r="G43" s="330"/>
      <c r="H43" s="331"/>
      <c r="I43" s="269"/>
      <c r="J43" s="90"/>
      <c r="K43" s="316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69"/>
      <c r="AE43" s="269"/>
      <c r="AF43" s="269"/>
      <c r="AG43" s="269"/>
      <c r="AH43" s="269"/>
      <c r="AI43" s="269"/>
      <c r="AJ43" s="269"/>
      <c r="AK43" s="269"/>
      <c r="AL43" s="269"/>
      <c r="AM43" s="269"/>
      <c r="AN43" s="269"/>
      <c r="AO43" s="269"/>
      <c r="AP43" s="269"/>
      <c r="AQ43" s="269"/>
      <c r="AR43" s="269"/>
      <c r="AS43" s="269"/>
      <c r="AT43" s="269"/>
      <c r="AU43" s="269"/>
      <c r="AV43" s="269"/>
      <c r="AW43" s="269"/>
      <c r="AX43" s="269"/>
      <c r="AY43" s="269"/>
      <c r="AZ43" s="269"/>
      <c r="BA43" s="269"/>
      <c r="BB43" s="269"/>
      <c r="BC43" s="269"/>
      <c r="BD43" s="269"/>
      <c r="BE43" s="269"/>
      <c r="BF43" s="269"/>
      <c r="BG43" s="269"/>
      <c r="BH43" s="269"/>
      <c r="BI43" s="269"/>
      <c r="BJ43" s="269"/>
      <c r="BK43" s="269"/>
      <c r="BL43" s="269"/>
      <c r="BM43" s="269"/>
      <c r="BN43" s="269"/>
      <c r="BO43" s="269"/>
      <c r="BP43" s="269"/>
      <c r="BQ43" s="269"/>
      <c r="BR43" s="269"/>
      <c r="BS43" s="269"/>
      <c r="BT43" s="269"/>
      <c r="BU43" s="269"/>
      <c r="BV43" s="269"/>
      <c r="BW43" s="269"/>
      <c r="BX43" s="269"/>
      <c r="BY43" s="269"/>
      <c r="BZ43" s="269"/>
      <c r="CA43" s="269"/>
      <c r="CB43" s="269"/>
      <c r="CC43" s="269"/>
      <c r="CD43" s="269"/>
      <c r="CE43" s="269"/>
      <c r="CF43" s="269"/>
      <c r="CG43" s="269"/>
      <c r="CH43" s="269"/>
      <c r="CI43" s="269"/>
      <c r="CJ43" s="269"/>
      <c r="CK43" s="269"/>
      <c r="CL43" s="269"/>
      <c r="CM43" s="269"/>
      <c r="CN43" s="269"/>
      <c r="CO43" s="269"/>
      <c r="CP43" s="269"/>
      <c r="CQ43" s="269"/>
      <c r="CR43" s="269"/>
      <c r="CS43" s="269"/>
      <c r="CT43" s="269"/>
      <c r="CU43" s="269"/>
      <c r="CV43" s="269"/>
      <c r="CW43" s="269"/>
      <c r="CX43" s="269"/>
      <c r="CY43" s="269"/>
      <c r="CZ43" s="269"/>
      <c r="DA43" s="269"/>
      <c r="DB43" s="269"/>
      <c r="DC43" s="269"/>
      <c r="DD43" s="269"/>
      <c r="DE43" s="269"/>
      <c r="DF43" s="269"/>
      <c r="DG43" s="269"/>
      <c r="DH43" s="269"/>
      <c r="DI43" s="269"/>
      <c r="DJ43" s="269"/>
      <c r="DK43" s="269"/>
      <c r="DL43" s="269"/>
      <c r="DM43" s="269"/>
      <c r="DN43" s="269"/>
      <c r="DO43" s="269"/>
      <c r="DP43" s="269"/>
      <c r="DQ43" s="269"/>
      <c r="DR43" s="269"/>
      <c r="DS43" s="269"/>
      <c r="DT43" s="269"/>
      <c r="DU43" s="269"/>
      <c r="DV43" s="269"/>
      <c r="DW43" s="269"/>
      <c r="DX43" s="269"/>
      <c r="DY43" s="269"/>
      <c r="DZ43" s="269"/>
      <c r="EA43" s="269"/>
      <c r="EB43" s="269"/>
      <c r="EC43" s="269"/>
      <c r="ED43" s="269"/>
      <c r="EE43" s="269"/>
      <c r="EF43" s="269"/>
      <c r="EG43" s="269"/>
      <c r="EH43" s="269"/>
      <c r="EI43" s="269"/>
      <c r="EJ43" s="269"/>
      <c r="EK43" s="269"/>
      <c r="EL43" s="269"/>
      <c r="EM43" s="269"/>
      <c r="EN43" s="269"/>
      <c r="EO43" s="269"/>
      <c r="EP43" s="269"/>
      <c r="EQ43" s="269"/>
      <c r="ER43" s="269"/>
      <c r="ES43" s="269"/>
      <c r="ET43" s="269"/>
      <c r="EU43" s="269"/>
      <c r="EV43" s="269"/>
      <c r="EW43" s="269"/>
      <c r="EX43" s="269"/>
      <c r="EY43" s="269"/>
      <c r="EZ43" s="269"/>
      <c r="FA43" s="269"/>
      <c r="FB43" s="269"/>
      <c r="FC43" s="269"/>
      <c r="FD43" s="269"/>
      <c r="FE43" s="269"/>
      <c r="FF43" s="269"/>
      <c r="FG43" s="269"/>
      <c r="FH43" s="269"/>
      <c r="FI43" s="269"/>
      <c r="FJ43" s="269"/>
      <c r="FK43" s="269"/>
      <c r="FL43" s="269"/>
      <c r="FM43" s="269"/>
      <c r="FN43" s="269"/>
      <c r="FO43" s="269"/>
      <c r="FP43" s="269"/>
      <c r="FQ43" s="269"/>
      <c r="FR43" s="269"/>
      <c r="FS43" s="269"/>
      <c r="FT43" s="269"/>
      <c r="FU43" s="269"/>
      <c r="FV43" s="269"/>
      <c r="FW43" s="269"/>
      <c r="FX43" s="269"/>
      <c r="FY43" s="269"/>
      <c r="FZ43" s="269"/>
      <c r="GA43" s="269"/>
      <c r="GB43" s="269"/>
      <c r="GC43" s="269"/>
      <c r="GD43" s="269"/>
      <c r="GE43" s="269"/>
      <c r="GF43" s="269"/>
      <c r="GG43" s="269"/>
      <c r="GH43" s="269"/>
      <c r="GI43" s="269"/>
      <c r="GJ43" s="269"/>
      <c r="GK43" s="269"/>
      <c r="GL43" s="269"/>
      <c r="GM43" s="269"/>
      <c r="GN43" s="269"/>
      <c r="GO43" s="269"/>
    </row>
    <row r="44" spans="1:197" s="271" customFormat="1" ht="16.5" customHeight="1" x14ac:dyDescent="0.3">
      <c r="A44" s="317"/>
      <c r="B44" s="317"/>
      <c r="C44" s="154" t="s">
        <v>58</v>
      </c>
      <c r="D44" s="155"/>
      <c r="E44" s="155"/>
      <c r="F44" s="155"/>
      <c r="G44" s="156"/>
      <c r="H44" s="300"/>
      <c r="I44" s="103"/>
      <c r="J44" s="316"/>
      <c r="K44" s="316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69"/>
      <c r="AE44" s="269"/>
      <c r="AF44" s="269"/>
      <c r="AG44" s="269"/>
      <c r="AH44" s="269"/>
      <c r="AI44" s="269"/>
      <c r="AJ44" s="269"/>
      <c r="AK44" s="269"/>
      <c r="AL44" s="269"/>
      <c r="AM44" s="269"/>
      <c r="AN44" s="269"/>
      <c r="AO44" s="269"/>
      <c r="AP44" s="269"/>
      <c r="AQ44" s="269"/>
      <c r="AR44" s="269"/>
      <c r="AS44" s="269"/>
      <c r="AT44" s="269"/>
      <c r="AU44" s="269"/>
      <c r="AV44" s="269"/>
      <c r="AW44" s="269"/>
      <c r="AX44" s="269"/>
      <c r="AY44" s="269"/>
      <c r="AZ44" s="269"/>
      <c r="BA44" s="269"/>
      <c r="BB44" s="269"/>
      <c r="BC44" s="269"/>
      <c r="BD44" s="269"/>
      <c r="BE44" s="269"/>
      <c r="BF44" s="269"/>
      <c r="BG44" s="269"/>
      <c r="BH44" s="269"/>
      <c r="BI44" s="269"/>
      <c r="BJ44" s="269"/>
      <c r="BK44" s="269"/>
      <c r="BL44" s="269"/>
      <c r="BM44" s="269"/>
      <c r="BN44" s="269"/>
      <c r="BO44" s="269"/>
      <c r="BP44" s="269"/>
      <c r="BQ44" s="269"/>
      <c r="BR44" s="269"/>
      <c r="BS44" s="269"/>
      <c r="BT44" s="269"/>
      <c r="BU44" s="269"/>
      <c r="BV44" s="269"/>
      <c r="BW44" s="269"/>
      <c r="BX44" s="269"/>
      <c r="BY44" s="269"/>
      <c r="BZ44" s="269"/>
      <c r="CA44" s="269"/>
      <c r="CB44" s="269"/>
      <c r="CC44" s="269"/>
      <c r="CD44" s="269"/>
      <c r="CE44" s="269"/>
      <c r="CF44" s="269"/>
      <c r="CG44" s="269"/>
      <c r="CH44" s="269"/>
      <c r="CI44" s="269"/>
      <c r="CJ44" s="269"/>
      <c r="CK44" s="269"/>
      <c r="CL44" s="269"/>
      <c r="CM44" s="269"/>
      <c r="CN44" s="269"/>
      <c r="CO44" s="269"/>
      <c r="CP44" s="269"/>
      <c r="CQ44" s="269"/>
      <c r="CR44" s="269"/>
      <c r="CS44" s="269"/>
      <c r="CT44" s="269"/>
      <c r="CU44" s="269"/>
      <c r="CV44" s="269"/>
      <c r="CW44" s="269"/>
      <c r="CX44" s="269"/>
      <c r="CY44" s="269"/>
      <c r="CZ44" s="269"/>
      <c r="DA44" s="269"/>
      <c r="DB44" s="269"/>
      <c r="DC44" s="269"/>
      <c r="DD44" s="269"/>
      <c r="DE44" s="269"/>
      <c r="DF44" s="269"/>
      <c r="DG44" s="269"/>
      <c r="DH44" s="269"/>
      <c r="DI44" s="269"/>
      <c r="DJ44" s="269"/>
      <c r="DK44" s="269"/>
      <c r="DL44" s="269"/>
      <c r="DM44" s="269"/>
      <c r="DN44" s="269"/>
      <c r="DO44" s="269"/>
      <c r="DP44" s="269"/>
      <c r="DQ44" s="269"/>
      <c r="DR44" s="269"/>
      <c r="DS44" s="269"/>
      <c r="DT44" s="269"/>
      <c r="DU44" s="269"/>
      <c r="DV44" s="269"/>
      <c r="DW44" s="269"/>
      <c r="DX44" s="269"/>
      <c r="DY44" s="269"/>
      <c r="DZ44" s="269"/>
      <c r="EA44" s="269"/>
      <c r="EB44" s="269"/>
      <c r="EC44" s="269"/>
      <c r="ED44" s="269"/>
      <c r="EE44" s="269"/>
      <c r="EF44" s="269"/>
      <c r="EG44" s="269"/>
      <c r="EH44" s="269"/>
      <c r="EI44" s="269"/>
      <c r="EJ44" s="269"/>
      <c r="EK44" s="269"/>
      <c r="EL44" s="269"/>
      <c r="EM44" s="269"/>
      <c r="EN44" s="269"/>
      <c r="EO44" s="269"/>
      <c r="EP44" s="269"/>
      <c r="EQ44" s="269"/>
      <c r="ER44" s="269"/>
      <c r="ES44" s="269"/>
      <c r="ET44" s="269"/>
      <c r="EU44" s="269"/>
      <c r="EV44" s="269"/>
      <c r="EW44" s="269"/>
      <c r="EX44" s="269"/>
      <c r="EY44" s="269"/>
      <c r="EZ44" s="269"/>
      <c r="FA44" s="269"/>
      <c r="FB44" s="269"/>
      <c r="FC44" s="269"/>
      <c r="FD44" s="269"/>
      <c r="FE44" s="269"/>
      <c r="FF44" s="269"/>
      <c r="FG44" s="269"/>
      <c r="FH44" s="269"/>
      <c r="FI44" s="269"/>
      <c r="FJ44" s="269"/>
      <c r="FK44" s="269"/>
      <c r="FL44" s="269"/>
      <c r="FM44" s="269"/>
      <c r="FN44" s="269"/>
      <c r="FO44" s="269"/>
      <c r="FP44" s="269"/>
      <c r="FQ44" s="269"/>
      <c r="FR44" s="269"/>
      <c r="FS44" s="269"/>
      <c r="FT44" s="269"/>
      <c r="FU44" s="269"/>
      <c r="FV44" s="269"/>
      <c r="FW44" s="269"/>
      <c r="FX44" s="269"/>
      <c r="FY44" s="269"/>
      <c r="FZ44" s="269"/>
      <c r="GA44" s="269"/>
      <c r="GB44" s="269"/>
      <c r="GC44" s="269"/>
      <c r="GD44" s="269"/>
      <c r="GE44" s="269"/>
      <c r="GF44" s="269"/>
      <c r="GG44" s="269"/>
      <c r="GH44" s="269"/>
      <c r="GI44" s="269"/>
      <c r="GJ44" s="269"/>
      <c r="GK44" s="269"/>
      <c r="GL44" s="269"/>
      <c r="GM44" s="269"/>
      <c r="GN44" s="269"/>
      <c r="GO44" s="269"/>
    </row>
    <row r="45" spans="1:197" s="271" customFormat="1" ht="16.5" customHeight="1" x14ac:dyDescent="0.25">
      <c r="A45" s="317"/>
      <c r="B45" s="317"/>
      <c r="C45" s="141" t="s">
        <v>59</v>
      </c>
      <c r="D45" s="142"/>
      <c r="E45" s="142"/>
      <c r="F45" s="142"/>
      <c r="G45" s="143"/>
      <c r="H45" s="301"/>
      <c r="I45" s="275"/>
      <c r="J45" s="96"/>
      <c r="K45" s="316"/>
      <c r="L45" s="276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69"/>
      <c r="AE45" s="269"/>
      <c r="AF45" s="269"/>
      <c r="AG45" s="269"/>
      <c r="AH45" s="269"/>
      <c r="AI45" s="269"/>
      <c r="AJ45" s="269"/>
      <c r="AK45" s="269"/>
      <c r="AL45" s="269"/>
      <c r="AM45" s="269"/>
      <c r="AN45" s="269"/>
      <c r="AO45" s="269"/>
      <c r="AP45" s="269"/>
      <c r="AQ45" s="269"/>
      <c r="AR45" s="269"/>
      <c r="AS45" s="269"/>
      <c r="AT45" s="269"/>
      <c r="AU45" s="269"/>
      <c r="AV45" s="269"/>
      <c r="AW45" s="269"/>
      <c r="AX45" s="269"/>
      <c r="AY45" s="269"/>
      <c r="AZ45" s="269"/>
      <c r="BA45" s="269"/>
      <c r="BB45" s="269"/>
      <c r="BC45" s="269"/>
      <c r="BD45" s="269"/>
      <c r="BE45" s="269"/>
      <c r="BF45" s="269"/>
      <c r="BG45" s="269"/>
      <c r="BH45" s="269"/>
      <c r="BI45" s="269"/>
      <c r="BJ45" s="269"/>
      <c r="BK45" s="269"/>
      <c r="BL45" s="269"/>
      <c r="BM45" s="269"/>
      <c r="BN45" s="269"/>
      <c r="BO45" s="269"/>
      <c r="BP45" s="269"/>
      <c r="BQ45" s="269"/>
      <c r="BR45" s="269"/>
      <c r="BS45" s="269"/>
      <c r="BT45" s="269"/>
      <c r="BU45" s="269"/>
      <c r="BV45" s="269"/>
      <c r="BW45" s="269"/>
      <c r="BX45" s="269"/>
      <c r="BY45" s="269"/>
      <c r="BZ45" s="269"/>
      <c r="CA45" s="269"/>
      <c r="CB45" s="269"/>
      <c r="CC45" s="269"/>
      <c r="CD45" s="269"/>
      <c r="CE45" s="269"/>
      <c r="CF45" s="269"/>
      <c r="CG45" s="269"/>
      <c r="CH45" s="269"/>
      <c r="CI45" s="269"/>
      <c r="CJ45" s="269"/>
      <c r="CK45" s="269"/>
      <c r="CL45" s="269"/>
      <c r="CM45" s="269"/>
      <c r="CN45" s="269"/>
      <c r="CO45" s="269"/>
      <c r="CP45" s="269"/>
      <c r="CQ45" s="269"/>
      <c r="CR45" s="269"/>
      <c r="CS45" s="269"/>
      <c r="CT45" s="269"/>
      <c r="CU45" s="269"/>
      <c r="CV45" s="269"/>
      <c r="CW45" s="269"/>
      <c r="CX45" s="269"/>
      <c r="CY45" s="269"/>
      <c r="CZ45" s="269"/>
      <c r="DA45" s="269"/>
      <c r="DB45" s="269"/>
      <c r="DC45" s="269"/>
      <c r="DD45" s="269"/>
      <c r="DE45" s="269"/>
      <c r="DF45" s="269"/>
      <c r="DG45" s="269"/>
      <c r="DH45" s="269"/>
      <c r="DI45" s="269"/>
      <c r="DJ45" s="269"/>
      <c r="DK45" s="269"/>
      <c r="DL45" s="269"/>
      <c r="DM45" s="269"/>
      <c r="DN45" s="269"/>
      <c r="DO45" s="269"/>
      <c r="DP45" s="269"/>
      <c r="DQ45" s="269"/>
      <c r="DR45" s="269"/>
      <c r="DS45" s="269"/>
      <c r="DT45" s="269"/>
      <c r="DU45" s="269"/>
      <c r="DV45" s="269"/>
      <c r="DW45" s="269"/>
      <c r="DX45" s="269"/>
      <c r="DY45" s="269"/>
      <c r="DZ45" s="269"/>
      <c r="EA45" s="269"/>
      <c r="EB45" s="269"/>
      <c r="EC45" s="269"/>
      <c r="ED45" s="269"/>
      <c r="EE45" s="269"/>
      <c r="EF45" s="269"/>
      <c r="EG45" s="269"/>
      <c r="EH45" s="269"/>
      <c r="EI45" s="269"/>
      <c r="EJ45" s="269"/>
      <c r="EK45" s="269"/>
      <c r="EL45" s="269"/>
      <c r="EM45" s="269"/>
      <c r="EN45" s="269"/>
      <c r="EO45" s="269"/>
      <c r="EP45" s="269"/>
      <c r="EQ45" s="269"/>
      <c r="ER45" s="269"/>
      <c r="ES45" s="269"/>
      <c r="ET45" s="269"/>
      <c r="EU45" s="269"/>
      <c r="EV45" s="269"/>
      <c r="EW45" s="269"/>
      <c r="EX45" s="269"/>
      <c r="EY45" s="269"/>
      <c r="EZ45" s="269"/>
      <c r="FA45" s="269"/>
      <c r="FB45" s="269"/>
      <c r="FC45" s="269"/>
      <c r="FD45" s="269"/>
      <c r="FE45" s="269"/>
      <c r="FF45" s="269"/>
      <c r="FG45" s="269"/>
      <c r="FH45" s="269"/>
      <c r="FI45" s="269"/>
      <c r="FJ45" s="269"/>
      <c r="FK45" s="269"/>
      <c r="FL45" s="269"/>
      <c r="FM45" s="269"/>
      <c r="FN45" s="269"/>
      <c r="FO45" s="269"/>
      <c r="FP45" s="269"/>
      <c r="FQ45" s="269"/>
      <c r="FR45" s="269"/>
      <c r="FS45" s="269"/>
      <c r="FT45" s="269"/>
      <c r="FU45" s="269"/>
      <c r="FV45" s="269"/>
      <c r="FW45" s="269"/>
      <c r="FX45" s="269"/>
      <c r="FY45" s="269"/>
      <c r="FZ45" s="269"/>
      <c r="GA45" s="269"/>
      <c r="GB45" s="269"/>
      <c r="GC45" s="269"/>
      <c r="GD45" s="269"/>
      <c r="GE45" s="269"/>
      <c r="GF45" s="269"/>
      <c r="GG45" s="269"/>
      <c r="GH45" s="269"/>
      <c r="GI45" s="269"/>
      <c r="GJ45" s="269"/>
      <c r="GK45" s="269"/>
      <c r="GL45" s="269"/>
      <c r="GM45" s="269"/>
      <c r="GN45" s="269"/>
      <c r="GO45" s="269"/>
    </row>
    <row r="46" spans="1:197" s="271" customFormat="1" x14ac:dyDescent="0.3">
      <c r="A46" s="317"/>
      <c r="B46" s="317"/>
      <c r="C46" s="141" t="s">
        <v>94</v>
      </c>
      <c r="D46" s="142"/>
      <c r="E46" s="142"/>
      <c r="F46" s="142"/>
      <c r="G46" s="143"/>
      <c r="H46" s="328"/>
      <c r="I46" s="273"/>
      <c r="J46" s="316"/>
      <c r="K46" s="316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69"/>
      <c r="AE46" s="269"/>
      <c r="AF46" s="269"/>
      <c r="AG46" s="269"/>
      <c r="AH46" s="269"/>
      <c r="AI46" s="269"/>
      <c r="AJ46" s="269"/>
      <c r="AK46" s="269"/>
      <c r="AL46" s="269"/>
      <c r="AM46" s="269"/>
      <c r="AN46" s="269"/>
      <c r="AO46" s="269"/>
      <c r="AP46" s="269"/>
      <c r="AQ46" s="269"/>
      <c r="AR46" s="269"/>
      <c r="AS46" s="269"/>
      <c r="AT46" s="269"/>
      <c r="AU46" s="269"/>
      <c r="AV46" s="269"/>
      <c r="AW46" s="269"/>
      <c r="AX46" s="269"/>
      <c r="AY46" s="269"/>
      <c r="AZ46" s="269"/>
      <c r="BA46" s="269"/>
      <c r="BB46" s="269"/>
      <c r="BC46" s="269"/>
      <c r="BD46" s="269"/>
      <c r="BE46" s="269"/>
      <c r="BF46" s="269"/>
      <c r="BG46" s="269"/>
      <c r="BH46" s="269"/>
      <c r="BI46" s="269"/>
      <c r="BJ46" s="269"/>
      <c r="BK46" s="269"/>
      <c r="BL46" s="269"/>
      <c r="BM46" s="269"/>
      <c r="BN46" s="269"/>
      <c r="BO46" s="269"/>
      <c r="BP46" s="269"/>
      <c r="BQ46" s="269"/>
      <c r="BR46" s="269"/>
      <c r="BS46" s="269"/>
      <c r="BT46" s="269"/>
      <c r="BU46" s="269"/>
      <c r="BV46" s="269"/>
      <c r="BW46" s="269"/>
      <c r="BX46" s="269"/>
      <c r="BY46" s="269"/>
      <c r="BZ46" s="269"/>
      <c r="CA46" s="269"/>
      <c r="CB46" s="269"/>
      <c r="CC46" s="269"/>
      <c r="CD46" s="269"/>
      <c r="CE46" s="269"/>
      <c r="CF46" s="269"/>
      <c r="CG46" s="269"/>
      <c r="CH46" s="269"/>
      <c r="CI46" s="269"/>
      <c r="CJ46" s="269"/>
      <c r="CK46" s="269"/>
      <c r="CL46" s="269"/>
      <c r="CM46" s="269"/>
      <c r="CN46" s="269"/>
      <c r="CO46" s="269"/>
      <c r="CP46" s="269"/>
      <c r="CQ46" s="269"/>
      <c r="CR46" s="269"/>
      <c r="CS46" s="269"/>
      <c r="CT46" s="269"/>
      <c r="CU46" s="269"/>
      <c r="CV46" s="269"/>
      <c r="CW46" s="269"/>
      <c r="CX46" s="269"/>
      <c r="CY46" s="269"/>
      <c r="CZ46" s="269"/>
      <c r="DA46" s="269"/>
      <c r="DB46" s="269"/>
      <c r="DC46" s="269"/>
      <c r="DD46" s="269"/>
      <c r="DE46" s="269"/>
      <c r="DF46" s="269"/>
      <c r="DG46" s="269"/>
      <c r="DH46" s="269"/>
      <c r="DI46" s="269"/>
      <c r="DJ46" s="269"/>
      <c r="DK46" s="269"/>
      <c r="DL46" s="269"/>
      <c r="DM46" s="269"/>
      <c r="DN46" s="269"/>
      <c r="DO46" s="269"/>
      <c r="DP46" s="269"/>
      <c r="DQ46" s="269"/>
      <c r="DR46" s="269"/>
      <c r="DS46" s="269"/>
      <c r="DT46" s="269"/>
      <c r="DU46" s="269"/>
      <c r="DV46" s="269"/>
      <c r="DW46" s="269"/>
      <c r="DX46" s="269"/>
      <c r="DY46" s="269"/>
      <c r="DZ46" s="269"/>
      <c r="EA46" s="269"/>
      <c r="EB46" s="269"/>
      <c r="EC46" s="269"/>
      <c r="ED46" s="269"/>
      <c r="EE46" s="269"/>
      <c r="EF46" s="269"/>
      <c r="EG46" s="269"/>
      <c r="EH46" s="269"/>
      <c r="EI46" s="269"/>
      <c r="EJ46" s="269"/>
      <c r="EK46" s="269"/>
      <c r="EL46" s="269"/>
      <c r="EM46" s="269"/>
      <c r="EN46" s="269"/>
      <c r="EO46" s="269"/>
      <c r="EP46" s="269"/>
      <c r="EQ46" s="269"/>
      <c r="ER46" s="269"/>
      <c r="ES46" s="269"/>
      <c r="ET46" s="269"/>
      <c r="EU46" s="269"/>
      <c r="EV46" s="269"/>
      <c r="EW46" s="269"/>
      <c r="EX46" s="269"/>
      <c r="EY46" s="269"/>
      <c r="EZ46" s="269"/>
      <c r="FA46" s="269"/>
      <c r="FB46" s="269"/>
      <c r="FC46" s="269"/>
      <c r="FD46" s="269"/>
      <c r="FE46" s="269"/>
      <c r="FF46" s="269"/>
      <c r="FG46" s="269"/>
      <c r="FH46" s="269"/>
      <c r="FI46" s="269"/>
      <c r="FJ46" s="269"/>
      <c r="FK46" s="269"/>
      <c r="FL46" s="269"/>
      <c r="FM46" s="269"/>
      <c r="FN46" s="269"/>
      <c r="FO46" s="269"/>
      <c r="FP46" s="269"/>
      <c r="FQ46" s="269"/>
      <c r="FR46" s="269"/>
      <c r="FS46" s="269"/>
      <c r="FT46" s="269"/>
      <c r="FU46" s="269"/>
      <c r="FV46" s="269"/>
      <c r="FW46" s="269"/>
      <c r="FX46" s="269"/>
      <c r="FY46" s="269"/>
      <c r="FZ46" s="269"/>
      <c r="GA46" s="269"/>
      <c r="GB46" s="269"/>
      <c r="GC46" s="269"/>
      <c r="GD46" s="269"/>
      <c r="GE46" s="269"/>
      <c r="GF46" s="269"/>
      <c r="GG46" s="269"/>
      <c r="GH46" s="269"/>
      <c r="GI46" s="269"/>
      <c r="GJ46" s="269"/>
      <c r="GK46" s="269"/>
      <c r="GL46" s="269"/>
      <c r="GM46" s="269"/>
      <c r="GN46" s="269"/>
      <c r="GO46" s="269"/>
    </row>
    <row r="47" spans="1:197" s="271" customFormat="1" ht="17.25" thickBot="1" x14ac:dyDescent="0.35">
      <c r="A47" s="317"/>
      <c r="B47" s="317"/>
      <c r="C47" s="144" t="s">
        <v>95</v>
      </c>
      <c r="D47" s="145"/>
      <c r="E47" s="145"/>
      <c r="F47" s="145"/>
      <c r="G47" s="146"/>
      <c r="H47" s="302"/>
      <c r="I47" s="277"/>
      <c r="J47" s="90"/>
      <c r="K47" s="316"/>
      <c r="L47" s="278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69"/>
      <c r="AE47" s="269"/>
      <c r="AF47" s="269"/>
      <c r="AG47" s="269"/>
      <c r="AH47" s="269"/>
      <c r="AI47" s="269"/>
      <c r="AJ47" s="269"/>
      <c r="AK47" s="269"/>
      <c r="AL47" s="269"/>
      <c r="AM47" s="269"/>
      <c r="AN47" s="269"/>
      <c r="AO47" s="269"/>
      <c r="AP47" s="269"/>
      <c r="AQ47" s="269"/>
      <c r="AR47" s="269"/>
      <c r="AS47" s="269"/>
      <c r="AT47" s="269"/>
      <c r="AU47" s="269"/>
      <c r="AV47" s="269"/>
      <c r="AW47" s="269"/>
      <c r="AX47" s="269"/>
      <c r="AY47" s="269"/>
      <c r="AZ47" s="269"/>
      <c r="BA47" s="269"/>
      <c r="BB47" s="269"/>
      <c r="BC47" s="269"/>
      <c r="BD47" s="269"/>
      <c r="BE47" s="269"/>
      <c r="BF47" s="269"/>
      <c r="BG47" s="269"/>
      <c r="BH47" s="269"/>
      <c r="BI47" s="269"/>
      <c r="BJ47" s="269"/>
      <c r="BK47" s="269"/>
      <c r="BL47" s="269"/>
      <c r="BM47" s="269"/>
      <c r="BN47" s="269"/>
      <c r="BO47" s="269"/>
      <c r="BP47" s="269"/>
      <c r="BQ47" s="269"/>
      <c r="BR47" s="269"/>
      <c r="BS47" s="269"/>
      <c r="BT47" s="269"/>
      <c r="BU47" s="269"/>
      <c r="BV47" s="269"/>
      <c r="BW47" s="269"/>
      <c r="BX47" s="269"/>
      <c r="BY47" s="269"/>
      <c r="BZ47" s="269"/>
      <c r="CA47" s="269"/>
      <c r="CB47" s="269"/>
      <c r="CC47" s="269"/>
      <c r="CD47" s="269"/>
      <c r="CE47" s="269"/>
      <c r="CF47" s="269"/>
      <c r="CG47" s="269"/>
      <c r="CH47" s="269"/>
      <c r="CI47" s="269"/>
      <c r="CJ47" s="269"/>
      <c r="CK47" s="269"/>
      <c r="CL47" s="269"/>
      <c r="CM47" s="269"/>
      <c r="CN47" s="269"/>
      <c r="CO47" s="269"/>
      <c r="CP47" s="269"/>
      <c r="CQ47" s="269"/>
      <c r="CR47" s="269"/>
      <c r="CS47" s="269"/>
      <c r="CT47" s="269"/>
      <c r="CU47" s="269"/>
      <c r="CV47" s="269"/>
      <c r="CW47" s="269"/>
      <c r="CX47" s="269"/>
      <c r="CY47" s="269"/>
      <c r="CZ47" s="269"/>
      <c r="DA47" s="269"/>
      <c r="DB47" s="269"/>
      <c r="DC47" s="269"/>
      <c r="DD47" s="269"/>
      <c r="DE47" s="269"/>
      <c r="DF47" s="269"/>
      <c r="DG47" s="269"/>
      <c r="DH47" s="269"/>
      <c r="DI47" s="269"/>
      <c r="DJ47" s="269"/>
      <c r="DK47" s="269"/>
      <c r="DL47" s="269"/>
      <c r="DM47" s="269"/>
      <c r="DN47" s="269"/>
      <c r="DO47" s="269"/>
      <c r="DP47" s="269"/>
      <c r="DQ47" s="269"/>
      <c r="DR47" s="269"/>
      <c r="DS47" s="269"/>
      <c r="DT47" s="269"/>
      <c r="DU47" s="269"/>
      <c r="DV47" s="269"/>
      <c r="DW47" s="269"/>
      <c r="DX47" s="269"/>
      <c r="DY47" s="269"/>
      <c r="DZ47" s="269"/>
      <c r="EA47" s="269"/>
      <c r="EB47" s="269"/>
      <c r="EC47" s="269"/>
      <c r="ED47" s="269"/>
      <c r="EE47" s="269"/>
      <c r="EF47" s="269"/>
      <c r="EG47" s="269"/>
      <c r="EH47" s="269"/>
      <c r="EI47" s="269"/>
      <c r="EJ47" s="269"/>
      <c r="EK47" s="269"/>
      <c r="EL47" s="269"/>
      <c r="EM47" s="269"/>
      <c r="EN47" s="269"/>
      <c r="EO47" s="269"/>
      <c r="EP47" s="269"/>
      <c r="EQ47" s="269"/>
      <c r="ER47" s="269"/>
      <c r="ES47" s="269"/>
      <c r="ET47" s="269"/>
      <c r="EU47" s="269"/>
      <c r="EV47" s="269"/>
      <c r="EW47" s="269"/>
      <c r="EX47" s="269"/>
      <c r="EY47" s="269"/>
      <c r="EZ47" s="269"/>
      <c r="FA47" s="269"/>
      <c r="FB47" s="269"/>
      <c r="FC47" s="269"/>
      <c r="FD47" s="269"/>
      <c r="FE47" s="269"/>
      <c r="FF47" s="269"/>
      <c r="FG47" s="269"/>
      <c r="FH47" s="269"/>
      <c r="FI47" s="269"/>
      <c r="FJ47" s="269"/>
      <c r="FK47" s="269"/>
      <c r="FL47" s="269"/>
      <c r="FM47" s="269"/>
      <c r="FN47" s="269"/>
      <c r="FO47" s="269"/>
      <c r="FP47" s="269"/>
      <c r="FQ47" s="269"/>
      <c r="FR47" s="269"/>
      <c r="FS47" s="269"/>
      <c r="FT47" s="269"/>
      <c r="FU47" s="269"/>
      <c r="FV47" s="269"/>
      <c r="FW47" s="269"/>
      <c r="FX47" s="269"/>
      <c r="FY47" s="269"/>
      <c r="FZ47" s="269"/>
      <c r="GA47" s="269"/>
      <c r="GB47" s="269"/>
      <c r="GC47" s="269"/>
      <c r="GD47" s="269"/>
      <c r="GE47" s="269"/>
      <c r="GF47" s="269"/>
      <c r="GG47" s="269"/>
      <c r="GH47" s="269"/>
      <c r="GI47" s="269"/>
      <c r="GJ47" s="269"/>
      <c r="GK47" s="269"/>
      <c r="GL47" s="269"/>
      <c r="GM47" s="269"/>
      <c r="GN47" s="269"/>
      <c r="GO47" s="269"/>
    </row>
    <row r="48" spans="1:197" s="271" customFormat="1" ht="30" customHeight="1" x14ac:dyDescent="0.3">
      <c r="A48" s="317"/>
      <c r="B48" s="317"/>
      <c r="C48" s="151" t="s">
        <v>84</v>
      </c>
      <c r="D48" s="152"/>
      <c r="E48" s="152"/>
      <c r="F48" s="152"/>
      <c r="G48" s="152"/>
      <c r="H48" s="153"/>
      <c r="I48" s="269"/>
      <c r="J48" s="316"/>
      <c r="K48" s="316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69"/>
      <c r="AE48" s="269"/>
      <c r="AF48" s="269"/>
      <c r="AG48" s="269"/>
      <c r="AH48" s="269"/>
      <c r="AI48" s="269"/>
      <c r="AJ48" s="269"/>
      <c r="AK48" s="269"/>
      <c r="AL48" s="269"/>
      <c r="AM48" s="269"/>
      <c r="AN48" s="269"/>
      <c r="AO48" s="269"/>
      <c r="AP48" s="269"/>
      <c r="AQ48" s="269"/>
      <c r="AR48" s="269"/>
      <c r="AS48" s="269"/>
      <c r="AT48" s="269"/>
      <c r="AU48" s="269"/>
      <c r="AV48" s="269"/>
      <c r="AW48" s="269"/>
      <c r="AX48" s="269"/>
      <c r="AY48" s="269"/>
      <c r="AZ48" s="269"/>
      <c r="BA48" s="269"/>
      <c r="BB48" s="269"/>
      <c r="BC48" s="269"/>
      <c r="BD48" s="269"/>
      <c r="BE48" s="269"/>
      <c r="BF48" s="269"/>
      <c r="BG48" s="269"/>
      <c r="BH48" s="269"/>
      <c r="BI48" s="269"/>
      <c r="BJ48" s="269"/>
      <c r="BK48" s="269"/>
      <c r="BL48" s="269"/>
      <c r="BM48" s="269"/>
      <c r="BN48" s="269"/>
      <c r="BO48" s="269"/>
      <c r="BP48" s="269"/>
      <c r="BQ48" s="269"/>
      <c r="BR48" s="269"/>
      <c r="BS48" s="269"/>
      <c r="BT48" s="269"/>
      <c r="BU48" s="269"/>
      <c r="BV48" s="269"/>
      <c r="BW48" s="269"/>
      <c r="BX48" s="269"/>
      <c r="BY48" s="269"/>
      <c r="BZ48" s="269"/>
      <c r="CA48" s="269"/>
      <c r="CB48" s="269"/>
      <c r="CC48" s="269"/>
      <c r="CD48" s="269"/>
      <c r="CE48" s="269"/>
      <c r="CF48" s="269"/>
      <c r="CG48" s="269"/>
      <c r="CH48" s="269"/>
      <c r="CI48" s="269"/>
      <c r="CJ48" s="269"/>
      <c r="CK48" s="269"/>
      <c r="CL48" s="269"/>
      <c r="CM48" s="269"/>
      <c r="CN48" s="269"/>
      <c r="CO48" s="269"/>
      <c r="CP48" s="269"/>
      <c r="CQ48" s="269"/>
      <c r="CR48" s="269"/>
      <c r="CS48" s="269"/>
      <c r="CT48" s="269"/>
      <c r="CU48" s="269"/>
      <c r="CV48" s="269"/>
      <c r="CW48" s="269"/>
      <c r="CX48" s="269"/>
      <c r="CY48" s="269"/>
      <c r="CZ48" s="269"/>
      <c r="DA48" s="269"/>
      <c r="DB48" s="269"/>
      <c r="DC48" s="269"/>
      <c r="DD48" s="269"/>
      <c r="DE48" s="269"/>
      <c r="DF48" s="269"/>
      <c r="DG48" s="269"/>
      <c r="DH48" s="269"/>
      <c r="DI48" s="269"/>
      <c r="DJ48" s="269"/>
      <c r="DK48" s="269"/>
      <c r="DL48" s="269"/>
      <c r="DM48" s="269"/>
      <c r="DN48" s="269"/>
      <c r="DO48" s="269"/>
      <c r="DP48" s="269"/>
      <c r="DQ48" s="269"/>
      <c r="DR48" s="269"/>
      <c r="DS48" s="269"/>
      <c r="DT48" s="269"/>
      <c r="DU48" s="269"/>
      <c r="DV48" s="269"/>
      <c r="DW48" s="269"/>
      <c r="DX48" s="269"/>
      <c r="DY48" s="269"/>
      <c r="DZ48" s="269"/>
      <c r="EA48" s="269"/>
      <c r="EB48" s="269"/>
      <c r="EC48" s="269"/>
      <c r="ED48" s="269"/>
      <c r="EE48" s="269"/>
      <c r="EF48" s="269"/>
      <c r="EG48" s="269"/>
      <c r="EH48" s="269"/>
      <c r="EI48" s="269"/>
      <c r="EJ48" s="269"/>
      <c r="EK48" s="269"/>
      <c r="EL48" s="269"/>
      <c r="EM48" s="269"/>
      <c r="EN48" s="269"/>
      <c r="EO48" s="269"/>
      <c r="EP48" s="269"/>
      <c r="EQ48" s="269"/>
      <c r="ER48" s="269"/>
      <c r="ES48" s="269"/>
      <c r="ET48" s="269"/>
      <c r="EU48" s="269"/>
      <c r="EV48" s="269"/>
      <c r="EW48" s="269"/>
      <c r="EX48" s="269"/>
      <c r="EY48" s="269"/>
      <c r="EZ48" s="269"/>
      <c r="FA48" s="269"/>
      <c r="FB48" s="269"/>
      <c r="FC48" s="269"/>
      <c r="FD48" s="269"/>
      <c r="FE48" s="269"/>
      <c r="FF48" s="269"/>
      <c r="FG48" s="269"/>
      <c r="FH48" s="269"/>
      <c r="FI48" s="269"/>
      <c r="FJ48" s="269"/>
      <c r="FK48" s="269"/>
      <c r="FL48" s="269"/>
      <c r="FM48" s="269"/>
      <c r="FN48" s="269"/>
      <c r="FO48" s="269"/>
      <c r="FP48" s="269"/>
      <c r="FQ48" s="269"/>
      <c r="FR48" s="269"/>
      <c r="FS48" s="269"/>
      <c r="FT48" s="269"/>
      <c r="FU48" s="269"/>
      <c r="FV48" s="269"/>
      <c r="FW48" s="269"/>
      <c r="FX48" s="269"/>
      <c r="FY48" s="269"/>
      <c r="FZ48" s="269"/>
      <c r="GA48" s="269"/>
      <c r="GB48" s="269"/>
      <c r="GC48" s="269"/>
      <c r="GD48" s="269"/>
      <c r="GE48" s="269"/>
      <c r="GF48" s="269"/>
      <c r="GG48" s="269"/>
      <c r="GH48" s="269"/>
      <c r="GI48" s="269"/>
      <c r="GJ48" s="269"/>
      <c r="GK48" s="269"/>
      <c r="GL48" s="269"/>
      <c r="GM48" s="269"/>
      <c r="GN48" s="269"/>
      <c r="GO48" s="269"/>
    </row>
    <row r="49" spans="1:197" s="271" customFormat="1" x14ac:dyDescent="0.3">
      <c r="A49" s="317"/>
      <c r="B49" s="317"/>
      <c r="C49" s="332"/>
      <c r="D49" s="120"/>
      <c r="E49" s="123"/>
      <c r="F49" s="329"/>
      <c r="G49" s="330"/>
      <c r="H49" s="331"/>
      <c r="I49" s="269"/>
      <c r="J49" s="90"/>
      <c r="K49" s="316"/>
      <c r="L49" s="269"/>
      <c r="M49" s="269"/>
      <c r="N49" s="269"/>
      <c r="O49" s="269"/>
      <c r="P49" s="269"/>
      <c r="Q49" s="269"/>
      <c r="R49" s="269"/>
      <c r="S49" s="269"/>
      <c r="T49" s="269"/>
      <c r="U49" s="269"/>
      <c r="V49" s="269"/>
      <c r="W49" s="269"/>
      <c r="X49" s="269"/>
      <c r="Y49" s="269"/>
      <c r="Z49" s="269"/>
      <c r="AA49" s="269"/>
      <c r="AB49" s="269"/>
      <c r="AC49" s="269"/>
      <c r="AD49" s="269"/>
      <c r="AE49" s="269"/>
      <c r="AF49" s="269"/>
      <c r="AG49" s="269"/>
      <c r="AH49" s="269"/>
      <c r="AI49" s="269"/>
      <c r="AJ49" s="269"/>
      <c r="AK49" s="269"/>
      <c r="AL49" s="269"/>
      <c r="AM49" s="269"/>
      <c r="AN49" s="269"/>
      <c r="AO49" s="269"/>
      <c r="AP49" s="269"/>
      <c r="AQ49" s="269"/>
      <c r="AR49" s="269"/>
      <c r="AS49" s="269"/>
      <c r="AT49" s="269"/>
      <c r="AU49" s="269"/>
      <c r="AV49" s="269"/>
      <c r="AW49" s="269"/>
      <c r="AX49" s="269"/>
      <c r="AY49" s="269"/>
      <c r="AZ49" s="269"/>
      <c r="BA49" s="269"/>
      <c r="BB49" s="269"/>
      <c r="BC49" s="269"/>
      <c r="BD49" s="269"/>
      <c r="BE49" s="269"/>
      <c r="BF49" s="269"/>
      <c r="BG49" s="269"/>
      <c r="BH49" s="269"/>
      <c r="BI49" s="269"/>
      <c r="BJ49" s="269"/>
      <c r="BK49" s="269"/>
      <c r="BL49" s="269"/>
      <c r="BM49" s="269"/>
      <c r="BN49" s="269"/>
      <c r="BO49" s="269"/>
      <c r="BP49" s="269"/>
      <c r="BQ49" s="269"/>
      <c r="BR49" s="269"/>
      <c r="BS49" s="269"/>
      <c r="BT49" s="269"/>
      <c r="BU49" s="269"/>
      <c r="BV49" s="269"/>
      <c r="BW49" s="269"/>
      <c r="BX49" s="269"/>
      <c r="BY49" s="269"/>
      <c r="BZ49" s="269"/>
      <c r="CA49" s="269"/>
      <c r="CB49" s="269"/>
      <c r="CC49" s="269"/>
      <c r="CD49" s="269"/>
      <c r="CE49" s="269"/>
      <c r="CF49" s="269"/>
      <c r="CG49" s="269"/>
      <c r="CH49" s="269"/>
      <c r="CI49" s="269"/>
      <c r="CJ49" s="269"/>
      <c r="CK49" s="269"/>
      <c r="CL49" s="269"/>
      <c r="CM49" s="269"/>
      <c r="CN49" s="269"/>
      <c r="CO49" s="269"/>
      <c r="CP49" s="269"/>
      <c r="CQ49" s="269"/>
      <c r="CR49" s="269"/>
      <c r="CS49" s="269"/>
      <c r="CT49" s="269"/>
      <c r="CU49" s="269"/>
      <c r="CV49" s="269"/>
      <c r="CW49" s="269"/>
      <c r="CX49" s="269"/>
      <c r="CY49" s="269"/>
      <c r="CZ49" s="269"/>
      <c r="DA49" s="269"/>
      <c r="DB49" s="269"/>
      <c r="DC49" s="269"/>
      <c r="DD49" s="269"/>
      <c r="DE49" s="269"/>
      <c r="DF49" s="269"/>
      <c r="DG49" s="269"/>
      <c r="DH49" s="269"/>
      <c r="DI49" s="269"/>
      <c r="DJ49" s="269"/>
      <c r="DK49" s="269"/>
      <c r="DL49" s="269"/>
      <c r="DM49" s="269"/>
      <c r="DN49" s="269"/>
      <c r="DO49" s="269"/>
      <c r="DP49" s="269"/>
      <c r="DQ49" s="269"/>
      <c r="DR49" s="269"/>
      <c r="DS49" s="269"/>
      <c r="DT49" s="269"/>
      <c r="DU49" s="269"/>
      <c r="DV49" s="269"/>
      <c r="DW49" s="269"/>
      <c r="DX49" s="269"/>
      <c r="DY49" s="269"/>
      <c r="DZ49" s="269"/>
      <c r="EA49" s="269"/>
      <c r="EB49" s="269"/>
      <c r="EC49" s="269"/>
      <c r="ED49" s="269"/>
      <c r="EE49" s="269"/>
      <c r="EF49" s="269"/>
      <c r="EG49" s="269"/>
      <c r="EH49" s="269"/>
      <c r="EI49" s="269"/>
      <c r="EJ49" s="269"/>
      <c r="EK49" s="269"/>
      <c r="EL49" s="269"/>
      <c r="EM49" s="269"/>
      <c r="EN49" s="269"/>
      <c r="EO49" s="269"/>
      <c r="EP49" s="269"/>
      <c r="EQ49" s="269"/>
      <c r="ER49" s="269"/>
      <c r="ES49" s="269"/>
      <c r="ET49" s="269"/>
      <c r="EU49" s="269"/>
      <c r="EV49" s="269"/>
      <c r="EW49" s="269"/>
      <c r="EX49" s="269"/>
      <c r="EY49" s="269"/>
      <c r="EZ49" s="269"/>
      <c r="FA49" s="269"/>
      <c r="FB49" s="269"/>
      <c r="FC49" s="269"/>
      <c r="FD49" s="269"/>
      <c r="FE49" s="269"/>
      <c r="FF49" s="269"/>
      <c r="FG49" s="269"/>
      <c r="FH49" s="269"/>
      <c r="FI49" s="269"/>
      <c r="FJ49" s="269"/>
      <c r="FK49" s="269"/>
      <c r="FL49" s="269"/>
      <c r="FM49" s="269"/>
      <c r="FN49" s="269"/>
      <c r="FO49" s="269"/>
      <c r="FP49" s="269"/>
      <c r="FQ49" s="269"/>
      <c r="FR49" s="269"/>
      <c r="FS49" s="269"/>
      <c r="FT49" s="269"/>
      <c r="FU49" s="269"/>
      <c r="FV49" s="269"/>
      <c r="FW49" s="269"/>
      <c r="FX49" s="269"/>
      <c r="FY49" s="269"/>
      <c r="FZ49" s="269"/>
      <c r="GA49" s="269"/>
      <c r="GB49" s="269"/>
      <c r="GC49" s="269"/>
      <c r="GD49" s="269"/>
      <c r="GE49" s="269"/>
      <c r="GF49" s="269"/>
      <c r="GG49" s="269"/>
      <c r="GH49" s="269"/>
      <c r="GI49" s="269"/>
      <c r="GJ49" s="269"/>
      <c r="GK49" s="269"/>
      <c r="GL49" s="269"/>
      <c r="GM49" s="269"/>
      <c r="GN49" s="269"/>
      <c r="GO49" s="269"/>
    </row>
    <row r="50" spans="1:197" s="271" customFormat="1" x14ac:dyDescent="0.3">
      <c r="A50" s="317"/>
      <c r="B50" s="317"/>
      <c r="C50" s="332"/>
      <c r="D50" s="120"/>
      <c r="E50" s="123"/>
      <c r="F50" s="329"/>
      <c r="G50" s="330"/>
      <c r="H50" s="331"/>
      <c r="I50" s="269"/>
      <c r="J50" s="90"/>
      <c r="K50" s="316"/>
      <c r="L50" s="269"/>
      <c r="M50" s="269"/>
      <c r="N50" s="269"/>
      <c r="O50" s="269"/>
      <c r="P50" s="269"/>
      <c r="Q50" s="269"/>
      <c r="R50" s="269"/>
      <c r="S50" s="269"/>
      <c r="T50" s="269"/>
      <c r="U50" s="269"/>
      <c r="V50" s="269"/>
      <c r="W50" s="269"/>
      <c r="X50" s="269"/>
      <c r="Y50" s="269"/>
      <c r="Z50" s="269"/>
      <c r="AA50" s="269"/>
      <c r="AB50" s="269"/>
      <c r="AC50" s="269"/>
      <c r="AD50" s="269"/>
      <c r="AE50" s="269"/>
      <c r="AF50" s="269"/>
      <c r="AG50" s="269"/>
      <c r="AH50" s="269"/>
      <c r="AI50" s="269"/>
      <c r="AJ50" s="269"/>
      <c r="AK50" s="269"/>
      <c r="AL50" s="269"/>
      <c r="AM50" s="269"/>
      <c r="AN50" s="269"/>
      <c r="AO50" s="269"/>
      <c r="AP50" s="269"/>
      <c r="AQ50" s="269"/>
      <c r="AR50" s="269"/>
      <c r="AS50" s="269"/>
      <c r="AT50" s="269"/>
      <c r="AU50" s="269"/>
      <c r="AV50" s="269"/>
      <c r="AW50" s="269"/>
      <c r="AX50" s="269"/>
      <c r="AY50" s="269"/>
      <c r="AZ50" s="269"/>
      <c r="BA50" s="269"/>
      <c r="BB50" s="269"/>
      <c r="BC50" s="269"/>
      <c r="BD50" s="269"/>
      <c r="BE50" s="269"/>
      <c r="BF50" s="269"/>
      <c r="BG50" s="269"/>
      <c r="BH50" s="269"/>
      <c r="BI50" s="269"/>
      <c r="BJ50" s="269"/>
      <c r="BK50" s="269"/>
      <c r="BL50" s="269"/>
      <c r="BM50" s="269"/>
      <c r="BN50" s="269"/>
      <c r="BO50" s="269"/>
      <c r="BP50" s="269"/>
      <c r="BQ50" s="269"/>
      <c r="BR50" s="269"/>
      <c r="BS50" s="269"/>
      <c r="BT50" s="269"/>
      <c r="BU50" s="269"/>
      <c r="BV50" s="269"/>
      <c r="BW50" s="269"/>
      <c r="BX50" s="269"/>
      <c r="BY50" s="269"/>
      <c r="BZ50" s="269"/>
      <c r="CA50" s="269"/>
      <c r="CB50" s="269"/>
      <c r="CC50" s="269"/>
      <c r="CD50" s="269"/>
      <c r="CE50" s="269"/>
      <c r="CF50" s="269"/>
      <c r="CG50" s="269"/>
      <c r="CH50" s="269"/>
      <c r="CI50" s="269"/>
      <c r="CJ50" s="269"/>
      <c r="CK50" s="269"/>
      <c r="CL50" s="269"/>
      <c r="CM50" s="269"/>
      <c r="CN50" s="269"/>
      <c r="CO50" s="269"/>
      <c r="CP50" s="269"/>
      <c r="CQ50" s="269"/>
      <c r="CR50" s="269"/>
      <c r="CS50" s="269"/>
      <c r="CT50" s="269"/>
      <c r="CU50" s="269"/>
      <c r="CV50" s="269"/>
      <c r="CW50" s="269"/>
      <c r="CX50" s="269"/>
      <c r="CY50" s="269"/>
      <c r="CZ50" s="269"/>
      <c r="DA50" s="269"/>
      <c r="DB50" s="269"/>
      <c r="DC50" s="269"/>
      <c r="DD50" s="269"/>
      <c r="DE50" s="269"/>
      <c r="DF50" s="269"/>
      <c r="DG50" s="269"/>
      <c r="DH50" s="269"/>
      <c r="DI50" s="269"/>
      <c r="DJ50" s="269"/>
      <c r="DK50" s="269"/>
      <c r="DL50" s="269"/>
      <c r="DM50" s="269"/>
      <c r="DN50" s="269"/>
      <c r="DO50" s="269"/>
      <c r="DP50" s="269"/>
      <c r="DQ50" s="269"/>
      <c r="DR50" s="269"/>
      <c r="DS50" s="269"/>
      <c r="DT50" s="269"/>
      <c r="DU50" s="269"/>
      <c r="DV50" s="269"/>
      <c r="DW50" s="269"/>
      <c r="DX50" s="269"/>
      <c r="DY50" s="269"/>
      <c r="DZ50" s="269"/>
      <c r="EA50" s="269"/>
      <c r="EB50" s="269"/>
      <c r="EC50" s="269"/>
      <c r="ED50" s="269"/>
      <c r="EE50" s="269"/>
      <c r="EF50" s="269"/>
      <c r="EG50" s="269"/>
      <c r="EH50" s="269"/>
      <c r="EI50" s="269"/>
      <c r="EJ50" s="269"/>
      <c r="EK50" s="269"/>
      <c r="EL50" s="269"/>
      <c r="EM50" s="269"/>
      <c r="EN50" s="269"/>
      <c r="EO50" s="269"/>
      <c r="EP50" s="269"/>
      <c r="EQ50" s="269"/>
      <c r="ER50" s="269"/>
      <c r="ES50" s="269"/>
      <c r="ET50" s="269"/>
      <c r="EU50" s="269"/>
      <c r="EV50" s="269"/>
      <c r="EW50" s="269"/>
      <c r="EX50" s="269"/>
      <c r="EY50" s="269"/>
      <c r="EZ50" s="269"/>
      <c r="FA50" s="269"/>
      <c r="FB50" s="269"/>
      <c r="FC50" s="269"/>
      <c r="FD50" s="269"/>
      <c r="FE50" s="269"/>
      <c r="FF50" s="269"/>
      <c r="FG50" s="269"/>
      <c r="FH50" s="269"/>
      <c r="FI50" s="269"/>
      <c r="FJ50" s="269"/>
      <c r="FK50" s="269"/>
      <c r="FL50" s="269"/>
      <c r="FM50" s="269"/>
      <c r="FN50" s="269"/>
      <c r="FO50" s="269"/>
      <c r="FP50" s="269"/>
      <c r="FQ50" s="269"/>
      <c r="FR50" s="269"/>
      <c r="FS50" s="269"/>
      <c r="FT50" s="269"/>
      <c r="FU50" s="269"/>
      <c r="FV50" s="269"/>
      <c r="FW50" s="269"/>
      <c r="FX50" s="269"/>
      <c r="FY50" s="269"/>
      <c r="FZ50" s="269"/>
      <c r="GA50" s="269"/>
      <c r="GB50" s="269"/>
      <c r="GC50" s="269"/>
      <c r="GD50" s="269"/>
      <c r="GE50" s="269"/>
      <c r="GF50" s="269"/>
      <c r="GG50" s="269"/>
      <c r="GH50" s="269"/>
      <c r="GI50" s="269"/>
      <c r="GJ50" s="269"/>
      <c r="GK50" s="269"/>
      <c r="GL50" s="269"/>
      <c r="GM50" s="269"/>
      <c r="GN50" s="269"/>
      <c r="GO50" s="269"/>
    </row>
    <row r="51" spans="1:197" s="271" customFormat="1" x14ac:dyDescent="0.3">
      <c r="A51" s="317"/>
      <c r="B51" s="317"/>
      <c r="C51" s="332"/>
      <c r="D51" s="120"/>
      <c r="E51" s="123"/>
      <c r="F51" s="329"/>
      <c r="G51" s="330"/>
      <c r="H51" s="331"/>
      <c r="I51" s="269"/>
      <c r="J51" s="90"/>
      <c r="K51" s="316"/>
      <c r="L51" s="269"/>
      <c r="M51" s="269"/>
      <c r="N51" s="269"/>
      <c r="O51" s="269"/>
      <c r="P51" s="269"/>
      <c r="Q51" s="269"/>
      <c r="R51" s="269"/>
      <c r="S51" s="269"/>
      <c r="T51" s="269"/>
      <c r="U51" s="269"/>
      <c r="V51" s="269"/>
      <c r="W51" s="269"/>
      <c r="X51" s="269"/>
      <c r="Y51" s="269"/>
      <c r="Z51" s="269"/>
      <c r="AA51" s="269"/>
      <c r="AB51" s="269"/>
      <c r="AC51" s="269"/>
      <c r="AD51" s="269"/>
      <c r="AE51" s="269"/>
      <c r="AF51" s="269"/>
      <c r="AG51" s="269"/>
      <c r="AH51" s="269"/>
      <c r="AI51" s="269"/>
      <c r="AJ51" s="269"/>
      <c r="AK51" s="269"/>
      <c r="AL51" s="269"/>
      <c r="AM51" s="269"/>
      <c r="AN51" s="269"/>
      <c r="AO51" s="269"/>
      <c r="AP51" s="269"/>
      <c r="AQ51" s="269"/>
      <c r="AR51" s="269"/>
      <c r="AS51" s="269"/>
      <c r="AT51" s="269"/>
      <c r="AU51" s="269"/>
      <c r="AV51" s="269"/>
      <c r="AW51" s="269"/>
      <c r="AX51" s="269"/>
      <c r="AY51" s="269"/>
      <c r="AZ51" s="269"/>
      <c r="BA51" s="269"/>
      <c r="BB51" s="269"/>
      <c r="BC51" s="269"/>
      <c r="BD51" s="269"/>
      <c r="BE51" s="269"/>
      <c r="BF51" s="269"/>
      <c r="BG51" s="269"/>
      <c r="BH51" s="269"/>
      <c r="BI51" s="269"/>
      <c r="BJ51" s="269"/>
      <c r="BK51" s="269"/>
      <c r="BL51" s="269"/>
      <c r="BM51" s="269"/>
      <c r="BN51" s="269"/>
      <c r="BO51" s="269"/>
      <c r="BP51" s="269"/>
      <c r="BQ51" s="269"/>
      <c r="BR51" s="269"/>
      <c r="BS51" s="269"/>
      <c r="BT51" s="269"/>
      <c r="BU51" s="269"/>
      <c r="BV51" s="269"/>
      <c r="BW51" s="269"/>
      <c r="BX51" s="269"/>
      <c r="BY51" s="269"/>
      <c r="BZ51" s="269"/>
      <c r="CA51" s="269"/>
      <c r="CB51" s="269"/>
      <c r="CC51" s="269"/>
      <c r="CD51" s="269"/>
      <c r="CE51" s="269"/>
      <c r="CF51" s="269"/>
      <c r="CG51" s="269"/>
      <c r="CH51" s="269"/>
      <c r="CI51" s="269"/>
      <c r="CJ51" s="269"/>
      <c r="CK51" s="269"/>
      <c r="CL51" s="269"/>
      <c r="CM51" s="269"/>
      <c r="CN51" s="269"/>
      <c r="CO51" s="269"/>
      <c r="CP51" s="269"/>
      <c r="CQ51" s="269"/>
      <c r="CR51" s="269"/>
      <c r="CS51" s="269"/>
      <c r="CT51" s="269"/>
      <c r="CU51" s="269"/>
      <c r="CV51" s="269"/>
      <c r="CW51" s="269"/>
      <c r="CX51" s="269"/>
      <c r="CY51" s="269"/>
      <c r="CZ51" s="269"/>
      <c r="DA51" s="269"/>
      <c r="DB51" s="269"/>
      <c r="DC51" s="269"/>
      <c r="DD51" s="269"/>
      <c r="DE51" s="269"/>
      <c r="DF51" s="269"/>
      <c r="DG51" s="269"/>
      <c r="DH51" s="269"/>
      <c r="DI51" s="269"/>
      <c r="DJ51" s="269"/>
      <c r="DK51" s="269"/>
      <c r="DL51" s="269"/>
      <c r="DM51" s="269"/>
      <c r="DN51" s="269"/>
      <c r="DO51" s="269"/>
      <c r="DP51" s="269"/>
      <c r="DQ51" s="269"/>
      <c r="DR51" s="269"/>
      <c r="DS51" s="269"/>
      <c r="DT51" s="269"/>
      <c r="DU51" s="269"/>
      <c r="DV51" s="269"/>
      <c r="DW51" s="269"/>
      <c r="DX51" s="269"/>
      <c r="DY51" s="269"/>
      <c r="DZ51" s="269"/>
      <c r="EA51" s="269"/>
      <c r="EB51" s="269"/>
      <c r="EC51" s="269"/>
      <c r="ED51" s="269"/>
      <c r="EE51" s="269"/>
      <c r="EF51" s="269"/>
      <c r="EG51" s="269"/>
      <c r="EH51" s="269"/>
      <c r="EI51" s="269"/>
      <c r="EJ51" s="269"/>
      <c r="EK51" s="269"/>
      <c r="EL51" s="269"/>
      <c r="EM51" s="269"/>
      <c r="EN51" s="269"/>
      <c r="EO51" s="269"/>
      <c r="EP51" s="269"/>
      <c r="EQ51" s="269"/>
      <c r="ER51" s="269"/>
      <c r="ES51" s="269"/>
      <c r="ET51" s="269"/>
      <c r="EU51" s="269"/>
      <c r="EV51" s="269"/>
      <c r="EW51" s="269"/>
      <c r="EX51" s="269"/>
      <c r="EY51" s="269"/>
      <c r="EZ51" s="269"/>
      <c r="FA51" s="269"/>
      <c r="FB51" s="269"/>
      <c r="FC51" s="269"/>
      <c r="FD51" s="269"/>
      <c r="FE51" s="269"/>
      <c r="FF51" s="269"/>
      <c r="FG51" s="269"/>
      <c r="FH51" s="269"/>
      <c r="FI51" s="269"/>
      <c r="FJ51" s="269"/>
      <c r="FK51" s="269"/>
      <c r="FL51" s="269"/>
      <c r="FM51" s="269"/>
      <c r="FN51" s="269"/>
      <c r="FO51" s="269"/>
      <c r="FP51" s="269"/>
      <c r="FQ51" s="269"/>
      <c r="FR51" s="269"/>
      <c r="FS51" s="269"/>
      <c r="FT51" s="269"/>
      <c r="FU51" s="269"/>
      <c r="FV51" s="269"/>
      <c r="FW51" s="269"/>
      <c r="FX51" s="269"/>
      <c r="FY51" s="269"/>
      <c r="FZ51" s="269"/>
      <c r="GA51" s="269"/>
      <c r="GB51" s="269"/>
      <c r="GC51" s="269"/>
      <c r="GD51" s="269"/>
      <c r="GE51" s="269"/>
      <c r="GF51" s="269"/>
      <c r="GG51" s="269"/>
      <c r="GH51" s="269"/>
      <c r="GI51" s="269"/>
      <c r="GJ51" s="269"/>
      <c r="GK51" s="269"/>
      <c r="GL51" s="269"/>
      <c r="GM51" s="269"/>
      <c r="GN51" s="269"/>
      <c r="GO51" s="269"/>
    </row>
    <row r="52" spans="1:197" s="271" customFormat="1" x14ac:dyDescent="0.3">
      <c r="A52" s="317"/>
      <c r="B52" s="317"/>
      <c r="C52" s="332"/>
      <c r="D52" s="120"/>
      <c r="E52" s="123"/>
      <c r="F52" s="329"/>
      <c r="G52" s="330"/>
      <c r="H52" s="331"/>
      <c r="I52" s="269"/>
      <c r="J52" s="90"/>
      <c r="K52" s="316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69"/>
      <c r="AE52" s="269"/>
      <c r="AF52" s="269"/>
      <c r="AG52" s="269"/>
      <c r="AH52" s="269"/>
      <c r="AI52" s="269"/>
      <c r="AJ52" s="269"/>
      <c r="AK52" s="269"/>
      <c r="AL52" s="269"/>
      <c r="AM52" s="269"/>
      <c r="AN52" s="269"/>
      <c r="AO52" s="269"/>
      <c r="AP52" s="269"/>
      <c r="AQ52" s="269"/>
      <c r="AR52" s="269"/>
      <c r="AS52" s="269"/>
      <c r="AT52" s="269"/>
      <c r="AU52" s="269"/>
      <c r="AV52" s="269"/>
      <c r="AW52" s="269"/>
      <c r="AX52" s="269"/>
      <c r="AY52" s="269"/>
      <c r="AZ52" s="269"/>
      <c r="BA52" s="269"/>
      <c r="BB52" s="269"/>
      <c r="BC52" s="269"/>
      <c r="BD52" s="269"/>
      <c r="BE52" s="269"/>
      <c r="BF52" s="269"/>
      <c r="BG52" s="269"/>
      <c r="BH52" s="269"/>
      <c r="BI52" s="269"/>
      <c r="BJ52" s="269"/>
      <c r="BK52" s="269"/>
      <c r="BL52" s="269"/>
      <c r="BM52" s="269"/>
      <c r="BN52" s="269"/>
      <c r="BO52" s="269"/>
      <c r="BP52" s="269"/>
      <c r="BQ52" s="269"/>
      <c r="BR52" s="269"/>
      <c r="BS52" s="269"/>
      <c r="BT52" s="269"/>
      <c r="BU52" s="269"/>
      <c r="BV52" s="269"/>
      <c r="BW52" s="269"/>
      <c r="BX52" s="269"/>
      <c r="BY52" s="269"/>
      <c r="BZ52" s="269"/>
      <c r="CA52" s="269"/>
      <c r="CB52" s="269"/>
      <c r="CC52" s="269"/>
      <c r="CD52" s="269"/>
      <c r="CE52" s="269"/>
      <c r="CF52" s="269"/>
      <c r="CG52" s="269"/>
      <c r="CH52" s="269"/>
      <c r="CI52" s="269"/>
      <c r="CJ52" s="269"/>
      <c r="CK52" s="269"/>
      <c r="CL52" s="269"/>
      <c r="CM52" s="269"/>
      <c r="CN52" s="269"/>
      <c r="CO52" s="269"/>
      <c r="CP52" s="269"/>
      <c r="CQ52" s="269"/>
      <c r="CR52" s="269"/>
      <c r="CS52" s="269"/>
      <c r="CT52" s="269"/>
      <c r="CU52" s="269"/>
      <c r="CV52" s="269"/>
      <c r="CW52" s="269"/>
      <c r="CX52" s="269"/>
      <c r="CY52" s="269"/>
      <c r="CZ52" s="269"/>
      <c r="DA52" s="269"/>
      <c r="DB52" s="269"/>
      <c r="DC52" s="269"/>
      <c r="DD52" s="269"/>
      <c r="DE52" s="269"/>
      <c r="DF52" s="269"/>
      <c r="DG52" s="269"/>
      <c r="DH52" s="269"/>
      <c r="DI52" s="269"/>
      <c r="DJ52" s="269"/>
      <c r="DK52" s="269"/>
      <c r="DL52" s="269"/>
      <c r="DM52" s="269"/>
      <c r="DN52" s="269"/>
      <c r="DO52" s="269"/>
      <c r="DP52" s="269"/>
      <c r="DQ52" s="269"/>
      <c r="DR52" s="269"/>
      <c r="DS52" s="269"/>
      <c r="DT52" s="269"/>
      <c r="DU52" s="269"/>
      <c r="DV52" s="269"/>
      <c r="DW52" s="269"/>
      <c r="DX52" s="269"/>
      <c r="DY52" s="269"/>
      <c r="DZ52" s="269"/>
      <c r="EA52" s="269"/>
      <c r="EB52" s="269"/>
      <c r="EC52" s="269"/>
      <c r="ED52" s="269"/>
      <c r="EE52" s="269"/>
      <c r="EF52" s="269"/>
      <c r="EG52" s="269"/>
      <c r="EH52" s="269"/>
      <c r="EI52" s="269"/>
      <c r="EJ52" s="269"/>
      <c r="EK52" s="269"/>
      <c r="EL52" s="269"/>
      <c r="EM52" s="269"/>
      <c r="EN52" s="269"/>
      <c r="EO52" s="269"/>
      <c r="EP52" s="269"/>
      <c r="EQ52" s="269"/>
      <c r="ER52" s="269"/>
      <c r="ES52" s="269"/>
      <c r="ET52" s="269"/>
      <c r="EU52" s="269"/>
      <c r="EV52" s="269"/>
      <c r="EW52" s="269"/>
      <c r="EX52" s="269"/>
      <c r="EY52" s="269"/>
      <c r="EZ52" s="269"/>
      <c r="FA52" s="269"/>
      <c r="FB52" s="269"/>
      <c r="FC52" s="269"/>
      <c r="FD52" s="269"/>
      <c r="FE52" s="269"/>
      <c r="FF52" s="269"/>
      <c r="FG52" s="269"/>
      <c r="FH52" s="269"/>
      <c r="FI52" s="269"/>
      <c r="FJ52" s="269"/>
      <c r="FK52" s="269"/>
      <c r="FL52" s="269"/>
      <c r="FM52" s="269"/>
      <c r="FN52" s="269"/>
      <c r="FO52" s="269"/>
      <c r="FP52" s="269"/>
      <c r="FQ52" s="269"/>
      <c r="FR52" s="269"/>
      <c r="FS52" s="269"/>
      <c r="FT52" s="269"/>
      <c r="FU52" s="269"/>
      <c r="FV52" s="269"/>
      <c r="FW52" s="269"/>
      <c r="FX52" s="269"/>
      <c r="FY52" s="269"/>
      <c r="FZ52" s="269"/>
      <c r="GA52" s="269"/>
      <c r="GB52" s="269"/>
      <c r="GC52" s="269"/>
      <c r="GD52" s="269"/>
      <c r="GE52" s="269"/>
      <c r="GF52" s="269"/>
      <c r="GG52" s="269"/>
      <c r="GH52" s="269"/>
      <c r="GI52" s="269"/>
      <c r="GJ52" s="269"/>
      <c r="GK52" s="269"/>
      <c r="GL52" s="269"/>
      <c r="GM52" s="269"/>
      <c r="GN52" s="269"/>
      <c r="GO52" s="269"/>
    </row>
    <row r="53" spans="1:197" s="271" customFormat="1" ht="17.25" thickBot="1" x14ac:dyDescent="0.35">
      <c r="A53" s="317"/>
      <c r="B53" s="317"/>
      <c r="C53" s="333"/>
      <c r="D53" s="120"/>
      <c r="E53" s="123"/>
      <c r="F53" s="329"/>
      <c r="G53" s="330"/>
      <c r="H53" s="331"/>
      <c r="I53" s="269"/>
      <c r="J53" s="90"/>
      <c r="K53" s="316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69"/>
      <c r="AE53" s="269"/>
      <c r="AF53" s="269"/>
      <c r="AG53" s="269"/>
      <c r="AH53" s="269"/>
      <c r="AI53" s="269"/>
      <c r="AJ53" s="269"/>
      <c r="AK53" s="269"/>
      <c r="AL53" s="269"/>
      <c r="AM53" s="269"/>
      <c r="AN53" s="269"/>
      <c r="AO53" s="269"/>
      <c r="AP53" s="269"/>
      <c r="AQ53" s="269"/>
      <c r="AR53" s="269"/>
      <c r="AS53" s="269"/>
      <c r="AT53" s="269"/>
      <c r="AU53" s="269"/>
      <c r="AV53" s="269"/>
      <c r="AW53" s="269"/>
      <c r="AX53" s="269"/>
      <c r="AY53" s="269"/>
      <c r="AZ53" s="269"/>
      <c r="BA53" s="269"/>
      <c r="BB53" s="269"/>
      <c r="BC53" s="269"/>
      <c r="BD53" s="269"/>
      <c r="BE53" s="269"/>
      <c r="BF53" s="269"/>
      <c r="BG53" s="269"/>
      <c r="BH53" s="269"/>
      <c r="BI53" s="269"/>
      <c r="BJ53" s="269"/>
      <c r="BK53" s="269"/>
      <c r="BL53" s="269"/>
      <c r="BM53" s="269"/>
      <c r="BN53" s="269"/>
      <c r="BO53" s="269"/>
      <c r="BP53" s="269"/>
      <c r="BQ53" s="269"/>
      <c r="BR53" s="269"/>
      <c r="BS53" s="269"/>
      <c r="BT53" s="269"/>
      <c r="BU53" s="269"/>
      <c r="BV53" s="269"/>
      <c r="BW53" s="269"/>
      <c r="BX53" s="269"/>
      <c r="BY53" s="269"/>
      <c r="BZ53" s="269"/>
      <c r="CA53" s="269"/>
      <c r="CB53" s="269"/>
      <c r="CC53" s="269"/>
      <c r="CD53" s="269"/>
      <c r="CE53" s="269"/>
      <c r="CF53" s="269"/>
      <c r="CG53" s="269"/>
      <c r="CH53" s="269"/>
      <c r="CI53" s="269"/>
      <c r="CJ53" s="269"/>
      <c r="CK53" s="269"/>
      <c r="CL53" s="269"/>
      <c r="CM53" s="269"/>
      <c r="CN53" s="269"/>
      <c r="CO53" s="269"/>
      <c r="CP53" s="269"/>
      <c r="CQ53" s="269"/>
      <c r="CR53" s="269"/>
      <c r="CS53" s="269"/>
      <c r="CT53" s="269"/>
      <c r="CU53" s="269"/>
      <c r="CV53" s="269"/>
      <c r="CW53" s="269"/>
      <c r="CX53" s="269"/>
      <c r="CY53" s="269"/>
      <c r="CZ53" s="269"/>
      <c r="DA53" s="269"/>
      <c r="DB53" s="269"/>
      <c r="DC53" s="269"/>
      <c r="DD53" s="269"/>
      <c r="DE53" s="269"/>
      <c r="DF53" s="269"/>
      <c r="DG53" s="269"/>
      <c r="DH53" s="269"/>
      <c r="DI53" s="269"/>
      <c r="DJ53" s="269"/>
      <c r="DK53" s="269"/>
      <c r="DL53" s="269"/>
      <c r="DM53" s="269"/>
      <c r="DN53" s="269"/>
      <c r="DO53" s="269"/>
      <c r="DP53" s="269"/>
      <c r="DQ53" s="269"/>
      <c r="DR53" s="269"/>
      <c r="DS53" s="269"/>
      <c r="DT53" s="269"/>
      <c r="DU53" s="269"/>
      <c r="DV53" s="269"/>
      <c r="DW53" s="269"/>
      <c r="DX53" s="269"/>
      <c r="DY53" s="269"/>
      <c r="DZ53" s="269"/>
      <c r="EA53" s="269"/>
      <c r="EB53" s="269"/>
      <c r="EC53" s="269"/>
      <c r="ED53" s="269"/>
      <c r="EE53" s="269"/>
      <c r="EF53" s="269"/>
      <c r="EG53" s="269"/>
      <c r="EH53" s="269"/>
      <c r="EI53" s="269"/>
      <c r="EJ53" s="269"/>
      <c r="EK53" s="269"/>
      <c r="EL53" s="269"/>
      <c r="EM53" s="269"/>
      <c r="EN53" s="269"/>
      <c r="EO53" s="269"/>
      <c r="EP53" s="269"/>
      <c r="EQ53" s="269"/>
      <c r="ER53" s="269"/>
      <c r="ES53" s="269"/>
      <c r="ET53" s="269"/>
      <c r="EU53" s="269"/>
      <c r="EV53" s="269"/>
      <c r="EW53" s="269"/>
      <c r="EX53" s="269"/>
      <c r="EY53" s="269"/>
      <c r="EZ53" s="269"/>
      <c r="FA53" s="269"/>
      <c r="FB53" s="269"/>
      <c r="FC53" s="269"/>
      <c r="FD53" s="269"/>
      <c r="FE53" s="269"/>
      <c r="FF53" s="269"/>
      <c r="FG53" s="269"/>
      <c r="FH53" s="269"/>
      <c r="FI53" s="269"/>
      <c r="FJ53" s="269"/>
      <c r="FK53" s="269"/>
      <c r="FL53" s="269"/>
      <c r="FM53" s="269"/>
      <c r="FN53" s="269"/>
      <c r="FO53" s="269"/>
      <c r="FP53" s="269"/>
      <c r="FQ53" s="269"/>
      <c r="FR53" s="269"/>
      <c r="FS53" s="269"/>
      <c r="FT53" s="269"/>
      <c r="FU53" s="269"/>
      <c r="FV53" s="269"/>
      <c r="FW53" s="269"/>
      <c r="FX53" s="269"/>
      <c r="FY53" s="269"/>
      <c r="FZ53" s="269"/>
      <c r="GA53" s="269"/>
      <c r="GB53" s="269"/>
      <c r="GC53" s="269"/>
      <c r="GD53" s="269"/>
      <c r="GE53" s="269"/>
      <c r="GF53" s="269"/>
      <c r="GG53" s="269"/>
      <c r="GH53" s="269"/>
      <c r="GI53" s="269"/>
      <c r="GJ53" s="269"/>
      <c r="GK53" s="269"/>
      <c r="GL53" s="269"/>
      <c r="GM53" s="269"/>
      <c r="GN53" s="269"/>
      <c r="GO53" s="269"/>
    </row>
    <row r="54" spans="1:197" s="271" customFormat="1" ht="31.5" customHeight="1" thickBot="1" x14ac:dyDescent="0.35">
      <c r="A54" s="317"/>
      <c r="B54" s="317"/>
      <c r="C54" s="209" t="s">
        <v>97</v>
      </c>
      <c r="D54" s="210"/>
      <c r="E54" s="210"/>
      <c r="F54" s="210"/>
      <c r="G54" s="211"/>
      <c r="H54" s="300"/>
      <c r="I54" s="103"/>
      <c r="J54" s="316"/>
      <c r="K54" s="316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69"/>
      <c r="AE54" s="269"/>
      <c r="AF54" s="269"/>
      <c r="AG54" s="269"/>
      <c r="AH54" s="269"/>
      <c r="AI54" s="269"/>
      <c r="AJ54" s="269"/>
      <c r="AK54" s="269"/>
      <c r="AL54" s="269"/>
      <c r="AM54" s="269"/>
      <c r="AN54" s="269"/>
      <c r="AO54" s="269"/>
      <c r="AP54" s="269"/>
      <c r="AQ54" s="269"/>
      <c r="AR54" s="269"/>
      <c r="AS54" s="269"/>
      <c r="AT54" s="269"/>
      <c r="AU54" s="269"/>
      <c r="AV54" s="269"/>
      <c r="AW54" s="269"/>
      <c r="AX54" s="269"/>
      <c r="AY54" s="269"/>
      <c r="AZ54" s="269"/>
      <c r="BA54" s="269"/>
      <c r="BB54" s="269"/>
      <c r="BC54" s="269"/>
      <c r="BD54" s="269"/>
      <c r="BE54" s="269"/>
      <c r="BF54" s="269"/>
      <c r="BG54" s="269"/>
      <c r="BH54" s="269"/>
      <c r="BI54" s="269"/>
      <c r="BJ54" s="269"/>
      <c r="BK54" s="269"/>
      <c r="BL54" s="269"/>
      <c r="BM54" s="269"/>
      <c r="BN54" s="269"/>
      <c r="BO54" s="269"/>
      <c r="BP54" s="269"/>
      <c r="BQ54" s="269"/>
      <c r="BR54" s="269"/>
      <c r="BS54" s="269"/>
      <c r="BT54" s="269"/>
      <c r="BU54" s="269"/>
      <c r="BV54" s="269"/>
      <c r="BW54" s="269"/>
      <c r="BX54" s="269"/>
      <c r="BY54" s="269"/>
      <c r="BZ54" s="269"/>
      <c r="CA54" s="269"/>
      <c r="CB54" s="269"/>
      <c r="CC54" s="269"/>
      <c r="CD54" s="269"/>
      <c r="CE54" s="269"/>
      <c r="CF54" s="269"/>
      <c r="CG54" s="269"/>
      <c r="CH54" s="269"/>
      <c r="CI54" s="269"/>
      <c r="CJ54" s="269"/>
      <c r="CK54" s="269"/>
      <c r="CL54" s="269"/>
      <c r="CM54" s="269"/>
      <c r="CN54" s="269"/>
      <c r="CO54" s="269"/>
      <c r="CP54" s="269"/>
      <c r="CQ54" s="269"/>
      <c r="CR54" s="269"/>
      <c r="CS54" s="269"/>
      <c r="CT54" s="269"/>
      <c r="CU54" s="269"/>
      <c r="CV54" s="269"/>
      <c r="CW54" s="269"/>
      <c r="CX54" s="269"/>
      <c r="CY54" s="269"/>
      <c r="CZ54" s="269"/>
      <c r="DA54" s="269"/>
      <c r="DB54" s="269"/>
      <c r="DC54" s="269"/>
      <c r="DD54" s="269"/>
      <c r="DE54" s="269"/>
      <c r="DF54" s="269"/>
      <c r="DG54" s="269"/>
      <c r="DH54" s="269"/>
      <c r="DI54" s="269"/>
      <c r="DJ54" s="269"/>
      <c r="DK54" s="269"/>
      <c r="DL54" s="269"/>
      <c r="DM54" s="269"/>
      <c r="DN54" s="269"/>
      <c r="DO54" s="269"/>
      <c r="DP54" s="269"/>
      <c r="DQ54" s="269"/>
      <c r="DR54" s="269"/>
      <c r="DS54" s="269"/>
      <c r="DT54" s="269"/>
      <c r="DU54" s="269"/>
      <c r="DV54" s="269"/>
      <c r="DW54" s="269"/>
      <c r="DX54" s="269"/>
      <c r="DY54" s="269"/>
      <c r="DZ54" s="269"/>
      <c r="EA54" s="269"/>
      <c r="EB54" s="269"/>
      <c r="EC54" s="269"/>
      <c r="ED54" s="269"/>
      <c r="EE54" s="269"/>
      <c r="EF54" s="269"/>
      <c r="EG54" s="269"/>
      <c r="EH54" s="269"/>
      <c r="EI54" s="269"/>
      <c r="EJ54" s="269"/>
      <c r="EK54" s="269"/>
      <c r="EL54" s="269"/>
      <c r="EM54" s="269"/>
      <c r="EN54" s="269"/>
      <c r="EO54" s="269"/>
      <c r="EP54" s="269"/>
      <c r="EQ54" s="269"/>
      <c r="ER54" s="269"/>
      <c r="ES54" s="269"/>
      <c r="ET54" s="269"/>
      <c r="EU54" s="269"/>
      <c r="EV54" s="269"/>
      <c r="EW54" s="269"/>
      <c r="EX54" s="269"/>
      <c r="EY54" s="269"/>
      <c r="EZ54" s="269"/>
      <c r="FA54" s="269"/>
      <c r="FB54" s="269"/>
      <c r="FC54" s="269"/>
      <c r="FD54" s="269"/>
      <c r="FE54" s="269"/>
      <c r="FF54" s="269"/>
      <c r="FG54" s="269"/>
      <c r="FH54" s="269"/>
      <c r="FI54" s="269"/>
      <c r="FJ54" s="269"/>
      <c r="FK54" s="269"/>
      <c r="FL54" s="269"/>
      <c r="FM54" s="269"/>
      <c r="FN54" s="269"/>
      <c r="FO54" s="269"/>
      <c r="FP54" s="269"/>
      <c r="FQ54" s="269"/>
      <c r="FR54" s="269"/>
      <c r="FS54" s="269"/>
      <c r="FT54" s="269"/>
      <c r="FU54" s="269"/>
      <c r="FV54" s="269"/>
      <c r="FW54" s="269"/>
      <c r="FX54" s="269"/>
      <c r="FY54" s="269"/>
      <c r="FZ54" s="269"/>
      <c r="GA54" s="269"/>
      <c r="GB54" s="269"/>
      <c r="GC54" s="269"/>
      <c r="GD54" s="269"/>
      <c r="GE54" s="269"/>
      <c r="GF54" s="269"/>
      <c r="GG54" s="269"/>
      <c r="GH54" s="269"/>
      <c r="GI54" s="269"/>
      <c r="GJ54" s="269"/>
      <c r="GK54" s="269"/>
      <c r="GL54" s="269"/>
      <c r="GM54" s="269"/>
      <c r="GN54" s="269"/>
      <c r="GO54" s="269"/>
    </row>
    <row r="55" spans="1:197" s="270" customFormat="1" ht="18" customHeight="1" thickBot="1" x14ac:dyDescent="0.35">
      <c r="A55" s="315"/>
      <c r="B55" s="315"/>
      <c r="C55" s="265" t="s">
        <v>96</v>
      </c>
      <c r="D55" s="263"/>
      <c r="E55" s="263"/>
      <c r="F55" s="263"/>
      <c r="G55" s="264"/>
      <c r="H55" s="266"/>
      <c r="I55" s="269"/>
      <c r="J55" s="316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69"/>
      <c r="AE55" s="269"/>
      <c r="AF55" s="269"/>
      <c r="AG55" s="269"/>
      <c r="AH55" s="269"/>
      <c r="AI55" s="269"/>
      <c r="AJ55" s="269"/>
      <c r="AK55" s="269"/>
      <c r="AL55" s="269"/>
      <c r="AM55" s="269"/>
      <c r="AN55" s="269"/>
      <c r="AO55" s="269"/>
      <c r="AP55" s="269"/>
      <c r="AQ55" s="269"/>
      <c r="AR55" s="269"/>
      <c r="AS55" s="269"/>
      <c r="AT55" s="269"/>
      <c r="AU55" s="269"/>
      <c r="AV55" s="269"/>
      <c r="AW55" s="269"/>
      <c r="AX55" s="269"/>
      <c r="AY55" s="269"/>
      <c r="AZ55" s="269"/>
      <c r="BA55" s="269"/>
      <c r="BB55" s="269"/>
      <c r="BC55" s="269"/>
      <c r="BD55" s="269"/>
      <c r="BE55" s="269"/>
      <c r="BF55" s="269"/>
      <c r="BG55" s="269"/>
      <c r="BH55" s="269"/>
      <c r="BI55" s="269"/>
      <c r="BJ55" s="269"/>
      <c r="BK55" s="269"/>
      <c r="BL55" s="269"/>
      <c r="BM55" s="269"/>
      <c r="BN55" s="269"/>
      <c r="BO55" s="269"/>
      <c r="BP55" s="269"/>
      <c r="BQ55" s="269"/>
      <c r="BR55" s="269"/>
      <c r="BS55" s="269"/>
      <c r="BT55" s="269"/>
      <c r="BU55" s="269"/>
      <c r="BV55" s="269"/>
      <c r="BW55" s="269"/>
      <c r="BX55" s="269"/>
      <c r="BY55" s="269"/>
      <c r="BZ55" s="269"/>
      <c r="CA55" s="269"/>
      <c r="CB55" s="269"/>
      <c r="CC55" s="269"/>
      <c r="CD55" s="269"/>
      <c r="CE55" s="269"/>
      <c r="CF55" s="269"/>
      <c r="CG55" s="269"/>
      <c r="CH55" s="269"/>
      <c r="CI55" s="269"/>
      <c r="CJ55" s="269"/>
      <c r="CK55" s="269"/>
      <c r="CL55" s="269"/>
      <c r="CM55" s="269"/>
      <c r="CN55" s="269"/>
      <c r="CO55" s="269"/>
      <c r="CP55" s="269"/>
      <c r="CQ55" s="269"/>
      <c r="CR55" s="269"/>
      <c r="CS55" s="269"/>
      <c r="CT55" s="269"/>
      <c r="CU55" s="269"/>
      <c r="CV55" s="269"/>
      <c r="CW55" s="269"/>
      <c r="CX55" s="269"/>
      <c r="CY55" s="269"/>
      <c r="CZ55" s="269"/>
      <c r="DA55" s="269"/>
      <c r="DB55" s="269"/>
      <c r="DC55" s="269"/>
      <c r="DD55" s="269"/>
      <c r="DE55" s="269"/>
      <c r="DF55" s="269"/>
      <c r="DG55" s="269"/>
      <c r="DH55" s="269"/>
      <c r="DI55" s="269"/>
      <c r="DJ55" s="269"/>
      <c r="DK55" s="269"/>
      <c r="DL55" s="269"/>
      <c r="DM55" s="269"/>
      <c r="DN55" s="269"/>
      <c r="DO55" s="269"/>
      <c r="DP55" s="269"/>
      <c r="DQ55" s="269"/>
      <c r="DR55" s="269"/>
      <c r="DS55" s="269"/>
      <c r="DT55" s="269"/>
      <c r="DU55" s="269"/>
      <c r="DV55" s="269"/>
      <c r="DW55" s="269"/>
      <c r="DX55" s="269"/>
      <c r="DY55" s="269"/>
      <c r="DZ55" s="269"/>
      <c r="EA55" s="269"/>
      <c r="EB55" s="269"/>
      <c r="EC55" s="269"/>
      <c r="ED55" s="269"/>
      <c r="EE55" s="269"/>
      <c r="EF55" s="269"/>
      <c r="EG55" s="269"/>
      <c r="EH55" s="269"/>
      <c r="EI55" s="269"/>
      <c r="EJ55" s="269"/>
      <c r="EK55" s="269"/>
      <c r="EL55" s="269"/>
      <c r="EM55" s="269"/>
      <c r="EN55" s="269"/>
      <c r="EO55" s="269"/>
      <c r="EP55" s="269"/>
      <c r="EQ55" s="269"/>
      <c r="ER55" s="269"/>
      <c r="ES55" s="269"/>
      <c r="ET55" s="269"/>
      <c r="EU55" s="269"/>
      <c r="EV55" s="269"/>
      <c r="EW55" s="269"/>
      <c r="EX55" s="269"/>
      <c r="EY55" s="269"/>
      <c r="EZ55" s="269"/>
      <c r="FA55" s="269"/>
      <c r="FB55" s="269"/>
      <c r="FC55" s="269"/>
      <c r="FD55" s="269"/>
      <c r="FE55" s="269"/>
      <c r="FF55" s="269"/>
      <c r="FG55" s="269"/>
      <c r="FH55" s="269"/>
      <c r="FI55" s="269"/>
      <c r="FJ55" s="269"/>
      <c r="FK55" s="269"/>
      <c r="FL55" s="269"/>
      <c r="FM55" s="269"/>
      <c r="FN55" s="269"/>
      <c r="FO55" s="269"/>
      <c r="FP55" s="269"/>
      <c r="FQ55" s="269"/>
      <c r="FR55" s="269"/>
      <c r="FS55" s="269"/>
      <c r="FT55" s="269"/>
      <c r="FU55" s="269"/>
      <c r="FV55" s="269"/>
      <c r="FW55" s="269"/>
      <c r="FX55" s="269"/>
      <c r="FY55" s="269"/>
      <c r="FZ55" s="269"/>
      <c r="GA55" s="269"/>
      <c r="GB55" s="269"/>
      <c r="GC55" s="269"/>
      <c r="GD55" s="269"/>
      <c r="GE55" s="269"/>
      <c r="GF55" s="269"/>
      <c r="GG55" s="269"/>
      <c r="GH55" s="269"/>
      <c r="GI55" s="269"/>
      <c r="GJ55" s="269"/>
      <c r="GK55" s="269"/>
      <c r="GL55" s="269"/>
      <c r="GM55" s="269"/>
      <c r="GN55" s="269"/>
      <c r="GO55" s="269"/>
    </row>
    <row r="56" spans="1:197" x14ac:dyDescent="0.3">
      <c r="A56" s="74"/>
      <c r="B56" s="93"/>
      <c r="C56" s="53"/>
      <c r="D56" s="54"/>
      <c r="E56" s="54"/>
      <c r="F56" s="54"/>
      <c r="G56" s="54"/>
      <c r="H56" s="55"/>
      <c r="I56" s="269"/>
      <c r="J56" s="316"/>
      <c r="K56" s="316"/>
    </row>
    <row r="57" spans="1:197" x14ac:dyDescent="0.3">
      <c r="A57" s="315"/>
      <c r="B57" s="315"/>
      <c r="C57" s="303" t="s">
        <v>23</v>
      </c>
      <c r="D57" s="304"/>
      <c r="E57" s="304"/>
      <c r="F57" s="305"/>
      <c r="G57" s="306"/>
      <c r="H57" s="307"/>
      <c r="I57" s="269"/>
      <c r="J57" s="321"/>
      <c r="K57" s="321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</row>
    <row r="58" spans="1:197" x14ac:dyDescent="0.3">
      <c r="A58" s="315"/>
      <c r="B58" s="315"/>
      <c r="C58" s="282"/>
      <c r="D58" s="283"/>
      <c r="E58" s="283"/>
      <c r="F58" s="284"/>
      <c r="G58" s="285"/>
      <c r="H58" s="286"/>
      <c r="I58" s="269"/>
      <c r="J58" s="321"/>
      <c r="K58" s="321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</row>
    <row r="59" spans="1:197" x14ac:dyDescent="0.3">
      <c r="A59" s="74"/>
      <c r="B59" s="91"/>
      <c r="C59" s="282"/>
      <c r="D59" s="283"/>
      <c r="E59" s="283"/>
      <c r="F59" s="284"/>
      <c r="G59" s="285"/>
      <c r="H59" s="286"/>
      <c r="I59" s="269"/>
      <c r="J59" s="321"/>
      <c r="K59" s="321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</row>
    <row r="60" spans="1:197" x14ac:dyDescent="0.3">
      <c r="A60" s="74"/>
      <c r="B60" s="91"/>
      <c r="C60" s="282"/>
      <c r="D60" s="283"/>
      <c r="E60" s="283"/>
      <c r="F60" s="284"/>
      <c r="G60" s="285"/>
      <c r="H60" s="286"/>
      <c r="I60" s="269"/>
      <c r="J60" s="321"/>
      <c r="K60" s="321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</row>
    <row r="61" spans="1:197" x14ac:dyDescent="0.3">
      <c r="A61" s="74"/>
      <c r="B61" s="91"/>
      <c r="C61" s="287"/>
      <c r="D61" s="288"/>
      <c r="E61" s="283"/>
      <c r="F61" s="289"/>
      <c r="G61" s="290"/>
      <c r="H61" s="291"/>
      <c r="I61" s="269"/>
      <c r="J61" s="321"/>
      <c r="K61" s="321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</row>
    <row r="62" spans="1:197" ht="26.25" customHeight="1" x14ac:dyDescent="0.3">
      <c r="A62" s="74"/>
      <c r="B62" s="91"/>
      <c r="C62" s="182" t="s">
        <v>24</v>
      </c>
      <c r="D62" s="338"/>
      <c r="E62" s="338"/>
      <c r="F62" s="207" t="s">
        <v>25</v>
      </c>
      <c r="G62" s="207"/>
      <c r="H62" s="208"/>
      <c r="I62" s="269"/>
      <c r="J62" s="321"/>
      <c r="K62" s="321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</row>
    <row r="63" spans="1:197" ht="17.25" thickBot="1" x14ac:dyDescent="0.35">
      <c r="A63" s="74"/>
      <c r="B63" s="91"/>
      <c r="C63" s="147"/>
      <c r="D63" s="148"/>
      <c r="E63" s="148"/>
      <c r="F63" s="292"/>
      <c r="G63" s="293"/>
      <c r="H63" s="294"/>
      <c r="I63" s="269"/>
      <c r="J63" s="316"/>
      <c r="K63" s="316"/>
    </row>
    <row r="64" spans="1:197" ht="11.25" customHeight="1" thickBot="1" x14ac:dyDescent="0.35">
      <c r="A64" s="74"/>
      <c r="B64" s="318"/>
      <c r="C64" s="319"/>
      <c r="D64" s="92"/>
      <c r="E64" s="92"/>
      <c r="F64" s="319"/>
      <c r="G64" s="92"/>
      <c r="H64" s="92"/>
      <c r="I64" s="320"/>
      <c r="J64" s="322"/>
      <c r="K64" s="28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</row>
    <row r="65" spans="1:197" ht="38.25" customHeight="1" x14ac:dyDescent="0.3">
      <c r="A65" s="74"/>
      <c r="B65" s="172" t="s">
        <v>40</v>
      </c>
      <c r="C65" s="172"/>
      <c r="D65" s="172"/>
      <c r="E65" s="172"/>
      <c r="F65" s="172"/>
      <c r="G65" s="172"/>
      <c r="H65" s="172"/>
      <c r="I65" s="172"/>
      <c r="J65" s="172"/>
      <c r="K65" s="38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</row>
    <row r="66" spans="1:197" ht="17.25" thickBot="1" x14ac:dyDescent="0.35">
      <c r="A66" s="77"/>
      <c r="B66" s="78"/>
      <c r="C66" s="79"/>
      <c r="D66" s="80"/>
      <c r="E66" s="80"/>
      <c r="F66" s="81"/>
      <c r="G66" s="82"/>
      <c r="H66" s="82"/>
      <c r="I66" s="82"/>
      <c r="J66" s="82"/>
      <c r="K66" s="83"/>
    </row>
    <row r="67" spans="1:197" x14ac:dyDescent="0.3">
      <c r="I67" s="1"/>
    </row>
    <row r="68" spans="1:197" x14ac:dyDescent="0.3">
      <c r="I68" s="1"/>
    </row>
    <row r="69" spans="1:197" x14ac:dyDescent="0.3">
      <c r="I69" s="1"/>
    </row>
    <row r="70" spans="1:197" x14ac:dyDescent="0.3">
      <c r="I70" s="1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s="1" customFormat="1" x14ac:dyDescent="0.3">
      <c r="B76" s="2"/>
      <c r="C76" s="11"/>
      <c r="D76" s="13"/>
      <c r="E76" s="13"/>
      <c r="F76" s="14"/>
    </row>
    <row r="77" spans="1:197" s="1" customFormat="1" x14ac:dyDescent="0.3">
      <c r="C77" s="11"/>
      <c r="D77" s="13"/>
      <c r="E77" s="13"/>
      <c r="F77" s="14"/>
    </row>
    <row r="78" spans="1:197" s="1" customFormat="1" x14ac:dyDescent="0.3">
      <c r="C78" s="11"/>
      <c r="D78" s="13"/>
      <c r="E78" s="13"/>
      <c r="F78" s="14"/>
    </row>
    <row r="79" spans="1:197" s="1" customFormat="1" x14ac:dyDescent="0.3">
      <c r="C79" s="11"/>
      <c r="D79" s="13"/>
      <c r="E79" s="13"/>
      <c r="F79" s="14"/>
    </row>
    <row r="80" spans="1:197" s="1" customFormat="1" x14ac:dyDescent="0.3">
      <c r="C80" s="11"/>
      <c r="D80" s="13"/>
      <c r="E80" s="13"/>
      <c r="F80" s="14"/>
    </row>
    <row r="81" spans="3:6" s="1" customFormat="1" x14ac:dyDescent="0.3">
      <c r="C81" s="11"/>
      <c r="D81" s="13"/>
      <c r="E81" s="13"/>
      <c r="F81" s="14"/>
    </row>
    <row r="82" spans="3:6" s="1" customFormat="1" x14ac:dyDescent="0.3">
      <c r="C82" s="11"/>
      <c r="D82" s="13"/>
      <c r="E82" s="13"/>
      <c r="F82" s="14"/>
    </row>
    <row r="83" spans="3:6" s="1" customFormat="1" x14ac:dyDescent="0.3">
      <c r="C83" s="11"/>
      <c r="D83" s="13"/>
      <c r="E83" s="13"/>
      <c r="F83" s="14"/>
    </row>
    <row r="84" spans="3:6" s="1" customFormat="1" x14ac:dyDescent="0.3">
      <c r="C84" s="11"/>
      <c r="D84" s="13"/>
      <c r="E84" s="13"/>
      <c r="F84" s="14"/>
    </row>
    <row r="85" spans="3:6" s="1" customFormat="1" x14ac:dyDescent="0.3">
      <c r="C85" s="11"/>
      <c r="D85" s="13"/>
      <c r="E85" s="13"/>
      <c r="F85" s="14"/>
    </row>
    <row r="86" spans="3:6" s="1" customFormat="1" x14ac:dyDescent="0.3">
      <c r="C86" s="11"/>
      <c r="D86" s="13"/>
      <c r="E86" s="13"/>
      <c r="F86" s="14"/>
    </row>
    <row r="87" spans="3:6" s="1" customFormat="1" x14ac:dyDescent="0.3">
      <c r="C87" s="11"/>
      <c r="D87" s="13"/>
      <c r="E87" s="13"/>
      <c r="F87" s="14"/>
    </row>
    <row r="88" spans="3:6" s="1" customFormat="1" x14ac:dyDescent="0.3">
      <c r="C88" s="11"/>
      <c r="D88" s="13"/>
      <c r="E88" s="13"/>
      <c r="F88" s="14"/>
    </row>
    <row r="89" spans="3:6" s="1" customFormat="1" x14ac:dyDescent="0.3">
      <c r="C89" s="11"/>
      <c r="D89" s="13"/>
      <c r="E89" s="13"/>
      <c r="F89" s="14"/>
    </row>
    <row r="90" spans="3:6" s="1" customFormat="1" x14ac:dyDescent="0.3">
      <c r="C90" s="11"/>
      <c r="D90" s="13"/>
      <c r="E90" s="13"/>
      <c r="F90" s="14"/>
    </row>
    <row r="91" spans="3:6" s="1" customFormat="1" x14ac:dyDescent="0.3">
      <c r="C91" s="11"/>
      <c r="D91" s="13"/>
      <c r="E91" s="13"/>
      <c r="F91" s="14"/>
    </row>
    <row r="92" spans="3:6" s="1" customFormat="1" x14ac:dyDescent="0.3">
      <c r="C92" s="11"/>
      <c r="D92" s="13"/>
      <c r="E92" s="13"/>
      <c r="F92" s="14"/>
    </row>
    <row r="93" spans="3:6" s="1" customFormat="1" x14ac:dyDescent="0.3">
      <c r="C93" s="11"/>
      <c r="D93" s="13"/>
      <c r="E93" s="13"/>
      <c r="F93" s="14"/>
    </row>
    <row r="94" spans="3:6" s="1" customFormat="1" x14ac:dyDescent="0.3">
      <c r="C94" s="11"/>
      <c r="D94" s="13"/>
      <c r="E94" s="13"/>
      <c r="F94" s="14"/>
    </row>
    <row r="95" spans="3:6" s="1" customFormat="1" x14ac:dyDescent="0.3">
      <c r="C95" s="11"/>
      <c r="D95" s="13"/>
      <c r="E95" s="13"/>
      <c r="F95" s="14"/>
    </row>
    <row r="96" spans="3:6" s="1" customFormat="1" x14ac:dyDescent="0.3">
      <c r="C96" s="11"/>
      <c r="D96" s="13"/>
      <c r="E96" s="13"/>
      <c r="F96" s="14"/>
    </row>
    <row r="97" spans="3:6" s="1" customFormat="1" x14ac:dyDescent="0.3">
      <c r="C97" s="11"/>
      <c r="D97" s="13"/>
      <c r="E97" s="13"/>
      <c r="F97" s="14"/>
    </row>
    <row r="98" spans="3:6" s="1" customFormat="1" x14ac:dyDescent="0.3">
      <c r="C98" s="11"/>
      <c r="D98" s="13"/>
      <c r="E98" s="13"/>
      <c r="F98" s="14"/>
    </row>
    <row r="99" spans="3:6" s="1" customFormat="1" x14ac:dyDescent="0.3">
      <c r="C99" s="11"/>
      <c r="D99" s="13"/>
      <c r="E99" s="13"/>
      <c r="F99" s="14"/>
    </row>
    <row r="100" spans="3:6" s="1" customFormat="1" x14ac:dyDescent="0.3">
      <c r="C100" s="11"/>
      <c r="D100" s="13"/>
      <c r="E100" s="13"/>
      <c r="F100" s="14"/>
    </row>
    <row r="101" spans="3:6" s="1" customFormat="1" x14ac:dyDescent="0.3">
      <c r="C101" s="11"/>
      <c r="D101" s="13"/>
      <c r="E101" s="13"/>
      <c r="F101" s="14"/>
    </row>
    <row r="102" spans="3:6" s="1" customFormat="1" x14ac:dyDescent="0.3">
      <c r="C102" s="11"/>
      <c r="D102" s="13"/>
      <c r="E102" s="13"/>
      <c r="F102" s="14"/>
    </row>
    <row r="103" spans="3:6" s="1" customFormat="1" x14ac:dyDescent="0.3">
      <c r="C103" s="11"/>
      <c r="D103" s="13"/>
      <c r="E103" s="13"/>
      <c r="F103" s="14"/>
    </row>
    <row r="104" spans="3:6" s="1" customFormat="1" x14ac:dyDescent="0.3">
      <c r="C104" s="11"/>
      <c r="D104" s="13"/>
      <c r="E104" s="13"/>
      <c r="F104" s="14"/>
    </row>
    <row r="105" spans="3:6" s="1" customFormat="1" x14ac:dyDescent="0.3">
      <c r="C105" s="11"/>
      <c r="D105" s="13"/>
      <c r="E105" s="13"/>
      <c r="F105" s="14"/>
    </row>
    <row r="106" spans="3:6" s="1" customFormat="1" x14ac:dyDescent="0.3">
      <c r="C106" s="11"/>
      <c r="D106" s="13"/>
      <c r="E106" s="13"/>
      <c r="F106" s="14"/>
    </row>
    <row r="107" spans="3:6" s="1" customFormat="1" x14ac:dyDescent="0.3">
      <c r="C107" s="11"/>
      <c r="D107" s="13"/>
      <c r="E107" s="13"/>
      <c r="F107" s="14"/>
    </row>
    <row r="108" spans="3:6" s="1" customFormat="1" x14ac:dyDescent="0.3">
      <c r="C108" s="11"/>
      <c r="D108" s="13"/>
      <c r="E108" s="13"/>
      <c r="F108" s="14"/>
    </row>
    <row r="109" spans="3:6" s="1" customFormat="1" x14ac:dyDescent="0.3">
      <c r="C109" s="11"/>
      <c r="D109" s="13"/>
      <c r="E109" s="13"/>
      <c r="F109" s="14"/>
    </row>
    <row r="110" spans="3:6" s="1" customFormat="1" x14ac:dyDescent="0.3">
      <c r="C110" s="11"/>
      <c r="D110" s="13"/>
      <c r="E110" s="13"/>
      <c r="F110" s="14"/>
    </row>
    <row r="111" spans="3:6" s="1" customFormat="1" x14ac:dyDescent="0.3">
      <c r="C111" s="11"/>
      <c r="D111" s="13"/>
      <c r="E111" s="13"/>
      <c r="F111" s="14"/>
    </row>
    <row r="112" spans="3:6" s="1" customFormat="1" x14ac:dyDescent="0.3">
      <c r="C112" s="11"/>
      <c r="D112" s="13"/>
      <c r="E112" s="13"/>
      <c r="F112" s="14"/>
    </row>
    <row r="113" spans="3:6" s="1" customFormat="1" x14ac:dyDescent="0.3">
      <c r="C113" s="11"/>
      <c r="D113" s="13"/>
      <c r="E113" s="13"/>
      <c r="F113" s="14"/>
    </row>
    <row r="114" spans="3:6" s="1" customFormat="1" x14ac:dyDescent="0.3">
      <c r="C114" s="11"/>
      <c r="D114" s="13"/>
      <c r="E114" s="13"/>
      <c r="F114" s="14"/>
    </row>
    <row r="115" spans="3:6" s="1" customFormat="1" x14ac:dyDescent="0.3">
      <c r="C115" s="11"/>
      <c r="D115" s="13"/>
      <c r="E115" s="13"/>
      <c r="F115" s="14"/>
    </row>
    <row r="116" spans="3:6" s="1" customFormat="1" x14ac:dyDescent="0.3">
      <c r="C116" s="11"/>
      <c r="D116" s="13"/>
      <c r="E116" s="13"/>
      <c r="F116" s="14"/>
    </row>
    <row r="117" spans="3:6" s="1" customFormat="1" x14ac:dyDescent="0.3">
      <c r="C117" s="11"/>
      <c r="D117" s="13"/>
      <c r="E117" s="13"/>
      <c r="F117" s="14"/>
    </row>
    <row r="118" spans="3:6" s="1" customFormat="1" x14ac:dyDescent="0.3">
      <c r="C118" s="11"/>
      <c r="D118" s="13"/>
      <c r="E118" s="13"/>
      <c r="F118" s="14"/>
    </row>
    <row r="119" spans="3:6" s="1" customFormat="1" x14ac:dyDescent="0.3">
      <c r="C119" s="11"/>
      <c r="D119" s="13"/>
      <c r="E119" s="13"/>
      <c r="F119" s="14"/>
    </row>
    <row r="120" spans="3:6" s="1" customFormat="1" x14ac:dyDescent="0.3">
      <c r="C120" s="11"/>
      <c r="D120" s="13"/>
      <c r="E120" s="13"/>
      <c r="F120" s="14"/>
    </row>
    <row r="121" spans="3:6" s="1" customFormat="1" x14ac:dyDescent="0.3">
      <c r="C121" s="11"/>
      <c r="D121" s="13"/>
      <c r="E121" s="13"/>
      <c r="F121" s="14"/>
    </row>
    <row r="122" spans="3:6" s="1" customFormat="1" x14ac:dyDescent="0.3">
      <c r="C122" s="11"/>
      <c r="D122" s="13"/>
      <c r="E122" s="13"/>
      <c r="F122" s="14"/>
    </row>
    <row r="123" spans="3:6" s="1" customFormat="1" x14ac:dyDescent="0.3">
      <c r="C123" s="11"/>
      <c r="D123" s="13"/>
      <c r="E123" s="13"/>
      <c r="F123" s="14"/>
    </row>
    <row r="124" spans="3:6" s="1" customFormat="1" x14ac:dyDescent="0.3">
      <c r="C124" s="11"/>
      <c r="D124" s="13"/>
      <c r="E124" s="13"/>
      <c r="F124" s="14"/>
    </row>
    <row r="125" spans="3:6" s="1" customFormat="1" x14ac:dyDescent="0.3">
      <c r="C125" s="11"/>
      <c r="D125" s="13"/>
      <c r="E125" s="13"/>
      <c r="F125" s="14"/>
    </row>
    <row r="126" spans="3:6" s="1" customFormat="1" x14ac:dyDescent="0.3">
      <c r="C126" s="11"/>
      <c r="D126" s="13"/>
      <c r="E126" s="13"/>
      <c r="F126" s="14"/>
    </row>
    <row r="127" spans="3:6" s="1" customFormat="1" x14ac:dyDescent="0.3">
      <c r="C127" s="11"/>
      <c r="D127" s="13"/>
      <c r="E127" s="13"/>
      <c r="F127" s="14"/>
    </row>
    <row r="128" spans="3:6" s="1" customFormat="1" x14ac:dyDescent="0.3">
      <c r="C128" s="11"/>
      <c r="D128" s="13"/>
      <c r="E128" s="13"/>
      <c r="F128" s="14"/>
    </row>
    <row r="129" spans="3:6" s="1" customFormat="1" x14ac:dyDescent="0.3">
      <c r="C129" s="11"/>
      <c r="D129" s="13"/>
      <c r="E129" s="13"/>
      <c r="F129" s="14"/>
    </row>
    <row r="130" spans="3:6" s="1" customFormat="1" x14ac:dyDescent="0.3">
      <c r="C130" s="11"/>
      <c r="D130" s="13"/>
      <c r="E130" s="13"/>
      <c r="F130" s="14"/>
    </row>
    <row r="131" spans="3:6" s="1" customFormat="1" x14ac:dyDescent="0.3">
      <c r="C131" s="11"/>
      <c r="D131" s="13"/>
      <c r="E131" s="13"/>
      <c r="F131" s="14"/>
    </row>
    <row r="132" spans="3:6" s="1" customFormat="1" x14ac:dyDescent="0.3">
      <c r="C132" s="11"/>
      <c r="D132" s="13"/>
      <c r="E132" s="13"/>
      <c r="F132" s="14"/>
    </row>
    <row r="133" spans="3:6" s="1" customFormat="1" x14ac:dyDescent="0.3">
      <c r="C133" s="11"/>
      <c r="D133" s="13"/>
      <c r="E133" s="13"/>
      <c r="F133" s="14"/>
    </row>
    <row r="134" spans="3:6" s="1" customFormat="1" x14ac:dyDescent="0.3">
      <c r="C134" s="11"/>
      <c r="D134" s="13"/>
      <c r="E134" s="13"/>
      <c r="F134" s="14"/>
    </row>
    <row r="135" spans="3:6" s="1" customFormat="1" x14ac:dyDescent="0.3">
      <c r="C135" s="11"/>
      <c r="D135" s="13"/>
      <c r="E135" s="13"/>
      <c r="F135" s="14"/>
    </row>
    <row r="136" spans="3:6" s="1" customFormat="1" x14ac:dyDescent="0.3">
      <c r="C136" s="11"/>
      <c r="D136" s="13"/>
      <c r="E136" s="13"/>
      <c r="F136" s="14"/>
    </row>
    <row r="137" spans="3:6" s="1" customFormat="1" x14ac:dyDescent="0.3">
      <c r="C137" s="11"/>
      <c r="D137" s="13"/>
      <c r="E137" s="13"/>
      <c r="F137" s="14"/>
    </row>
    <row r="138" spans="3:6" s="1" customFormat="1" x14ac:dyDescent="0.3">
      <c r="C138" s="11"/>
      <c r="D138" s="13"/>
      <c r="E138" s="13"/>
      <c r="F138" s="14"/>
    </row>
    <row r="139" spans="3:6" s="1" customFormat="1" x14ac:dyDescent="0.3">
      <c r="C139" s="11"/>
      <c r="D139" s="13"/>
      <c r="E139" s="13"/>
      <c r="F139" s="14"/>
    </row>
    <row r="140" spans="3:6" s="1" customFormat="1" x14ac:dyDescent="0.3">
      <c r="C140" s="11"/>
      <c r="D140" s="13"/>
      <c r="E140" s="13"/>
      <c r="F140" s="14"/>
    </row>
    <row r="141" spans="3:6" s="1" customFormat="1" x14ac:dyDescent="0.3">
      <c r="C141" s="11"/>
      <c r="D141" s="13"/>
      <c r="E141" s="13"/>
      <c r="F141" s="14"/>
    </row>
    <row r="142" spans="3:6" s="1" customFormat="1" x14ac:dyDescent="0.3">
      <c r="C142" s="11"/>
      <c r="D142" s="13"/>
      <c r="E142" s="13"/>
      <c r="F142" s="14"/>
    </row>
    <row r="143" spans="3:6" s="1" customFormat="1" x14ac:dyDescent="0.3">
      <c r="C143" s="11"/>
      <c r="D143" s="13"/>
      <c r="E143" s="13"/>
      <c r="F143" s="14"/>
    </row>
    <row r="144" spans="3:6" s="1" customFormat="1" x14ac:dyDescent="0.3">
      <c r="C144" s="11"/>
      <c r="D144" s="13"/>
      <c r="E144" s="13"/>
      <c r="F144" s="14"/>
    </row>
    <row r="145" spans="3:6" s="1" customFormat="1" x14ac:dyDescent="0.3">
      <c r="C145" s="11"/>
      <c r="D145" s="13"/>
      <c r="E145" s="13"/>
      <c r="F145" s="14"/>
    </row>
    <row r="146" spans="3:6" s="1" customFormat="1" x14ac:dyDescent="0.3">
      <c r="C146" s="11"/>
      <c r="D146" s="13"/>
      <c r="E146" s="13"/>
      <c r="F146" s="14"/>
    </row>
    <row r="147" spans="3:6" s="1" customFormat="1" x14ac:dyDescent="0.3">
      <c r="C147" s="11"/>
      <c r="D147" s="13"/>
      <c r="E147" s="13"/>
      <c r="F147" s="14"/>
    </row>
    <row r="148" spans="3:6" s="1" customFormat="1" x14ac:dyDescent="0.3">
      <c r="C148" s="11"/>
      <c r="D148" s="13"/>
      <c r="E148" s="13"/>
      <c r="F148" s="14"/>
    </row>
    <row r="149" spans="3:6" s="1" customFormat="1" x14ac:dyDescent="0.3">
      <c r="C149" s="11"/>
      <c r="D149" s="13"/>
      <c r="E149" s="13"/>
      <c r="F149" s="14"/>
    </row>
    <row r="150" spans="3:6" s="1" customFormat="1" x14ac:dyDescent="0.3">
      <c r="C150" s="11"/>
      <c r="D150" s="13"/>
      <c r="E150" s="13"/>
      <c r="F150" s="14"/>
    </row>
    <row r="151" spans="3:6" s="1" customFormat="1" x14ac:dyDescent="0.3">
      <c r="C151" s="11"/>
      <c r="D151" s="13"/>
      <c r="E151" s="13"/>
      <c r="F151" s="14"/>
    </row>
    <row r="152" spans="3:6" s="1" customFormat="1" x14ac:dyDescent="0.3">
      <c r="C152" s="11"/>
      <c r="D152" s="13"/>
      <c r="E152" s="13"/>
      <c r="F152" s="14"/>
    </row>
    <row r="153" spans="3:6" s="1" customFormat="1" x14ac:dyDescent="0.3">
      <c r="C153" s="11"/>
      <c r="D153" s="13"/>
      <c r="E153" s="13"/>
      <c r="F153" s="14"/>
    </row>
    <row r="154" spans="3:6" s="1" customFormat="1" x14ac:dyDescent="0.3">
      <c r="C154" s="11"/>
      <c r="D154" s="13"/>
      <c r="E154" s="13"/>
      <c r="F154" s="14"/>
    </row>
    <row r="155" spans="3:6" s="1" customFormat="1" x14ac:dyDescent="0.3">
      <c r="C155" s="11"/>
      <c r="D155" s="13"/>
      <c r="E155" s="13"/>
      <c r="F155" s="14"/>
    </row>
    <row r="156" spans="3:6" s="1" customFormat="1" x14ac:dyDescent="0.3">
      <c r="C156" s="11"/>
      <c r="D156" s="13"/>
      <c r="E156" s="13"/>
      <c r="F156" s="14"/>
    </row>
    <row r="157" spans="3:6" s="1" customFormat="1" x14ac:dyDescent="0.3">
      <c r="C157" s="11"/>
      <c r="D157" s="13"/>
      <c r="E157" s="13"/>
      <c r="F157" s="14"/>
    </row>
    <row r="158" spans="3:6" s="1" customFormat="1" x14ac:dyDescent="0.3">
      <c r="C158" s="11"/>
      <c r="D158" s="13"/>
      <c r="E158" s="13"/>
      <c r="F158" s="14"/>
    </row>
    <row r="159" spans="3:6" s="1" customFormat="1" x14ac:dyDescent="0.3">
      <c r="C159" s="11"/>
      <c r="D159" s="13"/>
      <c r="E159" s="13"/>
      <c r="F159" s="14"/>
    </row>
    <row r="160" spans="3:6" s="1" customFormat="1" x14ac:dyDescent="0.3">
      <c r="C160" s="11"/>
      <c r="D160" s="13"/>
      <c r="E160" s="13"/>
      <c r="F160" s="14"/>
    </row>
    <row r="161" spans="3:6" s="1" customFormat="1" x14ac:dyDescent="0.3">
      <c r="C161" s="11"/>
      <c r="D161" s="13"/>
      <c r="E161" s="13"/>
      <c r="F161" s="14"/>
    </row>
    <row r="162" spans="3:6" s="1" customFormat="1" x14ac:dyDescent="0.3">
      <c r="C162" s="11"/>
      <c r="D162" s="13"/>
      <c r="E162" s="13"/>
      <c r="F162" s="14"/>
    </row>
    <row r="163" spans="3:6" s="1" customFormat="1" x14ac:dyDescent="0.3">
      <c r="C163" s="11"/>
      <c r="D163" s="13"/>
      <c r="E163" s="13"/>
      <c r="F163" s="14"/>
    </row>
    <row r="164" spans="3:6" s="1" customFormat="1" x14ac:dyDescent="0.3">
      <c r="C164" s="11"/>
      <c r="D164" s="13"/>
      <c r="E164" s="13"/>
      <c r="F164" s="14"/>
    </row>
    <row r="165" spans="3:6" s="1" customFormat="1" x14ac:dyDescent="0.3">
      <c r="C165" s="11"/>
      <c r="D165" s="13"/>
      <c r="E165" s="13"/>
      <c r="F165" s="14"/>
    </row>
    <row r="166" spans="3:6" s="1" customFormat="1" x14ac:dyDescent="0.3">
      <c r="C166" s="11"/>
      <c r="D166" s="13"/>
      <c r="E166" s="13"/>
      <c r="F166" s="14"/>
    </row>
    <row r="167" spans="3:6" s="1" customFormat="1" x14ac:dyDescent="0.3">
      <c r="C167" s="11"/>
      <c r="D167" s="13"/>
      <c r="E167" s="13"/>
      <c r="F167" s="14"/>
    </row>
    <row r="168" spans="3:6" s="1" customFormat="1" x14ac:dyDescent="0.3">
      <c r="C168" s="11"/>
      <c r="D168" s="13"/>
      <c r="E168" s="13"/>
      <c r="F168" s="14"/>
    </row>
    <row r="169" spans="3:6" s="1" customFormat="1" x14ac:dyDescent="0.3">
      <c r="C169" s="11"/>
      <c r="D169" s="13"/>
      <c r="E169" s="13"/>
      <c r="F169" s="14"/>
    </row>
    <row r="170" spans="3:6" s="1" customFormat="1" x14ac:dyDescent="0.3">
      <c r="C170" s="11"/>
      <c r="D170" s="13"/>
      <c r="E170" s="13"/>
      <c r="F170" s="14"/>
    </row>
    <row r="171" spans="3:6" s="1" customFormat="1" x14ac:dyDescent="0.3">
      <c r="C171" s="11"/>
      <c r="D171" s="13"/>
      <c r="E171" s="13"/>
      <c r="F171" s="14"/>
    </row>
    <row r="172" spans="3:6" s="1" customFormat="1" x14ac:dyDescent="0.3">
      <c r="C172" s="11"/>
      <c r="D172" s="13"/>
      <c r="E172" s="13"/>
      <c r="F172" s="14"/>
    </row>
    <row r="173" spans="3:6" s="1" customFormat="1" x14ac:dyDescent="0.3">
      <c r="C173" s="11"/>
      <c r="D173" s="13"/>
      <c r="E173" s="13"/>
      <c r="F173" s="14"/>
    </row>
    <row r="174" spans="3:6" s="1" customFormat="1" x14ac:dyDescent="0.3">
      <c r="C174" s="11"/>
      <c r="D174" s="13"/>
      <c r="E174" s="13"/>
      <c r="F174" s="14"/>
    </row>
    <row r="175" spans="3:6" s="1" customFormat="1" x14ac:dyDescent="0.3">
      <c r="C175" s="11"/>
      <c r="D175" s="13"/>
      <c r="E175" s="13"/>
      <c r="F175" s="14"/>
    </row>
    <row r="176" spans="3:6" s="1" customFormat="1" x14ac:dyDescent="0.3">
      <c r="C176" s="11"/>
      <c r="D176" s="13"/>
      <c r="E176" s="13"/>
      <c r="F176" s="14"/>
    </row>
    <row r="177" spans="3:6" s="1" customFormat="1" x14ac:dyDescent="0.3">
      <c r="C177" s="11"/>
      <c r="D177" s="13"/>
      <c r="E177" s="13"/>
      <c r="F177" s="14"/>
    </row>
    <row r="178" spans="3:6" s="1" customFormat="1" x14ac:dyDescent="0.3">
      <c r="C178" s="11"/>
      <c r="D178" s="13"/>
      <c r="E178" s="13"/>
      <c r="F178" s="14"/>
    </row>
    <row r="179" spans="3:6" s="1" customFormat="1" x14ac:dyDescent="0.3">
      <c r="C179" s="11"/>
      <c r="D179" s="13"/>
      <c r="E179" s="13"/>
      <c r="F179" s="14"/>
    </row>
    <row r="180" spans="3:6" s="1" customFormat="1" x14ac:dyDescent="0.3">
      <c r="C180" s="11"/>
      <c r="D180" s="13"/>
      <c r="E180" s="13"/>
      <c r="F180" s="14"/>
    </row>
    <row r="181" spans="3:6" s="1" customFormat="1" x14ac:dyDescent="0.3">
      <c r="C181" s="11"/>
      <c r="D181" s="13"/>
      <c r="E181" s="13"/>
      <c r="F181" s="14"/>
    </row>
    <row r="182" spans="3:6" s="1" customFormat="1" x14ac:dyDescent="0.3">
      <c r="C182" s="11"/>
      <c r="D182" s="13"/>
      <c r="E182" s="13"/>
      <c r="F182" s="14"/>
    </row>
    <row r="183" spans="3:6" s="1" customFormat="1" x14ac:dyDescent="0.3">
      <c r="C183" s="11"/>
      <c r="D183" s="13"/>
      <c r="E183" s="13"/>
      <c r="F183" s="14"/>
    </row>
    <row r="184" spans="3:6" s="1" customFormat="1" x14ac:dyDescent="0.3">
      <c r="C184" s="11"/>
      <c r="D184" s="13"/>
      <c r="E184" s="13"/>
      <c r="F184" s="14"/>
    </row>
    <row r="185" spans="3:6" s="1" customFormat="1" x14ac:dyDescent="0.3">
      <c r="C185" s="11"/>
      <c r="D185" s="13"/>
      <c r="E185" s="13"/>
      <c r="F185" s="14"/>
    </row>
    <row r="186" spans="3:6" s="1" customFormat="1" x14ac:dyDescent="0.3">
      <c r="C186" s="11"/>
      <c r="D186" s="13"/>
      <c r="E186" s="13"/>
      <c r="F186" s="14"/>
    </row>
    <row r="187" spans="3:6" s="1" customFormat="1" x14ac:dyDescent="0.3">
      <c r="C187" s="11"/>
      <c r="D187" s="13"/>
      <c r="E187" s="13"/>
      <c r="F187" s="14"/>
    </row>
    <row r="188" spans="3:6" s="1" customFormat="1" x14ac:dyDescent="0.3">
      <c r="C188" s="11"/>
      <c r="D188" s="13"/>
      <c r="E188" s="13"/>
      <c r="F188" s="14"/>
    </row>
    <row r="189" spans="3:6" s="1" customFormat="1" x14ac:dyDescent="0.3">
      <c r="C189" s="11"/>
      <c r="D189" s="13"/>
      <c r="E189" s="13"/>
      <c r="F189" s="14"/>
    </row>
    <row r="190" spans="3:6" s="1" customFormat="1" x14ac:dyDescent="0.3">
      <c r="C190" s="11"/>
      <c r="D190" s="13"/>
      <c r="E190" s="13"/>
      <c r="F190" s="14"/>
    </row>
    <row r="191" spans="3:6" s="1" customFormat="1" x14ac:dyDescent="0.3">
      <c r="C191" s="11"/>
      <c r="D191" s="13"/>
      <c r="E191" s="13"/>
      <c r="F191" s="14"/>
    </row>
    <row r="192" spans="3:6" s="1" customFormat="1" x14ac:dyDescent="0.3">
      <c r="C192" s="11"/>
      <c r="D192" s="13"/>
      <c r="E192" s="13"/>
      <c r="F192" s="14"/>
    </row>
    <row r="193" spans="3:6" s="1" customFormat="1" x14ac:dyDescent="0.3">
      <c r="C193" s="11"/>
      <c r="D193" s="13"/>
      <c r="E193" s="13"/>
      <c r="F193" s="14"/>
    </row>
    <row r="194" spans="3:6" s="1" customFormat="1" x14ac:dyDescent="0.3">
      <c r="C194" s="11"/>
      <c r="D194" s="13"/>
      <c r="E194" s="13"/>
      <c r="F194" s="14"/>
    </row>
    <row r="195" spans="3:6" s="1" customFormat="1" x14ac:dyDescent="0.3">
      <c r="C195" s="11"/>
      <c r="D195" s="13"/>
      <c r="E195" s="13"/>
      <c r="F195" s="14"/>
    </row>
    <row r="196" spans="3:6" s="1" customFormat="1" x14ac:dyDescent="0.3">
      <c r="C196" s="11"/>
      <c r="D196" s="13"/>
      <c r="E196" s="13"/>
      <c r="F196" s="14"/>
    </row>
    <row r="197" spans="3:6" s="1" customFormat="1" x14ac:dyDescent="0.3">
      <c r="C197" s="11"/>
      <c r="D197" s="13"/>
      <c r="E197" s="13"/>
      <c r="F197" s="14"/>
    </row>
    <row r="198" spans="3:6" s="1" customFormat="1" x14ac:dyDescent="0.3">
      <c r="C198" s="11"/>
      <c r="D198" s="13"/>
      <c r="E198" s="13"/>
      <c r="F198" s="14"/>
    </row>
    <row r="199" spans="3:6" s="1" customFormat="1" x14ac:dyDescent="0.3">
      <c r="C199" s="11"/>
      <c r="D199" s="13"/>
      <c r="E199" s="13"/>
      <c r="F199" s="14"/>
    </row>
    <row r="200" spans="3:6" s="1" customFormat="1" x14ac:dyDescent="0.3">
      <c r="C200" s="11"/>
      <c r="D200" s="13"/>
      <c r="E200" s="13"/>
      <c r="F200" s="14"/>
    </row>
    <row r="201" spans="3:6" s="1" customFormat="1" x14ac:dyDescent="0.3">
      <c r="C201" s="11"/>
      <c r="D201" s="13"/>
      <c r="E201" s="13"/>
      <c r="F201" s="14"/>
    </row>
    <row r="202" spans="3:6" s="1" customFormat="1" x14ac:dyDescent="0.3">
      <c r="C202" s="11"/>
      <c r="D202" s="13"/>
      <c r="E202" s="13"/>
      <c r="F202" s="14"/>
    </row>
    <row r="203" spans="3:6" s="1" customFormat="1" x14ac:dyDescent="0.3">
      <c r="C203" s="11"/>
      <c r="D203" s="13"/>
      <c r="E203" s="13"/>
      <c r="F203" s="14"/>
    </row>
    <row r="204" spans="3:6" s="1" customFormat="1" x14ac:dyDescent="0.3">
      <c r="C204" s="11"/>
      <c r="D204" s="13"/>
      <c r="E204" s="13"/>
      <c r="F204" s="14"/>
    </row>
    <row r="205" spans="3:6" s="1" customFormat="1" x14ac:dyDescent="0.3">
      <c r="C205" s="11"/>
      <c r="D205" s="13"/>
      <c r="E205" s="13"/>
      <c r="F205" s="14"/>
    </row>
    <row r="206" spans="3:6" s="1" customFormat="1" x14ac:dyDescent="0.3">
      <c r="C206" s="11"/>
      <c r="D206" s="13"/>
      <c r="E206" s="13"/>
      <c r="F206" s="14"/>
    </row>
    <row r="207" spans="3:6" s="1" customFormat="1" x14ac:dyDescent="0.3">
      <c r="C207" s="11"/>
      <c r="D207" s="13"/>
      <c r="E207" s="13"/>
      <c r="F207" s="14"/>
    </row>
    <row r="208" spans="3:6" s="1" customFormat="1" x14ac:dyDescent="0.3">
      <c r="C208" s="11"/>
      <c r="D208" s="13"/>
      <c r="E208" s="13"/>
      <c r="F208" s="14"/>
    </row>
    <row r="209" spans="3:6" s="1" customFormat="1" x14ac:dyDescent="0.3">
      <c r="C209" s="11"/>
      <c r="D209" s="13"/>
      <c r="E209" s="13"/>
      <c r="F209" s="14"/>
    </row>
    <row r="210" spans="3:6" s="1" customFormat="1" x14ac:dyDescent="0.3">
      <c r="C210" s="11"/>
      <c r="D210" s="13"/>
      <c r="E210" s="13"/>
      <c r="F210" s="14"/>
    </row>
    <row r="211" spans="3:6" s="1" customFormat="1" x14ac:dyDescent="0.3">
      <c r="C211" s="11"/>
      <c r="D211" s="13"/>
      <c r="E211" s="13"/>
      <c r="F211" s="14"/>
    </row>
    <row r="212" spans="3:6" s="1" customFormat="1" x14ac:dyDescent="0.3">
      <c r="C212" s="11"/>
      <c r="D212" s="13"/>
      <c r="E212" s="13"/>
      <c r="F212" s="14"/>
    </row>
    <row r="213" spans="3:6" s="1" customFormat="1" x14ac:dyDescent="0.3">
      <c r="C213" s="11"/>
      <c r="D213" s="13"/>
      <c r="E213" s="13"/>
      <c r="F213" s="14"/>
    </row>
    <row r="214" spans="3:6" s="1" customFormat="1" x14ac:dyDescent="0.3">
      <c r="C214" s="11"/>
      <c r="D214" s="13"/>
      <c r="E214" s="13"/>
      <c r="F214" s="14"/>
    </row>
    <row r="215" spans="3:6" s="1" customFormat="1" x14ac:dyDescent="0.3">
      <c r="C215" s="11"/>
      <c r="D215" s="13"/>
      <c r="E215" s="13"/>
      <c r="F215" s="14"/>
    </row>
    <row r="216" spans="3:6" s="1" customFormat="1" x14ac:dyDescent="0.3">
      <c r="C216" s="11"/>
      <c r="D216" s="13"/>
      <c r="E216" s="13"/>
      <c r="F216" s="14"/>
    </row>
    <row r="217" spans="3:6" s="1" customFormat="1" x14ac:dyDescent="0.3">
      <c r="C217" s="11"/>
      <c r="D217" s="13"/>
      <c r="E217" s="13"/>
      <c r="F217" s="14"/>
    </row>
    <row r="218" spans="3:6" s="1" customFormat="1" x14ac:dyDescent="0.3">
      <c r="C218" s="11"/>
      <c r="D218" s="13"/>
      <c r="E218" s="13"/>
      <c r="F218" s="14"/>
    </row>
    <row r="219" spans="3:6" s="1" customFormat="1" x14ac:dyDescent="0.3">
      <c r="C219" s="11"/>
      <c r="D219" s="13"/>
      <c r="E219" s="13"/>
      <c r="F219" s="14"/>
    </row>
    <row r="220" spans="3:6" s="1" customFormat="1" x14ac:dyDescent="0.3">
      <c r="C220" s="11"/>
      <c r="D220" s="13"/>
      <c r="E220" s="13"/>
      <c r="F220" s="14"/>
    </row>
    <row r="221" spans="3:6" s="1" customFormat="1" x14ac:dyDescent="0.3">
      <c r="C221" s="11"/>
      <c r="D221" s="13"/>
      <c r="E221" s="13"/>
      <c r="F221" s="14"/>
    </row>
    <row r="222" spans="3:6" s="1" customFormat="1" x14ac:dyDescent="0.3">
      <c r="C222" s="11"/>
      <c r="D222" s="13"/>
      <c r="E222" s="13"/>
      <c r="F222" s="14"/>
    </row>
    <row r="223" spans="3:6" s="1" customFormat="1" x14ac:dyDescent="0.3">
      <c r="C223" s="11"/>
      <c r="D223" s="13"/>
      <c r="E223" s="13"/>
      <c r="F223" s="14"/>
    </row>
    <row r="224" spans="3:6" s="1" customFormat="1" x14ac:dyDescent="0.3">
      <c r="C224" s="11"/>
      <c r="D224" s="13"/>
      <c r="E224" s="13"/>
      <c r="F224" s="14"/>
    </row>
    <row r="225" spans="3:6" s="1" customFormat="1" x14ac:dyDescent="0.3">
      <c r="C225" s="11"/>
      <c r="D225" s="13"/>
      <c r="E225" s="13"/>
      <c r="F225" s="14"/>
    </row>
    <row r="226" spans="3:6" s="1" customFormat="1" x14ac:dyDescent="0.3">
      <c r="C226" s="11"/>
      <c r="D226" s="13"/>
      <c r="E226" s="13"/>
      <c r="F226" s="14"/>
    </row>
    <row r="227" spans="3:6" s="1" customFormat="1" x14ac:dyDescent="0.3">
      <c r="C227" s="11"/>
      <c r="D227" s="13"/>
      <c r="E227" s="13"/>
      <c r="F227" s="14"/>
    </row>
    <row r="228" spans="3:6" s="1" customFormat="1" x14ac:dyDescent="0.3">
      <c r="C228" s="11"/>
      <c r="D228" s="13"/>
      <c r="E228" s="13"/>
      <c r="F228" s="14"/>
    </row>
    <row r="229" spans="3:6" s="1" customFormat="1" x14ac:dyDescent="0.3">
      <c r="C229" s="11"/>
      <c r="D229" s="13"/>
      <c r="E229" s="13"/>
      <c r="F229" s="14"/>
    </row>
    <row r="230" spans="3:6" s="1" customFormat="1" x14ac:dyDescent="0.3">
      <c r="C230" s="11"/>
      <c r="D230" s="13"/>
      <c r="E230" s="13"/>
      <c r="F230" s="14"/>
    </row>
    <row r="231" spans="3:6" s="1" customFormat="1" x14ac:dyDescent="0.3">
      <c r="C231" s="11"/>
      <c r="D231" s="13"/>
      <c r="E231" s="13"/>
      <c r="F231" s="14"/>
    </row>
    <row r="232" spans="3:6" s="1" customFormat="1" x14ac:dyDescent="0.3">
      <c r="C232" s="11"/>
      <c r="D232" s="13"/>
      <c r="E232" s="13"/>
      <c r="F232" s="14"/>
    </row>
    <row r="233" spans="3:6" s="1" customFormat="1" x14ac:dyDescent="0.3">
      <c r="C233" s="11"/>
      <c r="D233" s="13"/>
      <c r="E233" s="13"/>
      <c r="F233" s="14"/>
    </row>
    <row r="234" spans="3:6" s="1" customFormat="1" x14ac:dyDescent="0.3">
      <c r="C234" s="11"/>
      <c r="D234" s="13"/>
      <c r="E234" s="13"/>
      <c r="F234" s="14"/>
    </row>
    <row r="235" spans="3:6" s="1" customFormat="1" x14ac:dyDescent="0.3">
      <c r="C235" s="11"/>
      <c r="D235" s="13"/>
      <c r="E235" s="13"/>
      <c r="F235" s="14"/>
    </row>
    <row r="236" spans="3:6" s="1" customFormat="1" x14ac:dyDescent="0.3">
      <c r="C236" s="11"/>
      <c r="D236" s="13"/>
      <c r="E236" s="13"/>
      <c r="F236" s="14"/>
    </row>
    <row r="237" spans="3:6" s="1" customFormat="1" x14ac:dyDescent="0.3">
      <c r="C237" s="11"/>
      <c r="D237" s="13"/>
      <c r="E237" s="13"/>
      <c r="F237" s="14"/>
    </row>
    <row r="238" spans="3:6" s="1" customFormat="1" x14ac:dyDescent="0.3">
      <c r="C238" s="11"/>
      <c r="D238" s="13"/>
      <c r="E238" s="13"/>
      <c r="F238" s="14"/>
    </row>
    <row r="239" spans="3:6" s="1" customFormat="1" x14ac:dyDescent="0.3">
      <c r="C239" s="11"/>
      <c r="D239" s="13"/>
      <c r="E239" s="13"/>
      <c r="F239" s="14"/>
    </row>
    <row r="240" spans="3:6" s="1" customFormat="1" x14ac:dyDescent="0.3">
      <c r="C240" s="11"/>
      <c r="D240" s="13"/>
      <c r="E240" s="13"/>
      <c r="F240" s="14"/>
    </row>
    <row r="241" spans="3:6" s="1" customFormat="1" x14ac:dyDescent="0.3">
      <c r="C241" s="11"/>
      <c r="D241" s="13"/>
      <c r="E241" s="13"/>
      <c r="F241" s="14"/>
    </row>
    <row r="242" spans="3:6" s="1" customFormat="1" x14ac:dyDescent="0.3">
      <c r="C242" s="11"/>
      <c r="D242" s="13"/>
      <c r="E242" s="13"/>
      <c r="F242" s="14"/>
    </row>
    <row r="243" spans="3:6" s="1" customFormat="1" x14ac:dyDescent="0.3">
      <c r="C243" s="11"/>
      <c r="D243" s="13"/>
      <c r="E243" s="13"/>
      <c r="F243" s="14"/>
    </row>
    <row r="244" spans="3:6" s="1" customFormat="1" x14ac:dyDescent="0.3">
      <c r="C244" s="11"/>
      <c r="D244" s="13"/>
      <c r="E244" s="13"/>
      <c r="F244" s="14"/>
    </row>
    <row r="245" spans="3:6" s="1" customFormat="1" x14ac:dyDescent="0.3">
      <c r="C245" s="11"/>
      <c r="D245" s="13"/>
      <c r="E245" s="13"/>
      <c r="F245" s="14"/>
    </row>
    <row r="246" spans="3:6" s="1" customFormat="1" x14ac:dyDescent="0.3">
      <c r="C246" s="11"/>
      <c r="D246" s="13"/>
      <c r="E246" s="13"/>
      <c r="F246" s="14"/>
    </row>
    <row r="247" spans="3:6" s="1" customFormat="1" x14ac:dyDescent="0.3">
      <c r="C247" s="11"/>
      <c r="D247" s="13"/>
      <c r="E247" s="13"/>
      <c r="F247" s="14"/>
    </row>
    <row r="248" spans="3:6" s="1" customFormat="1" x14ac:dyDescent="0.3">
      <c r="C248" s="11"/>
      <c r="D248" s="13"/>
      <c r="E248" s="13"/>
      <c r="F248" s="14"/>
    </row>
    <row r="249" spans="3:6" s="1" customFormat="1" x14ac:dyDescent="0.3">
      <c r="C249" s="11"/>
      <c r="D249" s="13"/>
      <c r="E249" s="13"/>
      <c r="F249" s="14"/>
    </row>
    <row r="250" spans="3:6" s="1" customFormat="1" x14ac:dyDescent="0.3">
      <c r="C250" s="11"/>
      <c r="D250" s="13"/>
      <c r="E250" s="13"/>
      <c r="F250" s="14"/>
    </row>
    <row r="251" spans="3:6" s="1" customFormat="1" x14ac:dyDescent="0.3">
      <c r="C251" s="11"/>
      <c r="D251" s="13"/>
      <c r="E251" s="13"/>
      <c r="F251" s="14"/>
    </row>
    <row r="252" spans="3:6" s="1" customFormat="1" x14ac:dyDescent="0.3">
      <c r="C252" s="11"/>
      <c r="D252" s="13"/>
      <c r="E252" s="13"/>
      <c r="F252" s="14"/>
    </row>
    <row r="253" spans="3:6" s="1" customFormat="1" x14ac:dyDescent="0.3">
      <c r="C253" s="11"/>
      <c r="D253" s="13"/>
      <c r="E253" s="13"/>
      <c r="F253" s="14"/>
    </row>
    <row r="254" spans="3:6" s="1" customFormat="1" x14ac:dyDescent="0.3">
      <c r="C254" s="11"/>
      <c r="D254" s="13"/>
      <c r="E254" s="13"/>
      <c r="F254" s="14"/>
    </row>
    <row r="255" spans="3:6" s="1" customFormat="1" x14ac:dyDescent="0.3">
      <c r="C255" s="11"/>
      <c r="D255" s="13"/>
      <c r="E255" s="13"/>
      <c r="F255" s="14"/>
    </row>
    <row r="256" spans="3:6" s="1" customFormat="1" x14ac:dyDescent="0.3">
      <c r="C256" s="11"/>
      <c r="D256" s="13"/>
      <c r="E256" s="13"/>
      <c r="F256" s="14"/>
    </row>
    <row r="257" spans="3:6" s="1" customFormat="1" x14ac:dyDescent="0.3">
      <c r="C257" s="11"/>
      <c r="D257" s="13"/>
      <c r="E257" s="13"/>
      <c r="F257" s="14"/>
    </row>
    <row r="258" spans="3:6" s="1" customFormat="1" x14ac:dyDescent="0.3">
      <c r="C258" s="11"/>
      <c r="D258" s="13"/>
      <c r="E258" s="13"/>
      <c r="F258" s="14"/>
    </row>
    <row r="259" spans="3:6" s="1" customFormat="1" x14ac:dyDescent="0.3">
      <c r="C259" s="11"/>
      <c r="D259" s="13"/>
      <c r="E259" s="13"/>
      <c r="F259" s="14"/>
    </row>
    <row r="260" spans="3:6" s="1" customFormat="1" x14ac:dyDescent="0.3">
      <c r="C260" s="11"/>
      <c r="D260" s="13"/>
      <c r="E260" s="13"/>
      <c r="F260" s="14"/>
    </row>
    <row r="261" spans="3:6" s="1" customFormat="1" x14ac:dyDescent="0.3">
      <c r="C261" s="11"/>
      <c r="D261" s="13"/>
      <c r="E261" s="13"/>
      <c r="F261" s="14"/>
    </row>
    <row r="262" spans="3:6" s="1" customFormat="1" x14ac:dyDescent="0.3">
      <c r="C262" s="11"/>
      <c r="D262" s="13"/>
      <c r="E262" s="13"/>
      <c r="F262" s="14"/>
    </row>
    <row r="263" spans="3:6" s="1" customFormat="1" x14ac:dyDescent="0.3">
      <c r="C263" s="11"/>
      <c r="D263" s="13"/>
      <c r="E263" s="13"/>
      <c r="F263" s="14"/>
    </row>
    <row r="264" spans="3:6" s="1" customFormat="1" x14ac:dyDescent="0.3">
      <c r="C264" s="11"/>
      <c r="D264" s="13"/>
      <c r="E264" s="13"/>
      <c r="F264" s="14"/>
    </row>
    <row r="265" spans="3:6" s="1" customFormat="1" x14ac:dyDescent="0.3">
      <c r="C265" s="11"/>
      <c r="D265" s="13"/>
      <c r="E265" s="13"/>
      <c r="F265" s="14"/>
    </row>
    <row r="266" spans="3:6" s="1" customFormat="1" x14ac:dyDescent="0.3">
      <c r="C266" s="11"/>
      <c r="D266" s="13"/>
      <c r="E266" s="13"/>
      <c r="F266" s="14"/>
    </row>
    <row r="267" spans="3:6" s="1" customFormat="1" x14ac:dyDescent="0.3">
      <c r="C267" s="11"/>
      <c r="D267" s="13"/>
      <c r="E267" s="13"/>
      <c r="F267" s="14"/>
    </row>
    <row r="268" spans="3:6" s="1" customFormat="1" x14ac:dyDescent="0.3">
      <c r="C268" s="11"/>
      <c r="D268" s="13"/>
      <c r="E268" s="13"/>
      <c r="F268" s="14"/>
    </row>
    <row r="269" spans="3:6" s="1" customFormat="1" x14ac:dyDescent="0.3">
      <c r="C269" s="11"/>
      <c r="D269" s="13"/>
      <c r="E269" s="13"/>
      <c r="F269" s="14"/>
    </row>
    <row r="270" spans="3:6" s="1" customFormat="1" x14ac:dyDescent="0.3">
      <c r="C270" s="11"/>
      <c r="D270" s="13"/>
      <c r="E270" s="13"/>
      <c r="F270" s="14"/>
    </row>
    <row r="271" spans="3:6" s="1" customFormat="1" x14ac:dyDescent="0.3">
      <c r="C271" s="11"/>
      <c r="D271" s="13"/>
      <c r="E271" s="13"/>
      <c r="F271" s="14"/>
    </row>
    <row r="272" spans="3:6" s="1" customFormat="1" x14ac:dyDescent="0.3">
      <c r="C272" s="11"/>
      <c r="D272" s="13"/>
      <c r="E272" s="13"/>
      <c r="F272" s="14"/>
    </row>
    <row r="273" spans="3:6" s="1" customFormat="1" x14ac:dyDescent="0.3">
      <c r="C273" s="11"/>
      <c r="D273" s="13"/>
      <c r="E273" s="13"/>
      <c r="F273" s="14"/>
    </row>
    <row r="274" spans="3:6" s="1" customFormat="1" x14ac:dyDescent="0.3">
      <c r="C274" s="11"/>
      <c r="D274" s="13"/>
      <c r="E274" s="13"/>
      <c r="F274" s="14"/>
    </row>
    <row r="275" spans="3:6" s="1" customFormat="1" x14ac:dyDescent="0.3">
      <c r="C275" s="11"/>
      <c r="D275" s="13"/>
      <c r="E275" s="13"/>
      <c r="F275" s="14"/>
    </row>
    <row r="276" spans="3:6" s="1" customFormat="1" x14ac:dyDescent="0.3">
      <c r="C276" s="11"/>
      <c r="D276" s="13"/>
      <c r="E276" s="13"/>
      <c r="F276" s="14"/>
    </row>
    <row r="277" spans="3:6" s="1" customFormat="1" x14ac:dyDescent="0.3">
      <c r="C277" s="11"/>
      <c r="D277" s="13"/>
      <c r="E277" s="13"/>
      <c r="F277" s="14"/>
    </row>
    <row r="278" spans="3:6" s="1" customFormat="1" x14ac:dyDescent="0.3">
      <c r="C278" s="11"/>
      <c r="D278" s="13"/>
      <c r="E278" s="13"/>
      <c r="F278" s="14"/>
    </row>
    <row r="279" spans="3:6" s="1" customFormat="1" x14ac:dyDescent="0.3">
      <c r="C279" s="11"/>
      <c r="D279" s="13"/>
      <c r="E279" s="13"/>
      <c r="F279" s="14"/>
    </row>
    <row r="280" spans="3:6" s="1" customFormat="1" x14ac:dyDescent="0.3">
      <c r="C280" s="11"/>
      <c r="D280" s="13"/>
      <c r="E280" s="13"/>
      <c r="F280" s="14"/>
    </row>
    <row r="281" spans="3:6" s="1" customFormat="1" x14ac:dyDescent="0.3">
      <c r="C281" s="11"/>
      <c r="D281" s="13"/>
      <c r="E281" s="13"/>
      <c r="F281" s="14"/>
    </row>
    <row r="282" spans="3:6" s="1" customFormat="1" x14ac:dyDescent="0.3">
      <c r="C282" s="11"/>
      <c r="D282" s="13"/>
      <c r="E282" s="13"/>
      <c r="F282" s="14"/>
    </row>
    <row r="283" spans="3:6" s="1" customFormat="1" x14ac:dyDescent="0.3">
      <c r="C283" s="11"/>
      <c r="D283" s="13"/>
      <c r="E283" s="13"/>
      <c r="F283" s="14"/>
    </row>
    <row r="284" spans="3:6" s="1" customFormat="1" x14ac:dyDescent="0.3">
      <c r="C284" s="11"/>
      <c r="D284" s="13"/>
      <c r="E284" s="13"/>
      <c r="F284" s="14"/>
    </row>
    <row r="285" spans="3:6" s="1" customFormat="1" x14ac:dyDescent="0.3">
      <c r="C285" s="11"/>
      <c r="D285" s="13"/>
      <c r="E285" s="13"/>
      <c r="F285" s="14"/>
    </row>
    <row r="286" spans="3:6" s="1" customFormat="1" x14ac:dyDescent="0.3">
      <c r="C286" s="11"/>
      <c r="D286" s="13"/>
      <c r="E286" s="13"/>
      <c r="F286" s="14"/>
    </row>
    <row r="287" spans="3:6" s="1" customFormat="1" x14ac:dyDescent="0.3">
      <c r="C287" s="11"/>
      <c r="D287" s="13"/>
      <c r="E287" s="13"/>
      <c r="F287" s="14"/>
    </row>
    <row r="288" spans="3:6" s="1" customFormat="1" x14ac:dyDescent="0.3">
      <c r="C288" s="11"/>
      <c r="D288" s="13"/>
      <c r="E288" s="13"/>
      <c r="F288" s="14"/>
    </row>
    <row r="289" spans="3:6" s="1" customFormat="1" x14ac:dyDescent="0.3">
      <c r="C289" s="11"/>
      <c r="D289" s="13"/>
      <c r="E289" s="13"/>
      <c r="F289" s="14"/>
    </row>
    <row r="290" spans="3:6" s="1" customFormat="1" x14ac:dyDescent="0.3">
      <c r="C290" s="11"/>
      <c r="D290" s="13"/>
      <c r="E290" s="13"/>
      <c r="F290" s="14"/>
    </row>
    <row r="291" spans="3:6" s="1" customFormat="1" x14ac:dyDescent="0.3">
      <c r="C291" s="11"/>
      <c r="D291" s="13"/>
      <c r="E291" s="13"/>
      <c r="F291" s="14"/>
    </row>
    <row r="292" spans="3:6" s="1" customFormat="1" x14ac:dyDescent="0.3">
      <c r="C292" s="11"/>
      <c r="D292" s="13"/>
      <c r="E292" s="13"/>
      <c r="F292" s="14"/>
    </row>
    <row r="293" spans="3:6" s="1" customFormat="1" x14ac:dyDescent="0.3">
      <c r="C293" s="11"/>
      <c r="D293" s="13"/>
      <c r="E293" s="13"/>
      <c r="F293" s="14"/>
    </row>
    <row r="294" spans="3:6" s="1" customFormat="1" x14ac:dyDescent="0.3">
      <c r="C294" s="11"/>
      <c r="D294" s="13"/>
      <c r="E294" s="13"/>
      <c r="F294" s="14"/>
    </row>
    <row r="295" spans="3:6" s="1" customFormat="1" x14ac:dyDescent="0.3">
      <c r="C295" s="11"/>
      <c r="D295" s="13"/>
      <c r="E295" s="13"/>
      <c r="F295" s="14"/>
    </row>
    <row r="296" spans="3:6" s="1" customFormat="1" x14ac:dyDescent="0.3">
      <c r="C296" s="11"/>
      <c r="D296" s="13"/>
      <c r="E296" s="13"/>
      <c r="F296" s="14"/>
    </row>
    <row r="297" spans="3:6" s="1" customFormat="1" x14ac:dyDescent="0.3">
      <c r="C297" s="11"/>
      <c r="D297" s="13"/>
      <c r="E297" s="13"/>
      <c r="F297" s="14"/>
    </row>
    <row r="298" spans="3:6" s="1" customFormat="1" x14ac:dyDescent="0.3">
      <c r="C298" s="11"/>
      <c r="D298" s="13"/>
      <c r="E298" s="13"/>
      <c r="F298" s="14"/>
    </row>
    <row r="299" spans="3:6" s="1" customFormat="1" x14ac:dyDescent="0.3">
      <c r="C299" s="11"/>
      <c r="D299" s="13"/>
      <c r="E299" s="13"/>
      <c r="F299" s="14"/>
    </row>
    <row r="300" spans="3:6" s="1" customFormat="1" x14ac:dyDescent="0.3">
      <c r="C300" s="11"/>
      <c r="D300" s="13"/>
      <c r="E300" s="13"/>
      <c r="F300" s="14"/>
    </row>
    <row r="301" spans="3:6" s="1" customFormat="1" x14ac:dyDescent="0.3">
      <c r="C301" s="11"/>
      <c r="D301" s="13"/>
      <c r="E301" s="13"/>
      <c r="F301" s="14"/>
    </row>
    <row r="302" spans="3:6" s="1" customFormat="1" x14ac:dyDescent="0.3">
      <c r="C302" s="11"/>
      <c r="D302" s="13"/>
      <c r="E302" s="13"/>
      <c r="F302" s="14"/>
    </row>
    <row r="303" spans="3:6" s="1" customFormat="1" x14ac:dyDescent="0.3">
      <c r="C303" s="11"/>
      <c r="D303" s="13"/>
      <c r="E303" s="13"/>
      <c r="F303" s="14"/>
    </row>
    <row r="304" spans="3:6" s="1" customFormat="1" x14ac:dyDescent="0.3">
      <c r="C304" s="11"/>
      <c r="D304" s="13"/>
      <c r="E304" s="13"/>
      <c r="F304" s="14"/>
    </row>
    <row r="305" spans="3:6" s="1" customFormat="1" x14ac:dyDescent="0.3">
      <c r="C305" s="11"/>
      <c r="D305" s="13"/>
      <c r="E305" s="13"/>
      <c r="F305" s="14"/>
    </row>
    <row r="306" spans="3:6" s="1" customFormat="1" x14ac:dyDescent="0.3">
      <c r="C306" s="11"/>
      <c r="D306" s="13"/>
      <c r="E306" s="13"/>
      <c r="F306" s="14"/>
    </row>
    <row r="307" spans="3:6" s="1" customFormat="1" x14ac:dyDescent="0.3">
      <c r="C307" s="11"/>
      <c r="D307" s="13"/>
      <c r="E307" s="13"/>
      <c r="F307" s="14"/>
    </row>
    <row r="308" spans="3:6" s="1" customFormat="1" x14ac:dyDescent="0.3">
      <c r="C308" s="11"/>
      <c r="D308" s="13"/>
      <c r="E308" s="13"/>
      <c r="F308" s="14"/>
    </row>
    <row r="309" spans="3:6" s="1" customFormat="1" x14ac:dyDescent="0.3">
      <c r="C309" s="11"/>
      <c r="D309" s="13"/>
      <c r="E309" s="13"/>
      <c r="F309" s="14"/>
    </row>
    <row r="310" spans="3:6" s="1" customFormat="1" x14ac:dyDescent="0.3">
      <c r="C310" s="11"/>
      <c r="D310" s="13"/>
      <c r="E310" s="13"/>
      <c r="F310" s="14"/>
    </row>
    <row r="311" spans="3:6" s="1" customFormat="1" x14ac:dyDescent="0.3">
      <c r="C311" s="11"/>
      <c r="D311" s="13"/>
      <c r="E311" s="13"/>
      <c r="F311" s="14"/>
    </row>
    <row r="312" spans="3:6" s="1" customFormat="1" x14ac:dyDescent="0.3">
      <c r="C312" s="11"/>
      <c r="D312" s="13"/>
      <c r="E312" s="13"/>
      <c r="F312" s="14"/>
    </row>
    <row r="313" spans="3:6" s="1" customFormat="1" x14ac:dyDescent="0.3">
      <c r="C313" s="11"/>
      <c r="D313" s="13"/>
      <c r="E313" s="13"/>
      <c r="F313" s="14"/>
    </row>
    <row r="314" spans="3:6" s="1" customFormat="1" x14ac:dyDescent="0.3">
      <c r="C314" s="11"/>
      <c r="D314" s="13"/>
      <c r="E314" s="13"/>
      <c r="F314" s="14"/>
    </row>
    <row r="315" spans="3:6" s="1" customFormat="1" x14ac:dyDescent="0.3">
      <c r="C315" s="11"/>
      <c r="D315" s="13"/>
      <c r="E315" s="13"/>
      <c r="F315" s="14"/>
    </row>
    <row r="316" spans="3:6" s="1" customFormat="1" x14ac:dyDescent="0.3">
      <c r="C316" s="11"/>
      <c r="D316" s="13"/>
      <c r="E316" s="13"/>
      <c r="F316" s="14"/>
    </row>
    <row r="317" spans="3:6" s="1" customFormat="1" x14ac:dyDescent="0.3">
      <c r="C317" s="11"/>
      <c r="D317" s="13"/>
      <c r="E317" s="13"/>
      <c r="F317" s="14"/>
    </row>
    <row r="318" spans="3:6" s="1" customFormat="1" x14ac:dyDescent="0.3">
      <c r="C318" s="11"/>
      <c r="D318" s="13"/>
      <c r="E318" s="13"/>
      <c r="F318" s="14"/>
    </row>
    <row r="319" spans="3:6" s="1" customFormat="1" x14ac:dyDescent="0.3">
      <c r="C319" s="11"/>
      <c r="D319" s="13"/>
      <c r="E319" s="13"/>
      <c r="F319" s="14"/>
    </row>
    <row r="320" spans="3:6" s="1" customFormat="1" x14ac:dyDescent="0.3">
      <c r="C320" s="11"/>
      <c r="D320" s="13"/>
      <c r="E320" s="13"/>
      <c r="F320" s="14"/>
    </row>
    <row r="321" spans="3:6" s="1" customFormat="1" x14ac:dyDescent="0.3">
      <c r="C321" s="11"/>
      <c r="D321" s="13"/>
      <c r="E321" s="13"/>
      <c r="F321" s="14"/>
    </row>
    <row r="322" spans="3:6" s="1" customFormat="1" x14ac:dyDescent="0.3">
      <c r="C322" s="11"/>
      <c r="D322" s="13"/>
      <c r="E322" s="13"/>
      <c r="F322" s="14"/>
    </row>
    <row r="323" spans="3:6" s="1" customFormat="1" x14ac:dyDescent="0.3">
      <c r="C323" s="11"/>
      <c r="D323" s="13"/>
      <c r="E323" s="13"/>
      <c r="F323" s="14"/>
    </row>
    <row r="324" spans="3:6" s="1" customFormat="1" x14ac:dyDescent="0.3">
      <c r="C324" s="11"/>
      <c r="D324" s="13"/>
      <c r="E324" s="13"/>
      <c r="F324" s="14"/>
    </row>
    <row r="325" spans="3:6" s="1" customFormat="1" x14ac:dyDescent="0.3">
      <c r="C325" s="11"/>
      <c r="D325" s="13"/>
      <c r="E325" s="13"/>
      <c r="F325" s="14"/>
    </row>
    <row r="326" spans="3:6" s="1" customFormat="1" x14ac:dyDescent="0.3">
      <c r="C326" s="11"/>
      <c r="D326" s="13"/>
      <c r="E326" s="13"/>
      <c r="F326" s="14"/>
    </row>
    <row r="327" spans="3:6" s="1" customFormat="1" x14ac:dyDescent="0.3">
      <c r="C327" s="11"/>
      <c r="D327" s="13"/>
      <c r="E327" s="13"/>
      <c r="F327" s="14"/>
    </row>
    <row r="328" spans="3:6" s="1" customFormat="1" x14ac:dyDescent="0.3">
      <c r="C328" s="11"/>
      <c r="D328" s="13"/>
      <c r="E328" s="13"/>
      <c r="F328" s="14"/>
    </row>
    <row r="329" spans="3:6" s="1" customFormat="1" x14ac:dyDescent="0.3">
      <c r="C329" s="11"/>
      <c r="D329" s="13"/>
      <c r="E329" s="13"/>
      <c r="F329" s="14"/>
    </row>
    <row r="330" spans="3:6" s="1" customFormat="1" x14ac:dyDescent="0.3">
      <c r="C330" s="11"/>
      <c r="D330" s="13"/>
      <c r="E330" s="13"/>
      <c r="F330" s="14"/>
    </row>
    <row r="331" spans="3:6" s="1" customFormat="1" x14ac:dyDescent="0.3">
      <c r="C331" s="11"/>
      <c r="D331" s="13"/>
      <c r="E331" s="13"/>
      <c r="F331" s="14"/>
    </row>
    <row r="332" spans="3:6" s="1" customFormat="1" x14ac:dyDescent="0.3">
      <c r="C332" s="11"/>
      <c r="D332" s="13"/>
      <c r="E332" s="13"/>
      <c r="F332" s="14"/>
    </row>
    <row r="333" spans="3:6" s="1" customFormat="1" x14ac:dyDescent="0.3">
      <c r="C333" s="11"/>
      <c r="D333" s="13"/>
      <c r="E333" s="13"/>
      <c r="F333" s="14"/>
    </row>
    <row r="334" spans="3:6" s="1" customFormat="1" x14ac:dyDescent="0.3">
      <c r="C334" s="11"/>
      <c r="D334" s="13"/>
      <c r="E334" s="13"/>
      <c r="F334" s="14"/>
    </row>
    <row r="335" spans="3:6" s="1" customFormat="1" x14ac:dyDescent="0.3">
      <c r="C335" s="11"/>
      <c r="D335" s="13"/>
      <c r="E335" s="13"/>
      <c r="F335" s="14"/>
    </row>
    <row r="336" spans="3:6" s="1" customFormat="1" x14ac:dyDescent="0.3">
      <c r="C336" s="11"/>
      <c r="D336" s="13"/>
      <c r="E336" s="13"/>
      <c r="F336" s="14"/>
    </row>
    <row r="337" spans="3:6" s="1" customFormat="1" x14ac:dyDescent="0.3">
      <c r="C337" s="11"/>
      <c r="D337" s="13"/>
      <c r="E337" s="13"/>
      <c r="F337" s="14"/>
    </row>
    <row r="338" spans="3:6" s="1" customFormat="1" x14ac:dyDescent="0.3">
      <c r="C338" s="11"/>
      <c r="D338" s="13"/>
      <c r="E338" s="13"/>
      <c r="F338" s="14"/>
    </row>
    <row r="339" spans="3:6" s="1" customFormat="1" x14ac:dyDescent="0.3">
      <c r="C339" s="11"/>
      <c r="D339" s="13"/>
      <c r="E339" s="13"/>
      <c r="F339" s="14"/>
    </row>
    <row r="340" spans="3:6" s="1" customFormat="1" x14ac:dyDescent="0.3">
      <c r="C340" s="11"/>
      <c r="D340" s="13"/>
      <c r="E340" s="13"/>
      <c r="F340" s="14"/>
    </row>
    <row r="341" spans="3:6" s="1" customFormat="1" x14ac:dyDescent="0.3">
      <c r="C341" s="11"/>
      <c r="D341" s="13"/>
      <c r="E341" s="13"/>
      <c r="F341" s="14"/>
    </row>
    <row r="342" spans="3:6" s="1" customFormat="1" x14ac:dyDescent="0.3">
      <c r="C342" s="11"/>
      <c r="D342" s="13"/>
      <c r="E342" s="13"/>
      <c r="F342" s="14"/>
    </row>
    <row r="343" spans="3:6" s="1" customFormat="1" x14ac:dyDescent="0.3">
      <c r="C343" s="11"/>
      <c r="D343" s="13"/>
      <c r="E343" s="13"/>
      <c r="F343" s="14"/>
    </row>
    <row r="344" spans="3:6" s="1" customFormat="1" x14ac:dyDescent="0.3">
      <c r="C344" s="11"/>
      <c r="D344" s="13"/>
      <c r="E344" s="13"/>
      <c r="F344" s="14"/>
    </row>
    <row r="345" spans="3:6" s="1" customFormat="1" x14ac:dyDescent="0.3">
      <c r="C345" s="11"/>
      <c r="D345" s="13"/>
      <c r="E345" s="13"/>
      <c r="F345" s="14"/>
    </row>
    <row r="346" spans="3:6" s="1" customFormat="1" x14ac:dyDescent="0.3">
      <c r="C346" s="11"/>
      <c r="D346" s="13"/>
      <c r="E346" s="13"/>
      <c r="F346" s="14"/>
    </row>
    <row r="347" spans="3:6" s="1" customFormat="1" x14ac:dyDescent="0.3">
      <c r="C347" s="11"/>
      <c r="D347" s="13"/>
      <c r="E347" s="13"/>
      <c r="F347" s="14"/>
    </row>
    <row r="348" spans="3:6" s="1" customFormat="1" x14ac:dyDescent="0.3">
      <c r="C348" s="11"/>
      <c r="D348" s="13"/>
      <c r="E348" s="13"/>
      <c r="F348" s="14"/>
    </row>
    <row r="349" spans="3:6" s="1" customFormat="1" x14ac:dyDescent="0.3">
      <c r="C349" s="11"/>
      <c r="D349" s="13"/>
      <c r="E349" s="13"/>
      <c r="F349" s="14"/>
    </row>
    <row r="350" spans="3:6" s="1" customFormat="1" x14ac:dyDescent="0.3">
      <c r="C350" s="11"/>
      <c r="D350" s="13"/>
      <c r="E350" s="13"/>
      <c r="F350" s="14"/>
    </row>
    <row r="351" spans="3:6" s="1" customFormat="1" x14ac:dyDescent="0.3">
      <c r="C351" s="11"/>
      <c r="D351" s="13"/>
      <c r="E351" s="13"/>
      <c r="F351" s="14"/>
    </row>
    <row r="352" spans="3:6" s="1" customFormat="1" x14ac:dyDescent="0.3">
      <c r="C352" s="11"/>
      <c r="D352" s="13"/>
      <c r="E352" s="13"/>
      <c r="F352" s="14"/>
    </row>
    <row r="353" spans="3:6" s="1" customFormat="1" x14ac:dyDescent="0.3">
      <c r="C353" s="11"/>
      <c r="D353" s="13"/>
      <c r="E353" s="13"/>
      <c r="F353" s="14"/>
    </row>
    <row r="354" spans="3:6" s="1" customFormat="1" x14ac:dyDescent="0.3">
      <c r="C354" s="11"/>
      <c r="D354" s="13"/>
      <c r="E354" s="13"/>
      <c r="F354" s="14"/>
    </row>
    <row r="355" spans="3:6" s="1" customFormat="1" x14ac:dyDescent="0.3">
      <c r="C355" s="11"/>
      <c r="D355" s="13"/>
      <c r="E355" s="13"/>
      <c r="F355" s="14"/>
    </row>
    <row r="356" spans="3:6" s="1" customFormat="1" x14ac:dyDescent="0.3">
      <c r="C356" s="11"/>
      <c r="D356" s="13"/>
      <c r="E356" s="13"/>
      <c r="F356" s="14"/>
    </row>
    <row r="357" spans="3:6" s="1" customFormat="1" x14ac:dyDescent="0.3">
      <c r="C357" s="11"/>
      <c r="D357" s="13"/>
      <c r="E357" s="13"/>
      <c r="F357" s="14"/>
    </row>
    <row r="358" spans="3:6" s="1" customFormat="1" x14ac:dyDescent="0.3">
      <c r="C358" s="11"/>
      <c r="D358" s="13"/>
      <c r="E358" s="13"/>
      <c r="F358" s="14"/>
    </row>
    <row r="359" spans="3:6" s="1" customFormat="1" x14ac:dyDescent="0.3">
      <c r="C359" s="11"/>
      <c r="D359" s="13"/>
      <c r="E359" s="13"/>
      <c r="F359" s="14"/>
    </row>
    <row r="360" spans="3:6" s="1" customFormat="1" x14ac:dyDescent="0.3">
      <c r="C360" s="11"/>
      <c r="D360" s="13"/>
      <c r="E360" s="13"/>
      <c r="F360" s="14"/>
    </row>
    <row r="361" spans="3:6" s="1" customFormat="1" x14ac:dyDescent="0.3">
      <c r="C361" s="11"/>
      <c r="D361" s="13"/>
      <c r="E361" s="13"/>
      <c r="F361" s="14"/>
    </row>
    <row r="362" spans="3:6" s="1" customFormat="1" x14ac:dyDescent="0.3">
      <c r="C362" s="11"/>
      <c r="D362" s="13"/>
      <c r="E362" s="13"/>
      <c r="F362" s="14"/>
    </row>
    <row r="363" spans="3:6" s="1" customFormat="1" x14ac:dyDescent="0.3">
      <c r="C363" s="11"/>
      <c r="D363" s="13"/>
      <c r="E363" s="13"/>
      <c r="F363" s="14"/>
    </row>
    <row r="364" spans="3:6" s="1" customFormat="1" x14ac:dyDescent="0.3">
      <c r="C364" s="11"/>
      <c r="D364" s="13"/>
      <c r="E364" s="13"/>
      <c r="F364" s="14"/>
    </row>
    <row r="365" spans="3:6" s="1" customFormat="1" x14ac:dyDescent="0.3">
      <c r="C365" s="11"/>
      <c r="D365" s="13"/>
      <c r="E365" s="13"/>
      <c r="F365" s="14"/>
    </row>
    <row r="366" spans="3:6" s="1" customFormat="1" x14ac:dyDescent="0.3">
      <c r="C366" s="11"/>
      <c r="D366" s="13"/>
      <c r="E366" s="13"/>
      <c r="F366" s="14"/>
    </row>
    <row r="367" spans="3:6" s="1" customFormat="1" x14ac:dyDescent="0.3">
      <c r="C367" s="11"/>
      <c r="D367" s="13"/>
      <c r="E367" s="13"/>
      <c r="F367" s="14"/>
    </row>
    <row r="368" spans="3:6" s="1" customFormat="1" x14ac:dyDescent="0.3">
      <c r="C368" s="11"/>
      <c r="D368" s="13"/>
      <c r="E368" s="13"/>
      <c r="F368" s="14"/>
    </row>
    <row r="369" spans="2:6" s="1" customFormat="1" x14ac:dyDescent="0.3">
      <c r="C369" s="11"/>
      <c r="D369" s="13"/>
      <c r="E369" s="13"/>
      <c r="F369" s="14"/>
    </row>
    <row r="370" spans="2:6" s="1" customFormat="1" x14ac:dyDescent="0.3">
      <c r="C370" s="11"/>
      <c r="D370" s="13"/>
      <c r="E370" s="13"/>
      <c r="F370" s="14"/>
    </row>
    <row r="371" spans="2:6" s="1" customFormat="1" x14ac:dyDescent="0.3">
      <c r="C371" s="11"/>
      <c r="D371" s="13"/>
      <c r="E371" s="13"/>
      <c r="F371" s="14"/>
    </row>
    <row r="372" spans="2:6" s="1" customFormat="1" x14ac:dyDescent="0.3">
      <c r="C372" s="11"/>
      <c r="D372" s="13"/>
      <c r="E372" s="13"/>
      <c r="F372" s="14"/>
    </row>
    <row r="373" spans="2:6" s="1" customFormat="1" x14ac:dyDescent="0.3">
      <c r="C373" s="11"/>
      <c r="D373" s="13"/>
      <c r="E373" s="13"/>
      <c r="F373" s="14"/>
    </row>
    <row r="374" spans="2:6" x14ac:dyDescent="0.3">
      <c r="B374" s="1"/>
    </row>
  </sheetData>
  <mergeCells count="33">
    <mergeCell ref="C54:G54"/>
    <mergeCell ref="C55:G55"/>
    <mergeCell ref="C33:G33"/>
    <mergeCell ref="C34:C35"/>
    <mergeCell ref="D34:D36"/>
    <mergeCell ref="E34:E36"/>
    <mergeCell ref="G34:G35"/>
    <mergeCell ref="F62:H62"/>
    <mergeCell ref="C48:H48"/>
    <mergeCell ref="C44:G44"/>
    <mergeCell ref="C45:G45"/>
    <mergeCell ref="C46:G46"/>
    <mergeCell ref="C47:G47"/>
    <mergeCell ref="B2:C5"/>
    <mergeCell ref="D4:G4"/>
    <mergeCell ref="D5:G5"/>
    <mergeCell ref="C15:H15"/>
    <mergeCell ref="C16:H16"/>
    <mergeCell ref="C12:C13"/>
    <mergeCell ref="D12:D14"/>
    <mergeCell ref="C23:H23"/>
    <mergeCell ref="C31:G31"/>
    <mergeCell ref="C32:G32"/>
    <mergeCell ref="C37:H37"/>
    <mergeCell ref="B65:J65"/>
    <mergeCell ref="H3:J3"/>
    <mergeCell ref="H4:J4"/>
    <mergeCell ref="H5:J5"/>
    <mergeCell ref="D2:G3"/>
    <mergeCell ref="C62:E63"/>
    <mergeCell ref="C10:H11"/>
    <mergeCell ref="C9:H9"/>
    <mergeCell ref="H2:J2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1"/>
  <sheetViews>
    <sheetView showGridLines="0" view="pageBreakPreview" topLeftCell="A10" zoomScale="80" zoomScaleNormal="93" zoomScaleSheetLayoutView="80" workbookViewId="0">
      <selection activeCell="F12" sqref="F12:G12"/>
    </sheetView>
  </sheetViews>
  <sheetFormatPr baseColWidth="10" defaultColWidth="11.42578125" defaultRowHeight="16.5" x14ac:dyDescent="0.3"/>
  <cols>
    <col min="1" max="1" width="5.5703125" customWidth="1"/>
    <col min="2" max="2" width="7.28515625" customWidth="1"/>
    <col min="3" max="3" width="20.5703125" customWidth="1"/>
    <col min="4" max="4" width="15.28515625" customWidth="1"/>
    <col min="5" max="5" width="16.85546875" customWidth="1"/>
    <col min="6" max="6" width="42.42578125" customWidth="1"/>
    <col min="7" max="7" width="27.5703125" customWidth="1"/>
    <col min="8" max="8" width="5.140625" customWidth="1"/>
    <col min="9" max="9" width="5.5703125" customWidth="1"/>
  </cols>
  <sheetData>
    <row r="1" spans="2:198" s="2" customFormat="1" ht="17.25" thickBot="1" x14ac:dyDescent="0.35">
      <c r="D1" s="11"/>
      <c r="E1" s="13"/>
      <c r="F1" s="13"/>
      <c r="G1" s="14"/>
      <c r="H1" s="1"/>
      <c r="I1" s="1"/>
      <c r="J1" s="1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9.45" customHeight="1" x14ac:dyDescent="0.3">
      <c r="B2" s="97"/>
      <c r="C2" s="117"/>
      <c r="D2" s="212" t="s">
        <v>41</v>
      </c>
      <c r="E2" s="212"/>
      <c r="F2" s="212"/>
      <c r="G2" s="114" t="s">
        <v>42</v>
      </c>
      <c r="H2" s="109"/>
      <c r="I2" s="112"/>
      <c r="J2" s="1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26.25" customHeight="1" thickBot="1" x14ac:dyDescent="0.35">
      <c r="B3" s="98"/>
      <c r="C3" s="118"/>
      <c r="D3" s="213"/>
      <c r="E3" s="213"/>
      <c r="F3" s="213"/>
      <c r="G3" s="115" t="s">
        <v>43</v>
      </c>
      <c r="H3" s="110"/>
      <c r="I3" s="112"/>
      <c r="J3" s="1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26.25" customHeight="1" thickBot="1" x14ac:dyDescent="0.35">
      <c r="B4" s="98"/>
      <c r="C4" s="118"/>
      <c r="D4" s="249" t="s">
        <v>45</v>
      </c>
      <c r="E4" s="249"/>
      <c r="F4" s="250"/>
      <c r="G4" s="115" t="s">
        <v>44</v>
      </c>
      <c r="H4" s="110"/>
      <c r="I4" s="112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26.25" customHeight="1" thickBot="1" x14ac:dyDescent="0.35">
      <c r="B5" s="99"/>
      <c r="C5" s="119"/>
      <c r="D5" s="251" t="s">
        <v>48</v>
      </c>
      <c r="E5" s="251"/>
      <c r="F5" s="251"/>
      <c r="G5" s="116" t="s">
        <v>47</v>
      </c>
      <c r="H5" s="111"/>
      <c r="I5" s="112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>
      <c r="I6" s="113"/>
    </row>
    <row r="7" spans="2:198" ht="11.25" customHeight="1" x14ac:dyDescent="0.3">
      <c r="B7" s="64"/>
      <c r="C7" s="215"/>
      <c r="D7" s="215"/>
      <c r="E7" s="215"/>
      <c r="F7" s="215"/>
      <c r="G7" s="215"/>
      <c r="H7" s="60"/>
    </row>
    <row r="8" spans="2:198" ht="10.5" customHeight="1" thickBot="1" x14ac:dyDescent="0.35">
      <c r="B8" s="39"/>
      <c r="C8" s="44"/>
      <c r="D8" s="44"/>
      <c r="E8" s="44"/>
      <c r="F8" s="44"/>
      <c r="G8" s="45"/>
      <c r="H8" s="61"/>
    </row>
    <row r="9" spans="2:198" ht="17.25" thickBot="1" x14ac:dyDescent="0.35">
      <c r="B9" s="65"/>
      <c r="C9" s="252" t="s">
        <v>26</v>
      </c>
      <c r="D9" s="253"/>
      <c r="E9" s="253"/>
      <c r="F9" s="253"/>
      <c r="G9" s="254"/>
      <c r="H9" s="61"/>
    </row>
    <row r="10" spans="2:198" ht="88.15" customHeight="1" thickBot="1" x14ac:dyDescent="0.35">
      <c r="B10" s="65"/>
      <c r="C10" s="255" t="s">
        <v>49</v>
      </c>
      <c r="D10" s="255"/>
      <c r="E10" s="255"/>
      <c r="F10" s="255"/>
      <c r="G10" s="256"/>
      <c r="H10" s="61"/>
    </row>
    <row r="11" spans="2:198" ht="17.25" customHeight="1" thickBot="1" x14ac:dyDescent="0.35">
      <c r="B11" s="65"/>
      <c r="C11" s="235" t="s">
        <v>27</v>
      </c>
      <c r="D11" s="235"/>
      <c r="E11" s="235"/>
      <c r="F11" s="235"/>
      <c r="G11" s="236"/>
      <c r="H11" s="61"/>
    </row>
    <row r="12" spans="2:198" ht="16.5" customHeight="1" x14ac:dyDescent="0.3">
      <c r="B12" s="65"/>
      <c r="C12" s="84" t="s">
        <v>28</v>
      </c>
      <c r="D12" s="237" t="s">
        <v>29</v>
      </c>
      <c r="E12" s="238"/>
      <c r="F12" s="245" t="s">
        <v>30</v>
      </c>
      <c r="G12" s="246"/>
      <c r="H12" s="61"/>
    </row>
    <row r="13" spans="2:198" x14ac:dyDescent="0.3">
      <c r="B13" s="65"/>
      <c r="C13" s="46"/>
      <c r="D13" s="247"/>
      <c r="E13" s="248"/>
      <c r="F13" s="241"/>
      <c r="G13" s="242"/>
      <c r="H13" s="61"/>
    </row>
    <row r="14" spans="2:198" x14ac:dyDescent="0.3">
      <c r="B14" s="65"/>
      <c r="C14" s="85">
        <v>1</v>
      </c>
      <c r="D14" s="230" t="s">
        <v>31</v>
      </c>
      <c r="E14" s="231"/>
      <c r="F14" s="217"/>
      <c r="G14" s="218"/>
      <c r="H14" s="61"/>
    </row>
    <row r="15" spans="2:198" x14ac:dyDescent="0.3">
      <c r="B15" s="65"/>
      <c r="C15" s="85">
        <v>2</v>
      </c>
      <c r="D15" s="230" t="s">
        <v>32</v>
      </c>
      <c r="E15" s="231"/>
      <c r="F15" s="217"/>
      <c r="G15" s="218"/>
      <c r="H15" s="61"/>
    </row>
    <row r="16" spans="2:198" ht="16.5" customHeight="1" x14ac:dyDescent="0.3">
      <c r="B16" s="65"/>
      <c r="C16" s="86">
        <v>3</v>
      </c>
      <c r="D16" s="230" t="s">
        <v>36</v>
      </c>
      <c r="E16" s="231"/>
      <c r="F16" s="217">
        <f>SUM(F14:G15)</f>
        <v>0</v>
      </c>
      <c r="G16" s="218"/>
      <c r="H16" s="61"/>
    </row>
    <row r="17" spans="2:8" ht="17.25" thickBot="1" x14ac:dyDescent="0.35">
      <c r="B17" s="65"/>
      <c r="C17" s="31"/>
      <c r="D17" s="239"/>
      <c r="E17" s="240"/>
      <c r="F17" s="243"/>
      <c r="G17" s="244"/>
      <c r="H17" s="61"/>
    </row>
    <row r="18" spans="2:8" ht="33.75" customHeight="1" thickBot="1" x14ac:dyDescent="0.35">
      <c r="B18" s="65"/>
      <c r="C18" s="235" t="s">
        <v>33</v>
      </c>
      <c r="D18" s="235"/>
      <c r="E18" s="235"/>
      <c r="F18" s="235"/>
      <c r="G18" s="236"/>
      <c r="H18" s="61"/>
    </row>
    <row r="19" spans="2:8" ht="38.25" x14ac:dyDescent="0.3">
      <c r="B19" s="65"/>
      <c r="C19" s="29" t="s">
        <v>28</v>
      </c>
      <c r="D19" s="18" t="s">
        <v>34</v>
      </c>
      <c r="E19" s="18" t="s">
        <v>16</v>
      </c>
      <c r="F19" s="20" t="s">
        <v>37</v>
      </c>
      <c r="G19" s="23" t="s">
        <v>38</v>
      </c>
      <c r="H19" s="61"/>
    </row>
    <row r="20" spans="2:8" x14ac:dyDescent="0.3">
      <c r="B20" s="65"/>
      <c r="C20" s="56"/>
      <c r="D20" s="57"/>
      <c r="E20" s="57"/>
      <c r="F20" s="58"/>
      <c r="G20" s="59"/>
      <c r="H20" s="61"/>
    </row>
    <row r="21" spans="2:8" x14ac:dyDescent="0.3">
      <c r="B21" s="65"/>
      <c r="C21" s="30"/>
      <c r="D21" s="21"/>
      <c r="E21" s="19"/>
      <c r="F21" s="22"/>
      <c r="G21" s="24"/>
      <c r="H21" s="61"/>
    </row>
    <row r="22" spans="2:8" x14ac:dyDescent="0.3">
      <c r="B22" s="65"/>
      <c r="C22" s="30"/>
      <c r="D22" s="21"/>
      <c r="E22" s="19"/>
      <c r="F22" s="22"/>
      <c r="G22" s="24"/>
      <c r="H22" s="61"/>
    </row>
    <row r="23" spans="2:8" x14ac:dyDescent="0.3">
      <c r="B23" s="65"/>
      <c r="C23" s="30"/>
      <c r="D23" s="21"/>
      <c r="E23" s="19"/>
      <c r="F23" s="22"/>
      <c r="G23" s="24"/>
      <c r="H23" s="61"/>
    </row>
    <row r="24" spans="2:8" x14ac:dyDescent="0.3">
      <c r="B24" s="65"/>
      <c r="C24" s="30"/>
      <c r="D24" s="21"/>
      <c r="E24" s="19"/>
      <c r="F24" s="22"/>
      <c r="G24" s="24"/>
      <c r="H24" s="61"/>
    </row>
    <row r="25" spans="2:8" x14ac:dyDescent="0.3">
      <c r="B25" s="65"/>
      <c r="C25" s="30"/>
      <c r="D25" s="21"/>
      <c r="E25" s="19"/>
      <c r="F25" s="22"/>
      <c r="G25" s="24"/>
      <c r="H25" s="61"/>
    </row>
    <row r="26" spans="2:8" x14ac:dyDescent="0.3">
      <c r="B26" s="65"/>
      <c r="C26" s="40"/>
      <c r="D26" s="41"/>
      <c r="E26" s="41"/>
      <c r="F26" s="42"/>
      <c r="G26" s="43"/>
      <c r="H26" s="61"/>
    </row>
    <row r="27" spans="2:8" x14ac:dyDescent="0.3">
      <c r="B27" s="65"/>
      <c r="C27" s="30"/>
      <c r="D27" s="21"/>
      <c r="E27" s="19"/>
      <c r="F27" s="22"/>
      <c r="G27" s="24"/>
      <c r="H27" s="61"/>
    </row>
    <row r="28" spans="2:8" x14ac:dyDescent="0.3">
      <c r="B28" s="65"/>
      <c r="C28" s="30"/>
      <c r="D28" s="21"/>
      <c r="E28" s="19"/>
      <c r="F28" s="22"/>
      <c r="G28" s="24"/>
      <c r="H28" s="61"/>
    </row>
    <row r="29" spans="2:8" x14ac:dyDescent="0.3">
      <c r="B29" s="65"/>
      <c r="C29" s="32"/>
      <c r="D29" s="33"/>
      <c r="E29" s="34"/>
      <c r="F29" s="35"/>
      <c r="G29" s="36"/>
      <c r="H29" s="61"/>
    </row>
    <row r="30" spans="2:8" x14ac:dyDescent="0.3">
      <c r="B30" s="65"/>
      <c r="C30" s="30"/>
      <c r="D30" s="21"/>
      <c r="E30" s="19"/>
      <c r="F30" s="22"/>
      <c r="G30" s="24"/>
      <c r="H30" s="61"/>
    </row>
    <row r="31" spans="2:8" x14ac:dyDescent="0.3">
      <c r="B31" s="65"/>
      <c r="C31" s="30"/>
      <c r="D31" s="21"/>
      <c r="E31" s="19"/>
      <c r="F31" s="22"/>
      <c r="G31" s="24"/>
      <c r="H31" s="61"/>
    </row>
    <row r="32" spans="2:8" ht="17.25" thickBot="1" x14ac:dyDescent="0.35">
      <c r="B32" s="65"/>
      <c r="C32" s="37"/>
      <c r="D32" s="25"/>
      <c r="E32" s="26"/>
      <c r="F32" s="27"/>
      <c r="G32" s="28"/>
      <c r="H32" s="61"/>
    </row>
    <row r="33" spans="2:8" x14ac:dyDescent="0.3">
      <c r="B33" s="39"/>
      <c r="C33" s="219" t="s">
        <v>39</v>
      </c>
      <c r="D33" s="220"/>
      <c r="E33" s="220"/>
      <c r="F33" s="215"/>
      <c r="G33" s="227"/>
      <c r="H33" s="61"/>
    </row>
    <row r="34" spans="2:8" x14ac:dyDescent="0.3">
      <c r="B34" s="39"/>
      <c r="C34" s="221"/>
      <c r="D34" s="222"/>
      <c r="E34" s="222"/>
      <c r="F34" s="228"/>
      <c r="G34" s="229"/>
      <c r="H34" s="61"/>
    </row>
    <row r="35" spans="2:8" x14ac:dyDescent="0.3">
      <c r="B35" s="39"/>
      <c r="C35" s="221"/>
      <c r="D35" s="222"/>
      <c r="E35" s="222"/>
      <c r="F35" s="228"/>
      <c r="G35" s="229"/>
      <c r="H35" s="61"/>
    </row>
    <row r="36" spans="2:8" x14ac:dyDescent="0.3">
      <c r="B36" s="39"/>
      <c r="C36" s="223"/>
      <c r="D36" s="224"/>
      <c r="E36" s="224"/>
      <c r="F36" s="228"/>
      <c r="G36" s="229"/>
      <c r="H36" s="61"/>
    </row>
    <row r="37" spans="2:8" x14ac:dyDescent="0.3">
      <c r="B37" s="39"/>
      <c r="C37" s="225" t="s">
        <v>24</v>
      </c>
      <c r="D37" s="226"/>
      <c r="E37" s="226"/>
      <c r="F37" s="44"/>
      <c r="G37" s="94" t="s">
        <v>35</v>
      </c>
      <c r="H37" s="61"/>
    </row>
    <row r="38" spans="2:8" x14ac:dyDescent="0.3">
      <c r="B38" s="39"/>
      <c r="C38" s="232"/>
      <c r="D38" s="228"/>
      <c r="E38" s="228"/>
      <c r="F38" s="228"/>
      <c r="G38" s="229"/>
      <c r="H38" s="61"/>
    </row>
    <row r="39" spans="2:8" ht="17.25" thickBot="1" x14ac:dyDescent="0.35">
      <c r="B39" s="39"/>
      <c r="C39" s="233"/>
      <c r="D39" s="216"/>
      <c r="E39" s="216"/>
      <c r="F39" s="216"/>
      <c r="G39" s="234"/>
      <c r="H39" s="61"/>
    </row>
    <row r="40" spans="2:8" x14ac:dyDescent="0.3">
      <c r="B40" s="39"/>
      <c r="C40" s="214" t="s">
        <v>40</v>
      </c>
      <c r="D40" s="215"/>
      <c r="E40" s="215"/>
      <c r="F40" s="215"/>
      <c r="G40" s="215"/>
      <c r="H40" s="61"/>
    </row>
    <row r="41" spans="2:8" ht="34.5" customHeight="1" thickBot="1" x14ac:dyDescent="0.35">
      <c r="B41" s="62"/>
      <c r="C41" s="216"/>
      <c r="D41" s="216"/>
      <c r="E41" s="216"/>
      <c r="F41" s="216"/>
      <c r="G41" s="216"/>
      <c r="H41" s="63"/>
    </row>
  </sheetData>
  <mergeCells count="25">
    <mergeCell ref="F15:G15"/>
    <mergeCell ref="F17:G17"/>
    <mergeCell ref="F12:G12"/>
    <mergeCell ref="D13:E13"/>
    <mergeCell ref="D4:F4"/>
    <mergeCell ref="D5:F5"/>
    <mergeCell ref="C9:G9"/>
    <mergeCell ref="C10:G10"/>
    <mergeCell ref="C7:G7"/>
    <mergeCell ref="D2:F3"/>
    <mergeCell ref="C40:G41"/>
    <mergeCell ref="F16:G16"/>
    <mergeCell ref="C33:E36"/>
    <mergeCell ref="C37:E37"/>
    <mergeCell ref="F33:G36"/>
    <mergeCell ref="D16:E16"/>
    <mergeCell ref="C38:G39"/>
    <mergeCell ref="C11:G11"/>
    <mergeCell ref="C18:G18"/>
    <mergeCell ref="D14:E14"/>
    <mergeCell ref="D15:E15"/>
    <mergeCell ref="D12:E12"/>
    <mergeCell ref="D17:E17"/>
    <mergeCell ref="F13:G13"/>
    <mergeCell ref="F14:G14"/>
  </mergeCells>
  <pageMargins left="0.7" right="0.7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Ing.Natalia</cp:lastModifiedBy>
  <cp:revision/>
  <cp:lastPrinted>2026-04-21T21:22:49Z</cp:lastPrinted>
  <dcterms:created xsi:type="dcterms:W3CDTF">2020-02-18T09:47:52Z</dcterms:created>
  <dcterms:modified xsi:type="dcterms:W3CDTF">2026-10-19T16:20:17Z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