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dimarmilco-my.sharepoint.com/personal/jbolanos_dimar_mil_co/Documents/JEFE DIV MANTTO INFRAESTRUCTURA  2025 - S1 BOLAÑOS JORGE/2. PLANTAS ELECTRICAS/PROCESO MANTTO PLANTAS ELECTRICAS 2026 - NUEVO/"/>
    </mc:Choice>
  </mc:AlternateContent>
  <xr:revisionPtr revIDLastSave="300" documentId="14_{AE15FEC7-1E0A-4871-9022-DEF930FC89F9}" xr6:coauthVersionLast="47" xr6:coauthVersionMax="47" xr10:uidLastSave="{B98173A4-718E-45A4-BF4D-FD7773C9DB1C}"/>
  <bookViews>
    <workbookView xWindow="-120" yWindow="-120" windowWidth="29040" windowHeight="15720" tabRatio="676" xr2:uid="{245D7AD3-E6CF-4C0C-B346-E35F8E513328}"/>
  </bookViews>
  <sheets>
    <sheet name="E.M. CP01" sheetId="3" r:id="rId1"/>
    <sheet name="E.M. CP02" sheetId="6" r:id="rId2"/>
    <sheet name="E.M. CP03" sheetId="10" r:id="rId3"/>
    <sheet name="E.M. CP04" sheetId="11" r:id="rId4"/>
    <sheet name="E.M. CP05" sheetId="9" r:id="rId5"/>
    <sheet name="E.M. CP06" sheetId="12" r:id="rId6"/>
    <sheet name="E.M. CP07" sheetId="13" r:id="rId7"/>
    <sheet name="E.M. CP08" sheetId="14" r:id="rId8"/>
    <sheet name="E.M. CP09" sheetId="15" r:id="rId9"/>
    <sheet name="E.M. CP10" sheetId="16" r:id="rId10"/>
    <sheet name="E.M. CP11" sheetId="17" r:id="rId11"/>
    <sheet name="E.M. CP12" sheetId="18" r:id="rId12"/>
    <sheet name="E.M. CP15" sheetId="19" r:id="rId13"/>
    <sheet name="E.M. CP16" sheetId="20" r:id="rId14"/>
    <sheet name="E.M. CP17" sheetId="21" r:id="rId15"/>
    <sheet name="E.M. CP19" sheetId="22" r:id="rId16"/>
    <sheet name="E.M. CIOH" sheetId="23" r:id="rId17"/>
    <sheet name="E.M. CCCP" sheetId="24" r:id="rId18"/>
    <sheet name="E.M. SEMAP" sheetId="25" r:id="rId19"/>
    <sheet name="CP" sheetId="7" state="hidden" r:id="rId20"/>
  </sheets>
  <definedNames>
    <definedName name="_xlnm.Print_Area" localSheetId="19">CP!$A$23:$H$226</definedName>
    <definedName name="_xlnm.Print_Area" localSheetId="17">'E.M. CCCP'!$A$1:$O$84</definedName>
    <definedName name="_xlnm.Print_Area" localSheetId="16">'E.M. CIOH'!$A$1:$O$167</definedName>
    <definedName name="_xlnm.Print_Area" localSheetId="0">'E.M. CP01'!$A$3:$O$240</definedName>
    <definedName name="_xlnm.Print_Area" localSheetId="1">'E.M. CP02'!$A$17:$G$62</definedName>
    <definedName name="_xlnm.Print_Area" localSheetId="2">'E.M. CP03'!$A$16:$G$60</definedName>
    <definedName name="_xlnm.Print_Area" localSheetId="3">'E.M. CP04'!$A$17:$G$52</definedName>
    <definedName name="_xlnm.Print_Area" localSheetId="4">'E.M. CP05'!#REF!</definedName>
    <definedName name="_xlnm.Print_Area" localSheetId="5">'E.M. CP06'!#REF!</definedName>
    <definedName name="_xlnm.Print_Area" localSheetId="6">'E.M. CP07'!$A$3:$O$233</definedName>
    <definedName name="_xlnm.Print_Area" localSheetId="7">'E.M. CP08'!$A$3:$O$246</definedName>
    <definedName name="_xlnm.Print_Area" localSheetId="8">'E.M. CP09'!$A$3:$O$238</definedName>
    <definedName name="_xlnm.Print_Area" localSheetId="9">'E.M. CP10'!$A$3:$O$81</definedName>
    <definedName name="_xlnm.Print_Area" localSheetId="10">'E.M. CP11'!$A$1:$O$81</definedName>
    <definedName name="_xlnm.Print_Area" localSheetId="11">'E.M. CP12'!$A$3:$O$122</definedName>
    <definedName name="_xlnm.Print_Area" localSheetId="12">'E.M. CP15'!$A$1:$O$44</definedName>
    <definedName name="_xlnm.Print_Area" localSheetId="13">'E.M. CP16'!$A$1:$O$81</definedName>
    <definedName name="_xlnm.Print_Area" localSheetId="14">'E.M. CP17'!$A$1:$O$81</definedName>
    <definedName name="_xlnm.Print_Area" localSheetId="15">'E.M. CP19'!$A$1:$O$83</definedName>
    <definedName name="_xlnm.Print_Area" localSheetId="18">'E.M. SEMAP'!$A$1:$O$189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65" i="25" l="1"/>
  <c r="N165" i="25" s="1"/>
  <c r="L164" i="25"/>
  <c r="N164" i="25" s="1"/>
  <c r="L163" i="25"/>
  <c r="N163" i="25" s="1"/>
  <c r="N162" i="25"/>
  <c r="L162" i="25"/>
  <c r="M162" i="25" s="1"/>
  <c r="L161" i="25"/>
  <c r="N161" i="25" s="1"/>
  <c r="M160" i="25"/>
  <c r="L160" i="25"/>
  <c r="N160" i="25" s="1"/>
  <c r="L159" i="25"/>
  <c r="N159" i="25" s="1"/>
  <c r="N158" i="25"/>
  <c r="L158" i="25"/>
  <c r="M158" i="25" s="1"/>
  <c r="L157" i="25"/>
  <c r="N157" i="25" s="1"/>
  <c r="M156" i="25"/>
  <c r="L156" i="25"/>
  <c r="N156" i="25" s="1"/>
  <c r="L155" i="25"/>
  <c r="N155" i="25" s="1"/>
  <c r="N154" i="25"/>
  <c r="L154" i="25"/>
  <c r="M154" i="25" s="1"/>
  <c r="L153" i="25"/>
  <c r="N153" i="25" s="1"/>
  <c r="M152" i="25"/>
  <c r="L152" i="25"/>
  <c r="N152" i="25" s="1"/>
  <c r="L151" i="25"/>
  <c r="N151" i="25" s="1"/>
  <c r="N150" i="25"/>
  <c r="L150" i="25"/>
  <c r="M150" i="25" s="1"/>
  <c r="L149" i="25"/>
  <c r="N149" i="25" s="1"/>
  <c r="M148" i="25"/>
  <c r="L148" i="25"/>
  <c r="N148" i="25" s="1"/>
  <c r="L147" i="25"/>
  <c r="N147" i="25" s="1"/>
  <c r="N146" i="25"/>
  <c r="L146" i="25"/>
  <c r="M146" i="25" s="1"/>
  <c r="L145" i="25"/>
  <c r="N145" i="25" s="1"/>
  <c r="M144" i="25"/>
  <c r="L144" i="25"/>
  <c r="N144" i="25" s="1"/>
  <c r="L143" i="25"/>
  <c r="N143" i="25" s="1"/>
  <c r="N142" i="25"/>
  <c r="L142" i="25"/>
  <c r="M142" i="25" s="1"/>
  <c r="L141" i="25"/>
  <c r="N141" i="25" s="1"/>
  <c r="M140" i="25"/>
  <c r="L140" i="25"/>
  <c r="N140" i="25" s="1"/>
  <c r="N124" i="25"/>
  <c r="L124" i="25"/>
  <c r="M124" i="25" s="1"/>
  <c r="M123" i="25"/>
  <c r="L123" i="25"/>
  <c r="N123" i="25" s="1"/>
  <c r="N122" i="25"/>
  <c r="M122" i="25"/>
  <c r="L122" i="25"/>
  <c r="N121" i="25"/>
  <c r="L121" i="25"/>
  <c r="M121" i="25" s="1"/>
  <c r="N120" i="25"/>
  <c r="L120" i="25"/>
  <c r="M120" i="25" s="1"/>
  <c r="M119" i="25"/>
  <c r="L119" i="25"/>
  <c r="N119" i="25" s="1"/>
  <c r="L118" i="25"/>
  <c r="N118" i="25" s="1"/>
  <c r="N117" i="25"/>
  <c r="L117" i="25"/>
  <c r="M117" i="25" s="1"/>
  <c r="N116" i="25"/>
  <c r="L116" i="25"/>
  <c r="M116" i="25" s="1"/>
  <c r="M115" i="25"/>
  <c r="L115" i="25"/>
  <c r="N115" i="25" s="1"/>
  <c r="L114" i="25"/>
  <c r="N114" i="25" s="1"/>
  <c r="N113" i="25"/>
  <c r="L113" i="25"/>
  <c r="M113" i="25" s="1"/>
  <c r="N112" i="25"/>
  <c r="L112" i="25"/>
  <c r="M112" i="25" s="1"/>
  <c r="M111" i="25"/>
  <c r="L111" i="25"/>
  <c r="N111" i="25" s="1"/>
  <c r="L110" i="25"/>
  <c r="N110" i="25" s="1"/>
  <c r="N109" i="25"/>
  <c r="L109" i="25"/>
  <c r="M109" i="25" s="1"/>
  <c r="N108" i="25"/>
  <c r="L108" i="25"/>
  <c r="M108" i="25" s="1"/>
  <c r="M107" i="25"/>
  <c r="L107" i="25"/>
  <c r="N107" i="25" s="1"/>
  <c r="L106" i="25"/>
  <c r="N106" i="25" s="1"/>
  <c r="N105" i="25"/>
  <c r="L105" i="25"/>
  <c r="M105" i="25" s="1"/>
  <c r="N104" i="25"/>
  <c r="L104" i="25"/>
  <c r="M104" i="25" s="1"/>
  <c r="M103" i="25"/>
  <c r="L103" i="25"/>
  <c r="N103" i="25" s="1"/>
  <c r="L102" i="25"/>
  <c r="N102" i="25" s="1"/>
  <c r="N101" i="25"/>
  <c r="L101" i="25"/>
  <c r="M101" i="25" s="1"/>
  <c r="N100" i="25"/>
  <c r="L100" i="25"/>
  <c r="M100" i="25" s="1"/>
  <c r="M99" i="25"/>
  <c r="L99" i="25"/>
  <c r="N99" i="25" s="1"/>
  <c r="L84" i="25"/>
  <c r="N84" i="25" s="1"/>
  <c r="M83" i="25"/>
  <c r="L83" i="25"/>
  <c r="N83" i="25" s="1"/>
  <c r="L82" i="25"/>
  <c r="N82" i="25" s="1"/>
  <c r="L81" i="25"/>
  <c r="N81" i="25" s="1"/>
  <c r="L80" i="25"/>
  <c r="N80" i="25" s="1"/>
  <c r="L79" i="25"/>
  <c r="N79" i="25" s="1"/>
  <c r="L78" i="25"/>
  <c r="N78" i="25" s="1"/>
  <c r="L77" i="25"/>
  <c r="N77" i="25" s="1"/>
  <c r="L76" i="25"/>
  <c r="N76" i="25" s="1"/>
  <c r="M75" i="25"/>
  <c r="L75" i="25"/>
  <c r="N75" i="25" s="1"/>
  <c r="L74" i="25"/>
  <c r="N74" i="25" s="1"/>
  <c r="L73" i="25"/>
  <c r="N73" i="25" s="1"/>
  <c r="L72" i="25"/>
  <c r="N72" i="25" s="1"/>
  <c r="L71" i="25"/>
  <c r="N71" i="25" s="1"/>
  <c r="L70" i="25"/>
  <c r="N70" i="25" s="1"/>
  <c r="L69" i="25"/>
  <c r="N69" i="25" s="1"/>
  <c r="L68" i="25"/>
  <c r="N68" i="25" s="1"/>
  <c r="M67" i="25"/>
  <c r="L67" i="25"/>
  <c r="N67" i="25" s="1"/>
  <c r="M66" i="25"/>
  <c r="L66" i="25"/>
  <c r="N66" i="25" s="1"/>
  <c r="L65" i="25"/>
  <c r="N65" i="25" s="1"/>
  <c r="L64" i="25"/>
  <c r="N64" i="25" s="1"/>
  <c r="M63" i="25"/>
  <c r="L63" i="25"/>
  <c r="N63" i="25" s="1"/>
  <c r="N62" i="25"/>
  <c r="M62" i="25"/>
  <c r="L62" i="25"/>
  <c r="L61" i="25"/>
  <c r="N61" i="25" s="1"/>
  <c r="L60" i="25"/>
  <c r="N60" i="25" s="1"/>
  <c r="L59" i="25"/>
  <c r="N59" i="25" s="1"/>
  <c r="N58" i="25"/>
  <c r="L58" i="25"/>
  <c r="M58" i="25" s="1"/>
  <c r="L57" i="25"/>
  <c r="N57" i="25" s="1"/>
  <c r="L56" i="25"/>
  <c r="N56" i="25" s="1"/>
  <c r="M55" i="25"/>
  <c r="L55" i="25"/>
  <c r="N55" i="25" s="1"/>
  <c r="M54" i="25"/>
  <c r="L54" i="25"/>
  <c r="N54" i="25" s="1"/>
  <c r="L53" i="25"/>
  <c r="N53" i="25" s="1"/>
  <c r="L52" i="25"/>
  <c r="N52" i="25" s="1"/>
  <c r="M51" i="25"/>
  <c r="L51" i="25"/>
  <c r="N51" i="25" s="1"/>
  <c r="M50" i="25"/>
  <c r="L50" i="25"/>
  <c r="N50" i="25" s="1"/>
  <c r="L49" i="25"/>
  <c r="N49" i="25" s="1"/>
  <c r="L48" i="25"/>
  <c r="N48" i="25" s="1"/>
  <c r="L47" i="25"/>
  <c r="N47" i="25" s="1"/>
  <c r="L46" i="25"/>
  <c r="N46" i="25" s="1"/>
  <c r="L45" i="25"/>
  <c r="N45" i="25" s="1"/>
  <c r="L44" i="25"/>
  <c r="N44" i="25" s="1"/>
  <c r="L43" i="25"/>
  <c r="N43" i="25" s="1"/>
  <c r="M42" i="25"/>
  <c r="L42" i="25"/>
  <c r="N42" i="25" s="1"/>
  <c r="L41" i="25"/>
  <c r="N41" i="25" s="1"/>
  <c r="L40" i="25"/>
  <c r="N40" i="25" s="1"/>
  <c r="M39" i="25"/>
  <c r="L39" i="25"/>
  <c r="N39" i="25" s="1"/>
  <c r="N38" i="25"/>
  <c r="M38" i="25"/>
  <c r="L38" i="25"/>
  <c r="L37" i="25"/>
  <c r="N37" i="25" s="1"/>
  <c r="L36" i="25"/>
  <c r="N36" i="25" s="1"/>
  <c r="L35" i="25"/>
  <c r="N35" i="25" s="1"/>
  <c r="N34" i="25"/>
  <c r="L34" i="25"/>
  <c r="M34" i="25" s="1"/>
  <c r="L33" i="25"/>
  <c r="N33" i="25" s="1"/>
  <c r="L32" i="25"/>
  <c r="N32" i="25" s="1"/>
  <c r="M31" i="25"/>
  <c r="L31" i="25"/>
  <c r="N31" i="25" s="1"/>
  <c r="L30" i="25"/>
  <c r="N30" i="25" s="1"/>
  <c r="L29" i="25"/>
  <c r="N29" i="25" s="1"/>
  <c r="L28" i="25"/>
  <c r="N28" i="25" s="1"/>
  <c r="M27" i="25"/>
  <c r="L27" i="25"/>
  <c r="N27" i="25" s="1"/>
  <c r="N26" i="25"/>
  <c r="M26" i="25"/>
  <c r="L26" i="25"/>
  <c r="L25" i="25"/>
  <c r="N25" i="25" s="1"/>
  <c r="L24" i="25"/>
  <c r="N24" i="25" s="1"/>
  <c r="L23" i="25"/>
  <c r="N23" i="25" s="1"/>
  <c r="L22" i="25"/>
  <c r="N22" i="25" s="1"/>
  <c r="L21" i="25"/>
  <c r="N21" i="25" s="1"/>
  <c r="L20" i="25"/>
  <c r="N20" i="25" s="1"/>
  <c r="L19" i="25"/>
  <c r="N19" i="25" s="1"/>
  <c r="M18" i="25"/>
  <c r="L18" i="25"/>
  <c r="N18" i="25" s="1"/>
  <c r="L17" i="25"/>
  <c r="N17" i="25" s="1"/>
  <c r="M83" i="24"/>
  <c r="L83" i="24"/>
  <c r="N83" i="24" s="1"/>
  <c r="L82" i="24"/>
  <c r="N82" i="24" s="1"/>
  <c r="L81" i="24"/>
  <c r="N81" i="24" s="1"/>
  <c r="L80" i="24"/>
  <c r="N80" i="24" s="1"/>
  <c r="N79" i="24"/>
  <c r="L79" i="24"/>
  <c r="M79" i="24" s="1"/>
  <c r="L78" i="24"/>
  <c r="N78" i="24" s="1"/>
  <c r="L77" i="24"/>
  <c r="N77" i="24" s="1"/>
  <c r="L76" i="24"/>
  <c r="N76" i="24" s="1"/>
  <c r="N75" i="24"/>
  <c r="M75" i="24"/>
  <c r="L75" i="24"/>
  <c r="M74" i="24"/>
  <c r="L74" i="24"/>
  <c r="N74" i="24" s="1"/>
  <c r="L73" i="24"/>
  <c r="N73" i="24" s="1"/>
  <c r="L72" i="24"/>
  <c r="N72" i="24" s="1"/>
  <c r="N71" i="24"/>
  <c r="M71" i="24"/>
  <c r="L71" i="24"/>
  <c r="L70" i="24"/>
  <c r="N70" i="24" s="1"/>
  <c r="M69" i="24"/>
  <c r="L69" i="24"/>
  <c r="N69" i="24" s="1"/>
  <c r="L68" i="24"/>
  <c r="N68" i="24" s="1"/>
  <c r="M67" i="24"/>
  <c r="L67" i="24"/>
  <c r="N67" i="24" s="1"/>
  <c r="L66" i="24"/>
  <c r="N66" i="24" s="1"/>
  <c r="L65" i="24"/>
  <c r="N65" i="24" s="1"/>
  <c r="L64" i="24"/>
  <c r="N64" i="24" s="1"/>
  <c r="N63" i="24"/>
  <c r="L63" i="24"/>
  <c r="M63" i="24" s="1"/>
  <c r="L62" i="24"/>
  <c r="N62" i="24" s="1"/>
  <c r="L61" i="24"/>
  <c r="N61" i="24" s="1"/>
  <c r="L60" i="24"/>
  <c r="N60" i="24" s="1"/>
  <c r="N59" i="24"/>
  <c r="M59" i="24"/>
  <c r="L59" i="24"/>
  <c r="M58" i="24"/>
  <c r="L58" i="24"/>
  <c r="N58" i="24" s="1"/>
  <c r="L57" i="24"/>
  <c r="N57" i="24" s="1"/>
  <c r="L56" i="24"/>
  <c r="N56" i="24" s="1"/>
  <c r="N55" i="24"/>
  <c r="M55" i="24"/>
  <c r="L55" i="24"/>
  <c r="L54" i="24"/>
  <c r="N54" i="24" s="1"/>
  <c r="M53" i="24"/>
  <c r="L53" i="24"/>
  <c r="N53" i="24" s="1"/>
  <c r="L52" i="24"/>
  <c r="N52" i="24" s="1"/>
  <c r="M51" i="24"/>
  <c r="L51" i="24"/>
  <c r="N51" i="24" s="1"/>
  <c r="L50" i="24"/>
  <c r="N50" i="24" s="1"/>
  <c r="L49" i="24"/>
  <c r="N49" i="24" s="1"/>
  <c r="L48" i="24"/>
  <c r="N48" i="24" s="1"/>
  <c r="N47" i="24"/>
  <c r="L47" i="24"/>
  <c r="M47" i="24" s="1"/>
  <c r="L46" i="24"/>
  <c r="N46" i="24" s="1"/>
  <c r="L45" i="24"/>
  <c r="N45" i="24" s="1"/>
  <c r="L44" i="24"/>
  <c r="N44" i="24" s="1"/>
  <c r="N43" i="24"/>
  <c r="M43" i="24"/>
  <c r="L43" i="24"/>
  <c r="M42" i="24"/>
  <c r="L42" i="24"/>
  <c r="N42" i="24" s="1"/>
  <c r="L41" i="24"/>
  <c r="N41" i="24" s="1"/>
  <c r="L40" i="24"/>
  <c r="N40" i="24" s="1"/>
  <c r="N39" i="24"/>
  <c r="M39" i="24"/>
  <c r="L39" i="24"/>
  <c r="L38" i="24"/>
  <c r="N38" i="24" s="1"/>
  <c r="M37" i="24"/>
  <c r="L37" i="24"/>
  <c r="N37" i="24" s="1"/>
  <c r="L36" i="24"/>
  <c r="N36" i="24" s="1"/>
  <c r="M35" i="24"/>
  <c r="L35" i="24"/>
  <c r="N35" i="24" s="1"/>
  <c r="L34" i="24"/>
  <c r="N34" i="24" s="1"/>
  <c r="L33" i="24"/>
  <c r="N33" i="24" s="1"/>
  <c r="L32" i="24"/>
  <c r="N32" i="24" s="1"/>
  <c r="N31" i="24"/>
  <c r="L31" i="24"/>
  <c r="M31" i="24" s="1"/>
  <c r="L30" i="24"/>
  <c r="N30" i="24" s="1"/>
  <c r="L29" i="24"/>
  <c r="N29" i="24" s="1"/>
  <c r="L28" i="24"/>
  <c r="N28" i="24" s="1"/>
  <c r="N27" i="24"/>
  <c r="M27" i="24"/>
  <c r="L27" i="24"/>
  <c r="M26" i="24"/>
  <c r="L26" i="24"/>
  <c r="N26" i="24" s="1"/>
  <c r="L25" i="24"/>
  <c r="N25" i="24" s="1"/>
  <c r="L24" i="24"/>
  <c r="N24" i="24" s="1"/>
  <c r="M23" i="24"/>
  <c r="L23" i="24"/>
  <c r="N23" i="24" s="1"/>
  <c r="L22" i="24"/>
  <c r="N22" i="24" s="1"/>
  <c r="M21" i="24"/>
  <c r="L21" i="24"/>
  <c r="N21" i="24" s="1"/>
  <c r="L20" i="24"/>
  <c r="N20" i="24" s="1"/>
  <c r="M19" i="24"/>
  <c r="L19" i="24"/>
  <c r="N19" i="24" s="1"/>
  <c r="L18" i="24"/>
  <c r="N18" i="24" s="1"/>
  <c r="L17" i="24"/>
  <c r="N17" i="24" s="1"/>
  <c r="L166" i="23"/>
  <c r="N166" i="23" s="1"/>
  <c r="N165" i="23"/>
  <c r="L165" i="23"/>
  <c r="M165" i="23" s="1"/>
  <c r="L164" i="23"/>
  <c r="N164" i="23" s="1"/>
  <c r="L163" i="23"/>
  <c r="M163" i="23" s="1"/>
  <c r="L162" i="23"/>
  <c r="N162" i="23" s="1"/>
  <c r="L161" i="23"/>
  <c r="M161" i="23" s="1"/>
  <c r="L160" i="23"/>
  <c r="N160" i="23" s="1"/>
  <c r="L159" i="23"/>
  <c r="M159" i="23" s="1"/>
  <c r="L158" i="23"/>
  <c r="N158" i="23" s="1"/>
  <c r="L157" i="23"/>
  <c r="M157" i="23" s="1"/>
  <c r="L156" i="23"/>
  <c r="N156" i="23" s="1"/>
  <c r="N155" i="23"/>
  <c r="L155" i="23"/>
  <c r="M155" i="23" s="1"/>
  <c r="L154" i="23"/>
  <c r="N154" i="23" s="1"/>
  <c r="L153" i="23"/>
  <c r="M153" i="23" s="1"/>
  <c r="L152" i="23"/>
  <c r="N152" i="23" s="1"/>
  <c r="L151" i="23"/>
  <c r="M151" i="23" s="1"/>
  <c r="L150" i="23"/>
  <c r="N150" i="23" s="1"/>
  <c r="L149" i="23"/>
  <c r="M149" i="23" s="1"/>
  <c r="L148" i="23"/>
  <c r="N148" i="23" s="1"/>
  <c r="L147" i="23"/>
  <c r="M147" i="23" s="1"/>
  <c r="L146" i="23"/>
  <c r="N146" i="23" s="1"/>
  <c r="L145" i="23"/>
  <c r="M145" i="23" s="1"/>
  <c r="L144" i="23"/>
  <c r="N144" i="23" s="1"/>
  <c r="L143" i="23"/>
  <c r="M143" i="23" s="1"/>
  <c r="L142" i="23"/>
  <c r="N142" i="23" s="1"/>
  <c r="L141" i="23"/>
  <c r="M141" i="23" s="1"/>
  <c r="L140" i="23"/>
  <c r="N140" i="23" s="1"/>
  <c r="L139" i="23"/>
  <c r="M139" i="23" s="1"/>
  <c r="L138" i="23"/>
  <c r="N138" i="23" s="1"/>
  <c r="L137" i="23"/>
  <c r="M137" i="23" s="1"/>
  <c r="L136" i="23"/>
  <c r="N136" i="23" s="1"/>
  <c r="L135" i="23"/>
  <c r="M135" i="23" s="1"/>
  <c r="L134" i="23"/>
  <c r="N134" i="23" s="1"/>
  <c r="L133" i="23"/>
  <c r="M133" i="23" s="1"/>
  <c r="N132" i="23"/>
  <c r="M132" i="23"/>
  <c r="L132" i="23"/>
  <c r="N131" i="23"/>
  <c r="L131" i="23"/>
  <c r="M131" i="23" s="1"/>
  <c r="L130" i="23"/>
  <c r="N130" i="23" s="1"/>
  <c r="L129" i="23"/>
  <c r="M129" i="23" s="1"/>
  <c r="L128" i="23"/>
  <c r="N128" i="23" s="1"/>
  <c r="N127" i="23"/>
  <c r="L127" i="23"/>
  <c r="M127" i="23" s="1"/>
  <c r="L126" i="23"/>
  <c r="N126" i="23" s="1"/>
  <c r="L125" i="23"/>
  <c r="M125" i="23" s="1"/>
  <c r="L124" i="23"/>
  <c r="N124" i="23" s="1"/>
  <c r="L123" i="23"/>
  <c r="M123" i="23" s="1"/>
  <c r="L122" i="23"/>
  <c r="N122" i="23" s="1"/>
  <c r="L121" i="23"/>
  <c r="M121" i="23" s="1"/>
  <c r="L120" i="23"/>
  <c r="M120" i="23" s="1"/>
  <c r="L119" i="23"/>
  <c r="M119" i="23" s="1"/>
  <c r="L118" i="23"/>
  <c r="N118" i="23" s="1"/>
  <c r="L117" i="23"/>
  <c r="M117" i="23" s="1"/>
  <c r="L116" i="23"/>
  <c r="N116" i="23" s="1"/>
  <c r="L115" i="23"/>
  <c r="M115" i="23" s="1"/>
  <c r="L114" i="23"/>
  <c r="N114" i="23" s="1"/>
  <c r="L113" i="23"/>
  <c r="M113" i="23" s="1"/>
  <c r="L112" i="23"/>
  <c r="N112" i="23" s="1"/>
  <c r="L111" i="23"/>
  <c r="M111" i="23" s="1"/>
  <c r="L110" i="23"/>
  <c r="N110" i="23" s="1"/>
  <c r="L109" i="23"/>
  <c r="M109" i="23" s="1"/>
  <c r="L108" i="23"/>
  <c r="N108" i="23" s="1"/>
  <c r="L107" i="23"/>
  <c r="M107" i="23" s="1"/>
  <c r="L106" i="23"/>
  <c r="N106" i="23" s="1"/>
  <c r="L105" i="23"/>
  <c r="M105" i="23" s="1"/>
  <c r="L104" i="23"/>
  <c r="N104" i="23" s="1"/>
  <c r="N103" i="23"/>
  <c r="L103" i="23"/>
  <c r="M103" i="23" s="1"/>
  <c r="L102" i="23"/>
  <c r="N102" i="23" s="1"/>
  <c r="L101" i="23"/>
  <c r="M101" i="23" s="1"/>
  <c r="L85" i="23"/>
  <c r="N85" i="23" s="1"/>
  <c r="L84" i="23"/>
  <c r="N84" i="23" s="1"/>
  <c r="L83" i="23"/>
  <c r="N83" i="23" s="1"/>
  <c r="L82" i="23"/>
  <c r="M82" i="23" s="1"/>
  <c r="L81" i="23"/>
  <c r="N81" i="23" s="1"/>
  <c r="L80" i="23"/>
  <c r="N80" i="23" s="1"/>
  <c r="L79" i="23"/>
  <c r="N79" i="23" s="1"/>
  <c r="N78" i="23"/>
  <c r="L78" i="23"/>
  <c r="M78" i="23" s="1"/>
  <c r="L77" i="23"/>
  <c r="N77" i="23" s="1"/>
  <c r="L76" i="23"/>
  <c r="N76" i="23" s="1"/>
  <c r="L75" i="23"/>
  <c r="N75" i="23" s="1"/>
  <c r="N74" i="23"/>
  <c r="L74" i="23"/>
  <c r="M74" i="23" s="1"/>
  <c r="L73" i="23"/>
  <c r="N73" i="23" s="1"/>
  <c r="L72" i="23"/>
  <c r="N72" i="23" s="1"/>
  <c r="L71" i="23"/>
  <c r="N71" i="23" s="1"/>
  <c r="L70" i="23"/>
  <c r="M70" i="23" s="1"/>
  <c r="L69" i="23"/>
  <c r="N69" i="23" s="1"/>
  <c r="L68" i="23"/>
  <c r="N68" i="23" s="1"/>
  <c r="L67" i="23"/>
  <c r="N67" i="23" s="1"/>
  <c r="N66" i="23"/>
  <c r="L66" i="23"/>
  <c r="M66" i="23" s="1"/>
  <c r="L65" i="23"/>
  <c r="N65" i="23" s="1"/>
  <c r="L64" i="23"/>
  <c r="N64" i="23" s="1"/>
  <c r="L63" i="23"/>
  <c r="N63" i="23" s="1"/>
  <c r="L62" i="23"/>
  <c r="M62" i="23" s="1"/>
  <c r="L61" i="23"/>
  <c r="N61" i="23" s="1"/>
  <c r="L60" i="23"/>
  <c r="N60" i="23" s="1"/>
  <c r="L59" i="23"/>
  <c r="N59" i="23" s="1"/>
  <c r="L58" i="23"/>
  <c r="M58" i="23" s="1"/>
  <c r="L57" i="23"/>
  <c r="N57" i="23" s="1"/>
  <c r="L56" i="23"/>
  <c r="N56" i="23" s="1"/>
  <c r="L55" i="23"/>
  <c r="N55" i="23" s="1"/>
  <c r="L54" i="23"/>
  <c r="M54" i="23" s="1"/>
  <c r="L53" i="23"/>
  <c r="N53" i="23" s="1"/>
  <c r="L52" i="23"/>
  <c r="N52" i="23" s="1"/>
  <c r="L51" i="23"/>
  <c r="N51" i="23" s="1"/>
  <c r="L50" i="23"/>
  <c r="M50" i="23" s="1"/>
  <c r="L49" i="23"/>
  <c r="N49" i="23" s="1"/>
  <c r="L48" i="23"/>
  <c r="N48" i="23" s="1"/>
  <c r="L47" i="23"/>
  <c r="N47" i="23" s="1"/>
  <c r="L46" i="23"/>
  <c r="M46" i="23" s="1"/>
  <c r="L45" i="23"/>
  <c r="N45" i="23" s="1"/>
  <c r="L44" i="23"/>
  <c r="N44" i="23" s="1"/>
  <c r="L43" i="23"/>
  <c r="N43" i="23" s="1"/>
  <c r="N42" i="23"/>
  <c r="L42" i="23"/>
  <c r="M42" i="23" s="1"/>
  <c r="L41" i="23"/>
  <c r="N41" i="23" s="1"/>
  <c r="L40" i="23"/>
  <c r="N40" i="23" s="1"/>
  <c r="L39" i="23"/>
  <c r="N39" i="23" s="1"/>
  <c r="N38" i="23"/>
  <c r="L38" i="23"/>
  <c r="M38" i="23" s="1"/>
  <c r="L37" i="23"/>
  <c r="N37" i="23" s="1"/>
  <c r="L36" i="23"/>
  <c r="N36" i="23" s="1"/>
  <c r="L35" i="23"/>
  <c r="N35" i="23" s="1"/>
  <c r="N34" i="23"/>
  <c r="L34" i="23"/>
  <c r="M34" i="23" s="1"/>
  <c r="L33" i="23"/>
  <c r="N33" i="23" s="1"/>
  <c r="L32" i="23"/>
  <c r="N32" i="23" s="1"/>
  <c r="L31" i="23"/>
  <c r="N31" i="23" s="1"/>
  <c r="N30" i="23"/>
  <c r="L30" i="23"/>
  <c r="M30" i="23" s="1"/>
  <c r="L29" i="23"/>
  <c r="N29" i="23" s="1"/>
  <c r="L28" i="23"/>
  <c r="N28" i="23" s="1"/>
  <c r="L27" i="23"/>
  <c r="N27" i="23" s="1"/>
  <c r="N26" i="23"/>
  <c r="L26" i="23"/>
  <c r="M26" i="23" s="1"/>
  <c r="L25" i="23"/>
  <c r="N25" i="23" s="1"/>
  <c r="L24" i="23"/>
  <c r="N24" i="23" s="1"/>
  <c r="L23" i="23"/>
  <c r="N23" i="23" s="1"/>
  <c r="L22" i="23"/>
  <c r="M22" i="23" s="1"/>
  <c r="L21" i="23"/>
  <c r="N21" i="23" s="1"/>
  <c r="L20" i="23"/>
  <c r="N20" i="23" s="1"/>
  <c r="L19" i="23"/>
  <c r="N19" i="23" s="1"/>
  <c r="N18" i="23"/>
  <c r="L18" i="23"/>
  <c r="M18" i="23" s="1"/>
  <c r="L17" i="23"/>
  <c r="N17" i="23" s="1"/>
  <c r="M82" i="22"/>
  <c r="L82" i="22"/>
  <c r="N82" i="22" s="1"/>
  <c r="M81" i="22"/>
  <c r="L81" i="22"/>
  <c r="N81" i="22" s="1"/>
  <c r="M80" i="22"/>
  <c r="L80" i="22"/>
  <c r="N80" i="22" s="1"/>
  <c r="L79" i="22"/>
  <c r="N79" i="22" s="1"/>
  <c r="M78" i="22"/>
  <c r="L78" i="22"/>
  <c r="N78" i="22" s="1"/>
  <c r="M77" i="22"/>
  <c r="L77" i="22"/>
  <c r="N77" i="22" s="1"/>
  <c r="L76" i="22"/>
  <c r="N76" i="22" s="1"/>
  <c r="L75" i="22"/>
  <c r="N75" i="22" s="1"/>
  <c r="M74" i="22"/>
  <c r="L74" i="22"/>
  <c r="N74" i="22" s="1"/>
  <c r="M73" i="22"/>
  <c r="L73" i="22"/>
  <c r="N73" i="22" s="1"/>
  <c r="L72" i="22"/>
  <c r="N72" i="22" s="1"/>
  <c r="L71" i="22"/>
  <c r="N71" i="22" s="1"/>
  <c r="M70" i="22"/>
  <c r="L70" i="22"/>
  <c r="N70" i="22" s="1"/>
  <c r="L69" i="22"/>
  <c r="N69" i="22" s="1"/>
  <c r="L68" i="22"/>
  <c r="N68" i="22" s="1"/>
  <c r="L67" i="22"/>
  <c r="N67" i="22" s="1"/>
  <c r="M66" i="22"/>
  <c r="L66" i="22"/>
  <c r="N66" i="22" s="1"/>
  <c r="L65" i="22"/>
  <c r="N65" i="22" s="1"/>
  <c r="L64" i="22"/>
  <c r="N64" i="22" s="1"/>
  <c r="L63" i="22"/>
  <c r="N63" i="22" s="1"/>
  <c r="L62" i="22"/>
  <c r="N62" i="22" s="1"/>
  <c r="L61" i="22"/>
  <c r="N61" i="22" s="1"/>
  <c r="L60" i="22"/>
  <c r="N60" i="22" s="1"/>
  <c r="L59" i="22"/>
  <c r="N59" i="22" s="1"/>
  <c r="L58" i="22"/>
  <c r="N58" i="22" s="1"/>
  <c r="L57" i="22"/>
  <c r="N57" i="22" s="1"/>
  <c r="M56" i="22"/>
  <c r="L56" i="22"/>
  <c r="N56" i="22" s="1"/>
  <c r="L55" i="22"/>
  <c r="N55" i="22" s="1"/>
  <c r="L54" i="22"/>
  <c r="N54" i="22" s="1"/>
  <c r="L53" i="22"/>
  <c r="N53" i="22" s="1"/>
  <c r="M52" i="22"/>
  <c r="L52" i="22"/>
  <c r="N52" i="22" s="1"/>
  <c r="L51" i="22"/>
  <c r="N51" i="22" s="1"/>
  <c r="L50" i="22"/>
  <c r="N50" i="22" s="1"/>
  <c r="M49" i="22"/>
  <c r="L49" i="22"/>
  <c r="N49" i="22" s="1"/>
  <c r="M48" i="22"/>
  <c r="L48" i="22"/>
  <c r="N48" i="22" s="1"/>
  <c r="L47" i="22"/>
  <c r="N47" i="22" s="1"/>
  <c r="L46" i="22"/>
  <c r="N46" i="22" s="1"/>
  <c r="M45" i="22"/>
  <c r="L45" i="22"/>
  <c r="N45" i="22" s="1"/>
  <c r="M44" i="22"/>
  <c r="L44" i="22"/>
  <c r="N44" i="22" s="1"/>
  <c r="L43" i="22"/>
  <c r="N43" i="22" s="1"/>
  <c r="M42" i="22"/>
  <c r="L42" i="22"/>
  <c r="N42" i="22" s="1"/>
  <c r="M41" i="22"/>
  <c r="L41" i="22"/>
  <c r="N41" i="22" s="1"/>
  <c r="M40" i="22"/>
  <c r="L40" i="22"/>
  <c r="N40" i="22" s="1"/>
  <c r="L39" i="22"/>
  <c r="N39" i="22" s="1"/>
  <c r="M38" i="22"/>
  <c r="L38" i="22"/>
  <c r="N38" i="22" s="1"/>
  <c r="M37" i="22"/>
  <c r="L37" i="22"/>
  <c r="N37" i="22" s="1"/>
  <c r="L36" i="22"/>
  <c r="N36" i="22" s="1"/>
  <c r="L35" i="22"/>
  <c r="N35" i="22" s="1"/>
  <c r="M34" i="22"/>
  <c r="L34" i="22"/>
  <c r="N34" i="22" s="1"/>
  <c r="M33" i="22"/>
  <c r="L33" i="22"/>
  <c r="N33" i="22" s="1"/>
  <c r="M32" i="22"/>
  <c r="L32" i="22"/>
  <c r="N32" i="22" s="1"/>
  <c r="L31" i="22"/>
  <c r="N31" i="22" s="1"/>
  <c r="M30" i="22"/>
  <c r="L30" i="22"/>
  <c r="N30" i="22" s="1"/>
  <c r="L29" i="22"/>
  <c r="N29" i="22" s="1"/>
  <c r="L28" i="22"/>
  <c r="N28" i="22" s="1"/>
  <c r="L27" i="22"/>
  <c r="N27" i="22" s="1"/>
  <c r="M26" i="22"/>
  <c r="L26" i="22"/>
  <c r="N26" i="22" s="1"/>
  <c r="M25" i="22"/>
  <c r="L25" i="22"/>
  <c r="N25" i="22" s="1"/>
  <c r="L24" i="22"/>
  <c r="N24" i="22" s="1"/>
  <c r="L23" i="22"/>
  <c r="N23" i="22" s="1"/>
  <c r="L22" i="22"/>
  <c r="N22" i="22" s="1"/>
  <c r="L21" i="22"/>
  <c r="N21" i="22" s="1"/>
  <c r="L20" i="22"/>
  <c r="N20" i="22" s="1"/>
  <c r="L19" i="22"/>
  <c r="N19" i="22" s="1"/>
  <c r="M18" i="22"/>
  <c r="L18" i="22"/>
  <c r="N18" i="22" s="1"/>
  <c r="L17" i="22"/>
  <c r="N17" i="22" s="1"/>
  <c r="L80" i="21"/>
  <c r="N80" i="21" s="1"/>
  <c r="L79" i="21"/>
  <c r="N79" i="21" s="1"/>
  <c r="L78" i="21"/>
  <c r="N78" i="21" s="1"/>
  <c r="L77" i="21"/>
  <c r="M77" i="21" s="1"/>
  <c r="L76" i="21"/>
  <c r="N76" i="21" s="1"/>
  <c r="L75" i="21"/>
  <c r="N75" i="21" s="1"/>
  <c r="L74" i="21"/>
  <c r="N74" i="21" s="1"/>
  <c r="L73" i="21"/>
  <c r="M73" i="21" s="1"/>
  <c r="L72" i="21"/>
  <c r="N72" i="21" s="1"/>
  <c r="L71" i="21"/>
  <c r="N71" i="21" s="1"/>
  <c r="L70" i="21"/>
  <c r="N70" i="21" s="1"/>
  <c r="L69" i="21"/>
  <c r="M69" i="21" s="1"/>
  <c r="L68" i="21"/>
  <c r="N68" i="21" s="1"/>
  <c r="L67" i="21"/>
  <c r="N67" i="21" s="1"/>
  <c r="L66" i="21"/>
  <c r="N66" i="21" s="1"/>
  <c r="L65" i="21"/>
  <c r="N65" i="21" s="1"/>
  <c r="L64" i="21"/>
  <c r="N64" i="21" s="1"/>
  <c r="L63" i="21"/>
  <c r="N63" i="21" s="1"/>
  <c r="L62" i="21"/>
  <c r="N62" i="21" s="1"/>
  <c r="L61" i="21"/>
  <c r="M61" i="21" s="1"/>
  <c r="L60" i="21"/>
  <c r="N60" i="21" s="1"/>
  <c r="L59" i="21"/>
  <c r="N59" i="21" s="1"/>
  <c r="L58" i="21"/>
  <c r="N58" i="21" s="1"/>
  <c r="L57" i="21"/>
  <c r="M57" i="21" s="1"/>
  <c r="L56" i="21"/>
  <c r="N56" i="21" s="1"/>
  <c r="L55" i="21"/>
  <c r="N55" i="21" s="1"/>
  <c r="L54" i="21"/>
  <c r="N54" i="21" s="1"/>
  <c r="L53" i="21"/>
  <c r="M53" i="21" s="1"/>
  <c r="L52" i="21"/>
  <c r="N52" i="21" s="1"/>
  <c r="L51" i="21"/>
  <c r="N51" i="21" s="1"/>
  <c r="L50" i="21"/>
  <c r="N50" i="21" s="1"/>
  <c r="L49" i="21"/>
  <c r="M49" i="21" s="1"/>
  <c r="L48" i="21"/>
  <c r="N48" i="21" s="1"/>
  <c r="L47" i="21"/>
  <c r="N47" i="21" s="1"/>
  <c r="L46" i="21"/>
  <c r="N46" i="21" s="1"/>
  <c r="L45" i="21"/>
  <c r="M45" i="21" s="1"/>
  <c r="L44" i="21"/>
  <c r="N44" i="21" s="1"/>
  <c r="L43" i="21"/>
  <c r="N43" i="21" s="1"/>
  <c r="L42" i="21"/>
  <c r="N42" i="21" s="1"/>
  <c r="L41" i="21"/>
  <c r="M41" i="21" s="1"/>
  <c r="L40" i="21"/>
  <c r="N40" i="21" s="1"/>
  <c r="L39" i="21"/>
  <c r="N39" i="21" s="1"/>
  <c r="L38" i="21"/>
  <c r="N38" i="21" s="1"/>
  <c r="L37" i="21"/>
  <c r="M37" i="21" s="1"/>
  <c r="L36" i="21"/>
  <c r="N36" i="21" s="1"/>
  <c r="L35" i="21"/>
  <c r="N35" i="21" s="1"/>
  <c r="L34" i="21"/>
  <c r="N34" i="21" s="1"/>
  <c r="L33" i="21"/>
  <c r="M33" i="21" s="1"/>
  <c r="L32" i="21"/>
  <c r="N32" i="21" s="1"/>
  <c r="L31" i="21"/>
  <c r="N31" i="21" s="1"/>
  <c r="L30" i="21"/>
  <c r="N30" i="21" s="1"/>
  <c r="L29" i="21"/>
  <c r="M29" i="21" s="1"/>
  <c r="L28" i="21"/>
  <c r="N28" i="21" s="1"/>
  <c r="L27" i="21"/>
  <c r="N27" i="21" s="1"/>
  <c r="L26" i="21"/>
  <c r="N26" i="21" s="1"/>
  <c r="L25" i="21"/>
  <c r="M25" i="21" s="1"/>
  <c r="L24" i="21"/>
  <c r="N24" i="21" s="1"/>
  <c r="L23" i="21"/>
  <c r="N23" i="21" s="1"/>
  <c r="L22" i="21"/>
  <c r="N22" i="21" s="1"/>
  <c r="L21" i="21"/>
  <c r="M21" i="21" s="1"/>
  <c r="L20" i="21"/>
  <c r="N20" i="21" s="1"/>
  <c r="L19" i="21"/>
  <c r="N19" i="21" s="1"/>
  <c r="L18" i="21"/>
  <c r="N18" i="21" s="1"/>
  <c r="L17" i="21"/>
  <c r="N17" i="21" s="1"/>
  <c r="M79" i="20"/>
  <c r="L79" i="20"/>
  <c r="N79" i="20" s="1"/>
  <c r="L78" i="20"/>
  <c r="N78" i="20" s="1"/>
  <c r="L77" i="20"/>
  <c r="N77" i="20" s="1"/>
  <c r="L76" i="20"/>
  <c r="N76" i="20" s="1"/>
  <c r="M75" i="20"/>
  <c r="L75" i="20"/>
  <c r="N75" i="20" s="1"/>
  <c r="L74" i="20"/>
  <c r="N74" i="20" s="1"/>
  <c r="L73" i="20"/>
  <c r="N73" i="20" s="1"/>
  <c r="L72" i="20"/>
  <c r="N72" i="20" s="1"/>
  <c r="M71" i="20"/>
  <c r="L71" i="20"/>
  <c r="N71" i="20" s="1"/>
  <c r="L70" i="20"/>
  <c r="N70" i="20" s="1"/>
  <c r="L69" i="20"/>
  <c r="N69" i="20" s="1"/>
  <c r="L68" i="20"/>
  <c r="N68" i="20" s="1"/>
  <c r="N67" i="20"/>
  <c r="L67" i="20"/>
  <c r="M67" i="20" s="1"/>
  <c r="L66" i="20"/>
  <c r="N66" i="20" s="1"/>
  <c r="L65" i="20"/>
  <c r="N65" i="20" s="1"/>
  <c r="L64" i="20"/>
  <c r="N64" i="20" s="1"/>
  <c r="M63" i="20"/>
  <c r="L63" i="20"/>
  <c r="N63" i="20" s="1"/>
  <c r="L62" i="20"/>
  <c r="N62" i="20" s="1"/>
  <c r="L61" i="20"/>
  <c r="N61" i="20" s="1"/>
  <c r="L60" i="20"/>
  <c r="N60" i="20" s="1"/>
  <c r="N59" i="20"/>
  <c r="L59" i="20"/>
  <c r="M59" i="20" s="1"/>
  <c r="L58" i="20"/>
  <c r="N58" i="20" s="1"/>
  <c r="L57" i="20"/>
  <c r="N57" i="20" s="1"/>
  <c r="L56" i="20"/>
  <c r="N56" i="20" s="1"/>
  <c r="M55" i="20"/>
  <c r="L55" i="20"/>
  <c r="N55" i="20" s="1"/>
  <c r="L54" i="20"/>
  <c r="N54" i="20" s="1"/>
  <c r="L53" i="20"/>
  <c r="N53" i="20" s="1"/>
  <c r="L52" i="20"/>
  <c r="N52" i="20" s="1"/>
  <c r="N51" i="20"/>
  <c r="L51" i="20"/>
  <c r="M51" i="20" s="1"/>
  <c r="L50" i="20"/>
  <c r="N50" i="20" s="1"/>
  <c r="L49" i="20"/>
  <c r="N49" i="20" s="1"/>
  <c r="L48" i="20"/>
  <c r="N48" i="20" s="1"/>
  <c r="M47" i="20"/>
  <c r="L47" i="20"/>
  <c r="N47" i="20" s="1"/>
  <c r="L46" i="20"/>
  <c r="N46" i="20" s="1"/>
  <c r="L45" i="20"/>
  <c r="N45" i="20" s="1"/>
  <c r="L44" i="20"/>
  <c r="N44" i="20" s="1"/>
  <c r="N43" i="20"/>
  <c r="L43" i="20"/>
  <c r="M43" i="20" s="1"/>
  <c r="L42" i="20"/>
  <c r="N42" i="20" s="1"/>
  <c r="L41" i="20"/>
  <c r="N41" i="20" s="1"/>
  <c r="L40" i="20"/>
  <c r="N40" i="20" s="1"/>
  <c r="M39" i="20"/>
  <c r="L39" i="20"/>
  <c r="N39" i="20" s="1"/>
  <c r="L38" i="20"/>
  <c r="N38" i="20" s="1"/>
  <c r="L37" i="20"/>
  <c r="N37" i="20" s="1"/>
  <c r="L36" i="20"/>
  <c r="N36" i="20" s="1"/>
  <c r="N35" i="20"/>
  <c r="L35" i="20"/>
  <c r="M35" i="20" s="1"/>
  <c r="L34" i="20"/>
  <c r="N34" i="20" s="1"/>
  <c r="L33" i="20"/>
  <c r="N33" i="20" s="1"/>
  <c r="L32" i="20"/>
  <c r="N32" i="20" s="1"/>
  <c r="M31" i="20"/>
  <c r="L31" i="20"/>
  <c r="N31" i="20" s="1"/>
  <c r="L30" i="20"/>
  <c r="N30" i="20" s="1"/>
  <c r="L29" i="20"/>
  <c r="N29" i="20" s="1"/>
  <c r="L28" i="20"/>
  <c r="N28" i="20" s="1"/>
  <c r="N27" i="20"/>
  <c r="L27" i="20"/>
  <c r="M27" i="20" s="1"/>
  <c r="L26" i="20"/>
  <c r="N26" i="20" s="1"/>
  <c r="L25" i="20"/>
  <c r="N25" i="20" s="1"/>
  <c r="L24" i="20"/>
  <c r="N24" i="20" s="1"/>
  <c r="M23" i="20"/>
  <c r="L23" i="20"/>
  <c r="N23" i="20" s="1"/>
  <c r="L22" i="20"/>
  <c r="N22" i="20" s="1"/>
  <c r="L21" i="20"/>
  <c r="N21" i="20" s="1"/>
  <c r="L20" i="20"/>
  <c r="N20" i="20" s="1"/>
  <c r="N19" i="20"/>
  <c r="L19" i="20"/>
  <c r="M19" i="20" s="1"/>
  <c r="L18" i="20"/>
  <c r="N18" i="20" s="1"/>
  <c r="L17" i="20"/>
  <c r="N17" i="20" s="1"/>
  <c r="L42" i="19"/>
  <c r="M42" i="19" s="1"/>
  <c r="L41" i="19"/>
  <c r="N41" i="19" s="1"/>
  <c r="L40" i="19"/>
  <c r="N40" i="19" s="1"/>
  <c r="L39" i="19"/>
  <c r="N39" i="19" s="1"/>
  <c r="L38" i="19"/>
  <c r="M38" i="19" s="1"/>
  <c r="L37" i="19"/>
  <c r="N37" i="19" s="1"/>
  <c r="L36" i="19"/>
  <c r="N36" i="19" s="1"/>
  <c r="L35" i="19"/>
  <c r="N35" i="19" s="1"/>
  <c r="N34" i="19"/>
  <c r="L34" i="19"/>
  <c r="M34" i="19" s="1"/>
  <c r="L33" i="19"/>
  <c r="N33" i="19" s="1"/>
  <c r="L32" i="19"/>
  <c r="N32" i="19" s="1"/>
  <c r="L31" i="19"/>
  <c r="N31" i="19" s="1"/>
  <c r="L30" i="19"/>
  <c r="M30" i="19" s="1"/>
  <c r="L29" i="19"/>
  <c r="N29" i="19" s="1"/>
  <c r="L28" i="19"/>
  <c r="N28" i="19" s="1"/>
  <c r="L27" i="19"/>
  <c r="N27" i="19" s="1"/>
  <c r="L26" i="19"/>
  <c r="M26" i="19" s="1"/>
  <c r="L25" i="19"/>
  <c r="N25" i="19" s="1"/>
  <c r="L24" i="19"/>
  <c r="N24" i="19" s="1"/>
  <c r="L23" i="19"/>
  <c r="N23" i="19" s="1"/>
  <c r="L22" i="19"/>
  <c r="M22" i="19" s="1"/>
  <c r="L21" i="19"/>
  <c r="N21" i="19" s="1"/>
  <c r="L20" i="19"/>
  <c r="N20" i="19" s="1"/>
  <c r="L19" i="19"/>
  <c r="N19" i="19" s="1"/>
  <c r="L18" i="19"/>
  <c r="M18" i="19" s="1"/>
  <c r="L17" i="19"/>
  <c r="N17" i="19" s="1"/>
  <c r="L121" i="18"/>
  <c r="N121" i="18" s="1"/>
  <c r="L120" i="18"/>
  <c r="N120" i="18" s="1"/>
  <c r="L119" i="18"/>
  <c r="N119" i="18" s="1"/>
  <c r="L118" i="18"/>
  <c r="N118" i="18" s="1"/>
  <c r="M117" i="18"/>
  <c r="L117" i="18"/>
  <c r="N117" i="18" s="1"/>
  <c r="L116" i="18"/>
  <c r="N116" i="18" s="1"/>
  <c r="L115" i="18"/>
  <c r="N115" i="18" s="1"/>
  <c r="L114" i="18"/>
  <c r="M114" i="18" s="1"/>
  <c r="M113" i="18"/>
  <c r="L113" i="18"/>
  <c r="N113" i="18" s="1"/>
  <c r="L112" i="18"/>
  <c r="N112" i="18" s="1"/>
  <c r="L111" i="18"/>
  <c r="N111" i="18" s="1"/>
  <c r="N110" i="18"/>
  <c r="L110" i="18"/>
  <c r="M110" i="18" s="1"/>
  <c r="L109" i="18"/>
  <c r="N109" i="18" s="1"/>
  <c r="M108" i="18"/>
  <c r="L108" i="18"/>
  <c r="N108" i="18" s="1"/>
  <c r="L107" i="18"/>
  <c r="N107" i="18" s="1"/>
  <c r="N106" i="18"/>
  <c r="L106" i="18"/>
  <c r="M106" i="18" s="1"/>
  <c r="L105" i="18"/>
  <c r="N105" i="18" s="1"/>
  <c r="M104" i="18"/>
  <c r="L104" i="18"/>
  <c r="N104" i="18" s="1"/>
  <c r="L103" i="18"/>
  <c r="N103" i="18" s="1"/>
  <c r="L102" i="18"/>
  <c r="M102" i="18" s="1"/>
  <c r="M101" i="18"/>
  <c r="L101" i="18"/>
  <c r="N101" i="18" s="1"/>
  <c r="L100" i="18"/>
  <c r="N100" i="18" s="1"/>
  <c r="L99" i="18"/>
  <c r="N99" i="18" s="1"/>
  <c r="L98" i="18"/>
  <c r="N98" i="18" s="1"/>
  <c r="L97" i="18"/>
  <c r="N97" i="18" s="1"/>
  <c r="M96" i="18"/>
  <c r="L96" i="18"/>
  <c r="N96" i="18" s="1"/>
  <c r="N80" i="18"/>
  <c r="L80" i="18"/>
  <c r="M80" i="18" s="1"/>
  <c r="M79" i="18"/>
  <c r="L79" i="18"/>
  <c r="N79" i="18" s="1"/>
  <c r="L78" i="18"/>
  <c r="N78" i="18" s="1"/>
  <c r="L77" i="18"/>
  <c r="N77" i="18" s="1"/>
  <c r="L76" i="18"/>
  <c r="M76" i="18" s="1"/>
  <c r="L75" i="18"/>
  <c r="N75" i="18" s="1"/>
  <c r="L74" i="18"/>
  <c r="N74" i="18" s="1"/>
  <c r="N73" i="18"/>
  <c r="M73" i="18"/>
  <c r="L73" i="18"/>
  <c r="L72" i="18"/>
  <c r="M72" i="18" s="1"/>
  <c r="L71" i="18"/>
  <c r="N71" i="18" s="1"/>
  <c r="L70" i="18"/>
  <c r="N70" i="18" s="1"/>
  <c r="N69" i="18"/>
  <c r="L69" i="18"/>
  <c r="M69" i="18" s="1"/>
  <c r="N68" i="18"/>
  <c r="L68" i="18"/>
  <c r="M68" i="18" s="1"/>
  <c r="M67" i="18"/>
  <c r="L67" i="18"/>
  <c r="N67" i="18" s="1"/>
  <c r="L66" i="18"/>
  <c r="N66" i="18" s="1"/>
  <c r="L65" i="18"/>
  <c r="N65" i="18" s="1"/>
  <c r="L64" i="18"/>
  <c r="M64" i="18" s="1"/>
  <c r="L63" i="18"/>
  <c r="N63" i="18" s="1"/>
  <c r="L62" i="18"/>
  <c r="N62" i="18" s="1"/>
  <c r="N61" i="18"/>
  <c r="M61" i="18"/>
  <c r="L61" i="18"/>
  <c r="L60" i="18"/>
  <c r="M60" i="18" s="1"/>
  <c r="L59" i="18"/>
  <c r="N59" i="18" s="1"/>
  <c r="L58" i="18"/>
  <c r="N58" i="18" s="1"/>
  <c r="N57" i="18"/>
  <c r="L57" i="18"/>
  <c r="M57" i="18" s="1"/>
  <c r="N56" i="18"/>
  <c r="L56" i="18"/>
  <c r="M56" i="18" s="1"/>
  <c r="M55" i="18"/>
  <c r="L55" i="18"/>
  <c r="N55" i="18" s="1"/>
  <c r="L54" i="18"/>
  <c r="N54" i="18" s="1"/>
  <c r="L53" i="18"/>
  <c r="N53" i="18" s="1"/>
  <c r="L52" i="18"/>
  <c r="M52" i="18" s="1"/>
  <c r="L51" i="18"/>
  <c r="N51" i="18" s="1"/>
  <c r="L50" i="18"/>
  <c r="N50" i="18" s="1"/>
  <c r="N49" i="18"/>
  <c r="M49" i="18"/>
  <c r="L49" i="18"/>
  <c r="L48" i="18"/>
  <c r="M48" i="18" s="1"/>
  <c r="L47" i="18"/>
  <c r="N47" i="18" s="1"/>
  <c r="L46" i="18"/>
  <c r="N46" i="18" s="1"/>
  <c r="N45" i="18"/>
  <c r="L45" i="18"/>
  <c r="M45" i="18" s="1"/>
  <c r="N44" i="18"/>
  <c r="L44" i="18"/>
  <c r="M44" i="18" s="1"/>
  <c r="M43" i="18"/>
  <c r="L43" i="18"/>
  <c r="N43" i="18" s="1"/>
  <c r="L42" i="18"/>
  <c r="N42" i="18" s="1"/>
  <c r="L41" i="18"/>
  <c r="N41" i="18" s="1"/>
  <c r="L40" i="18"/>
  <c r="M40" i="18" s="1"/>
  <c r="L39" i="18"/>
  <c r="N39" i="18" s="1"/>
  <c r="L38" i="18"/>
  <c r="N38" i="18" s="1"/>
  <c r="N37" i="18"/>
  <c r="M37" i="18"/>
  <c r="L37" i="18"/>
  <c r="L36" i="18"/>
  <c r="M36" i="18" s="1"/>
  <c r="L35" i="18"/>
  <c r="N35" i="18" s="1"/>
  <c r="L34" i="18"/>
  <c r="N34" i="18" s="1"/>
  <c r="N33" i="18"/>
  <c r="L33" i="18"/>
  <c r="M33" i="18" s="1"/>
  <c r="N32" i="18"/>
  <c r="L32" i="18"/>
  <c r="M32" i="18" s="1"/>
  <c r="M31" i="18"/>
  <c r="L31" i="18"/>
  <c r="N31" i="18" s="1"/>
  <c r="L30" i="18"/>
  <c r="N30" i="18" s="1"/>
  <c r="L29" i="18"/>
  <c r="N29" i="18" s="1"/>
  <c r="L28" i="18"/>
  <c r="M28" i="18" s="1"/>
  <c r="L27" i="18"/>
  <c r="N27" i="18" s="1"/>
  <c r="L26" i="18"/>
  <c r="N26" i="18" s="1"/>
  <c r="N25" i="18"/>
  <c r="M25" i="18"/>
  <c r="L25" i="18"/>
  <c r="L24" i="18"/>
  <c r="M24" i="18" s="1"/>
  <c r="L23" i="18"/>
  <c r="N23" i="18" s="1"/>
  <c r="L22" i="18"/>
  <c r="N22" i="18" s="1"/>
  <c r="N21" i="18"/>
  <c r="L21" i="18"/>
  <c r="M21" i="18" s="1"/>
  <c r="N20" i="18"/>
  <c r="L20" i="18"/>
  <c r="M20" i="18" s="1"/>
  <c r="M19" i="18"/>
  <c r="L19" i="18"/>
  <c r="N19" i="18" s="1"/>
  <c r="L18" i="18"/>
  <c r="N18" i="18" s="1"/>
  <c r="L17" i="18"/>
  <c r="N17" i="18" s="1"/>
  <c r="L80" i="17"/>
  <c r="N80" i="17" s="1"/>
  <c r="L79" i="17"/>
  <c r="N79" i="17" s="1"/>
  <c r="L78" i="17"/>
  <c r="N78" i="17" s="1"/>
  <c r="N77" i="17"/>
  <c r="L77" i="17"/>
  <c r="M77" i="17" s="1"/>
  <c r="L76" i="17"/>
  <c r="N76" i="17" s="1"/>
  <c r="M75" i="17"/>
  <c r="L75" i="17"/>
  <c r="N75" i="17" s="1"/>
  <c r="L74" i="17"/>
  <c r="N74" i="17" s="1"/>
  <c r="L73" i="17"/>
  <c r="M73" i="17" s="1"/>
  <c r="L72" i="17"/>
  <c r="N72" i="17" s="1"/>
  <c r="L71" i="17"/>
  <c r="N71" i="17" s="1"/>
  <c r="L70" i="17"/>
  <c r="N70" i="17" s="1"/>
  <c r="N69" i="17"/>
  <c r="L69" i="17"/>
  <c r="M69" i="17" s="1"/>
  <c r="L68" i="17"/>
  <c r="N68" i="17" s="1"/>
  <c r="L67" i="17"/>
  <c r="N67" i="17" s="1"/>
  <c r="L66" i="17"/>
  <c r="N66" i="17" s="1"/>
  <c r="L65" i="17"/>
  <c r="M65" i="17" s="1"/>
  <c r="L64" i="17"/>
  <c r="N64" i="17" s="1"/>
  <c r="L63" i="17"/>
  <c r="N63" i="17" s="1"/>
  <c r="L62" i="17"/>
  <c r="N62" i="17" s="1"/>
  <c r="N61" i="17"/>
  <c r="L61" i="17"/>
  <c r="M61" i="17" s="1"/>
  <c r="L60" i="17"/>
  <c r="N60" i="17" s="1"/>
  <c r="L59" i="17"/>
  <c r="N59" i="17" s="1"/>
  <c r="L58" i="17"/>
  <c r="N58" i="17" s="1"/>
  <c r="L57" i="17"/>
  <c r="M57" i="17" s="1"/>
  <c r="L56" i="17"/>
  <c r="N56" i="17" s="1"/>
  <c r="L55" i="17"/>
  <c r="N55" i="17" s="1"/>
  <c r="L54" i="17"/>
  <c r="N54" i="17" s="1"/>
  <c r="N53" i="17"/>
  <c r="L53" i="17"/>
  <c r="M53" i="17" s="1"/>
  <c r="L52" i="17"/>
  <c r="N52" i="17" s="1"/>
  <c r="L51" i="17"/>
  <c r="N51" i="17" s="1"/>
  <c r="L50" i="17"/>
  <c r="N50" i="17" s="1"/>
  <c r="L49" i="17"/>
  <c r="M49" i="17" s="1"/>
  <c r="L48" i="17"/>
  <c r="N48" i="17" s="1"/>
  <c r="L47" i="17"/>
  <c r="N47" i="17" s="1"/>
  <c r="L46" i="17"/>
  <c r="N46" i="17" s="1"/>
  <c r="N45" i="17"/>
  <c r="L45" i="17"/>
  <c r="M45" i="17" s="1"/>
  <c r="L44" i="17"/>
  <c r="N44" i="17" s="1"/>
  <c r="L43" i="17"/>
  <c r="N43" i="17" s="1"/>
  <c r="L42" i="17"/>
  <c r="N42" i="17" s="1"/>
  <c r="L41" i="17"/>
  <c r="M41" i="17" s="1"/>
  <c r="L40" i="17"/>
  <c r="N40" i="17" s="1"/>
  <c r="L39" i="17"/>
  <c r="N39" i="17" s="1"/>
  <c r="L38" i="17"/>
  <c r="N38" i="17" s="1"/>
  <c r="N37" i="17"/>
  <c r="L37" i="17"/>
  <c r="M37" i="17" s="1"/>
  <c r="L36" i="17"/>
  <c r="N36" i="17" s="1"/>
  <c r="L35" i="17"/>
  <c r="N35" i="17" s="1"/>
  <c r="L34" i="17"/>
  <c r="N34" i="17" s="1"/>
  <c r="L33" i="17"/>
  <c r="M33" i="17" s="1"/>
  <c r="L32" i="17"/>
  <c r="N32" i="17" s="1"/>
  <c r="L31" i="17"/>
  <c r="N31" i="17" s="1"/>
  <c r="L30" i="17"/>
  <c r="N30" i="17" s="1"/>
  <c r="N29" i="17"/>
  <c r="L29" i="17"/>
  <c r="M29" i="17" s="1"/>
  <c r="L28" i="17"/>
  <c r="N28" i="17" s="1"/>
  <c r="L27" i="17"/>
  <c r="N27" i="17" s="1"/>
  <c r="L26" i="17"/>
  <c r="N26" i="17" s="1"/>
  <c r="L25" i="17"/>
  <c r="M25" i="17" s="1"/>
  <c r="L24" i="17"/>
  <c r="N24" i="17" s="1"/>
  <c r="L23" i="17"/>
  <c r="N23" i="17" s="1"/>
  <c r="L22" i="17"/>
  <c r="N22" i="17" s="1"/>
  <c r="N21" i="17"/>
  <c r="L21" i="17"/>
  <c r="M21" i="17" s="1"/>
  <c r="L20" i="17"/>
  <c r="N20" i="17" s="1"/>
  <c r="L19" i="17"/>
  <c r="N19" i="17" s="1"/>
  <c r="L18" i="17"/>
  <c r="N18" i="17" s="1"/>
  <c r="L17" i="17"/>
  <c r="N17" i="17" s="1"/>
  <c r="L80" i="16"/>
  <c r="N80" i="16" s="1"/>
  <c r="N79" i="16"/>
  <c r="L79" i="16"/>
  <c r="M79" i="16" s="1"/>
  <c r="L78" i="16"/>
  <c r="N78" i="16" s="1"/>
  <c r="L77" i="16"/>
  <c r="N77" i="16" s="1"/>
  <c r="L76" i="16"/>
  <c r="N76" i="16" s="1"/>
  <c r="L75" i="16"/>
  <c r="N75" i="16" s="1"/>
  <c r="L74" i="16"/>
  <c r="N74" i="16" s="1"/>
  <c r="L73" i="16"/>
  <c r="N73" i="16" s="1"/>
  <c r="L72" i="16"/>
  <c r="N72" i="16" s="1"/>
  <c r="N71" i="16"/>
  <c r="M71" i="16"/>
  <c r="L71" i="16"/>
  <c r="L70" i="16"/>
  <c r="N70" i="16" s="1"/>
  <c r="L69" i="16"/>
  <c r="N69" i="16" s="1"/>
  <c r="L68" i="16"/>
  <c r="N68" i="16" s="1"/>
  <c r="N67" i="16"/>
  <c r="L67" i="16"/>
  <c r="M67" i="16" s="1"/>
  <c r="L66" i="16"/>
  <c r="N66" i="16" s="1"/>
  <c r="L65" i="16"/>
  <c r="N65" i="16" s="1"/>
  <c r="L64" i="16"/>
  <c r="N64" i="16" s="1"/>
  <c r="N63" i="16"/>
  <c r="L63" i="16"/>
  <c r="M63" i="16" s="1"/>
  <c r="L62" i="16"/>
  <c r="N62" i="16" s="1"/>
  <c r="L61" i="16"/>
  <c r="N61" i="16" s="1"/>
  <c r="L60" i="16"/>
  <c r="N60" i="16" s="1"/>
  <c r="N59" i="16"/>
  <c r="M59" i="16"/>
  <c r="L59" i="16"/>
  <c r="L58" i="16"/>
  <c r="N58" i="16" s="1"/>
  <c r="L57" i="16"/>
  <c r="N57" i="16" s="1"/>
  <c r="L56" i="16"/>
  <c r="N56" i="16" s="1"/>
  <c r="N55" i="16"/>
  <c r="L55" i="16"/>
  <c r="M55" i="16" s="1"/>
  <c r="L54" i="16"/>
  <c r="N54" i="16" s="1"/>
  <c r="L53" i="16"/>
  <c r="N53" i="16" s="1"/>
  <c r="L52" i="16"/>
  <c r="N52" i="16" s="1"/>
  <c r="N51" i="16"/>
  <c r="L51" i="16"/>
  <c r="M51" i="16" s="1"/>
  <c r="L50" i="16"/>
  <c r="N50" i="16" s="1"/>
  <c r="L49" i="16"/>
  <c r="N49" i="16" s="1"/>
  <c r="L48" i="16"/>
  <c r="N48" i="16" s="1"/>
  <c r="N47" i="16"/>
  <c r="M47" i="16"/>
  <c r="L47" i="16"/>
  <c r="L46" i="16"/>
  <c r="N46" i="16" s="1"/>
  <c r="L45" i="16"/>
  <c r="N45" i="16" s="1"/>
  <c r="L44" i="16"/>
  <c r="N44" i="16" s="1"/>
  <c r="N43" i="16"/>
  <c r="L43" i="16"/>
  <c r="M43" i="16" s="1"/>
  <c r="L42" i="16"/>
  <c r="N42" i="16" s="1"/>
  <c r="L41" i="16"/>
  <c r="N41" i="16" s="1"/>
  <c r="L40" i="16"/>
  <c r="N40" i="16" s="1"/>
  <c r="N39" i="16"/>
  <c r="L39" i="16"/>
  <c r="M39" i="16" s="1"/>
  <c r="L38" i="16"/>
  <c r="N38" i="16" s="1"/>
  <c r="L37" i="16"/>
  <c r="N37" i="16" s="1"/>
  <c r="L36" i="16"/>
  <c r="N36" i="16" s="1"/>
  <c r="N35" i="16"/>
  <c r="M35" i="16"/>
  <c r="L35" i="16"/>
  <c r="L34" i="16"/>
  <c r="N34" i="16" s="1"/>
  <c r="L33" i="16"/>
  <c r="N33" i="16" s="1"/>
  <c r="L32" i="16"/>
  <c r="N32" i="16" s="1"/>
  <c r="N31" i="16"/>
  <c r="L31" i="16"/>
  <c r="M31" i="16" s="1"/>
  <c r="L30" i="16"/>
  <c r="N30" i="16" s="1"/>
  <c r="L29" i="16"/>
  <c r="N29" i="16" s="1"/>
  <c r="L28" i="16"/>
  <c r="N28" i="16" s="1"/>
  <c r="N27" i="16"/>
  <c r="L27" i="16"/>
  <c r="M27" i="16" s="1"/>
  <c r="L26" i="16"/>
  <c r="N26" i="16" s="1"/>
  <c r="L25" i="16"/>
  <c r="N25" i="16" s="1"/>
  <c r="L24" i="16"/>
  <c r="N24" i="16" s="1"/>
  <c r="N23" i="16"/>
  <c r="M23" i="16"/>
  <c r="L23" i="16"/>
  <c r="L22" i="16"/>
  <c r="N22" i="16" s="1"/>
  <c r="L21" i="16"/>
  <c r="N21" i="16" s="1"/>
  <c r="L20" i="16"/>
  <c r="N20" i="16" s="1"/>
  <c r="N19" i="16"/>
  <c r="L19" i="16"/>
  <c r="M19" i="16" s="1"/>
  <c r="L18" i="16"/>
  <c r="N18" i="16" s="1"/>
  <c r="L17" i="16"/>
  <c r="N17" i="16" s="1"/>
  <c r="L237" i="15"/>
  <c r="N237" i="15" s="1"/>
  <c r="L236" i="15"/>
  <c r="M236" i="15" s="1"/>
  <c r="N235" i="15"/>
  <c r="M235" i="15"/>
  <c r="L235" i="15"/>
  <c r="L234" i="15"/>
  <c r="N234" i="15" s="1"/>
  <c r="L233" i="15"/>
  <c r="N233" i="15" s="1"/>
  <c r="L232" i="15"/>
  <c r="M232" i="15" s="1"/>
  <c r="L231" i="15"/>
  <c r="N231" i="15" s="1"/>
  <c r="L230" i="15"/>
  <c r="N230" i="15" s="1"/>
  <c r="L229" i="15"/>
  <c r="N229" i="15" s="1"/>
  <c r="L228" i="15"/>
  <c r="M228" i="15" s="1"/>
  <c r="L227" i="15"/>
  <c r="M227" i="15" s="1"/>
  <c r="L226" i="15"/>
  <c r="N226" i="15" s="1"/>
  <c r="L225" i="15"/>
  <c r="N225" i="15" s="1"/>
  <c r="L224" i="15"/>
  <c r="M224" i="15" s="1"/>
  <c r="L223" i="15"/>
  <c r="N223" i="15" s="1"/>
  <c r="L222" i="15"/>
  <c r="N222" i="15" s="1"/>
  <c r="L221" i="15"/>
  <c r="N221" i="15" s="1"/>
  <c r="L220" i="15"/>
  <c r="M220" i="15" s="1"/>
  <c r="L219" i="15"/>
  <c r="M219" i="15" s="1"/>
  <c r="L218" i="15"/>
  <c r="N218" i="15" s="1"/>
  <c r="L217" i="15"/>
  <c r="N217" i="15" s="1"/>
  <c r="N216" i="15"/>
  <c r="L216" i="15"/>
  <c r="M216" i="15" s="1"/>
  <c r="L215" i="15"/>
  <c r="N215" i="15" s="1"/>
  <c r="L214" i="15"/>
  <c r="N214" i="15" s="1"/>
  <c r="L213" i="15"/>
  <c r="N213" i="15" s="1"/>
  <c r="N212" i="15"/>
  <c r="L212" i="15"/>
  <c r="M212" i="15" s="1"/>
  <c r="N211" i="15"/>
  <c r="M211" i="15"/>
  <c r="L211" i="15"/>
  <c r="L210" i="15"/>
  <c r="N210" i="15" s="1"/>
  <c r="L209" i="15"/>
  <c r="N209" i="15" s="1"/>
  <c r="L208" i="15"/>
  <c r="M208" i="15" s="1"/>
  <c r="L207" i="15"/>
  <c r="N207" i="15" s="1"/>
  <c r="L206" i="15"/>
  <c r="N206" i="15" s="1"/>
  <c r="L205" i="15"/>
  <c r="N205" i="15" s="1"/>
  <c r="N204" i="15"/>
  <c r="L204" i="15"/>
  <c r="M204" i="15" s="1"/>
  <c r="M203" i="15"/>
  <c r="L203" i="15"/>
  <c r="N203" i="15" s="1"/>
  <c r="L202" i="15"/>
  <c r="N202" i="15" s="1"/>
  <c r="L201" i="15"/>
  <c r="N201" i="15" s="1"/>
  <c r="N200" i="15"/>
  <c r="L200" i="15"/>
  <c r="M200" i="15" s="1"/>
  <c r="N199" i="15"/>
  <c r="M199" i="15"/>
  <c r="L199" i="15"/>
  <c r="L198" i="15"/>
  <c r="N198" i="15" s="1"/>
  <c r="L197" i="15"/>
  <c r="N197" i="15" s="1"/>
  <c r="L196" i="15"/>
  <c r="M196" i="15" s="1"/>
  <c r="L195" i="15"/>
  <c r="N195" i="15" s="1"/>
  <c r="L194" i="15"/>
  <c r="N194" i="15" s="1"/>
  <c r="L193" i="15"/>
  <c r="N193" i="15" s="1"/>
  <c r="L192" i="15"/>
  <c r="M192" i="15" s="1"/>
  <c r="N191" i="15"/>
  <c r="M191" i="15"/>
  <c r="L191" i="15"/>
  <c r="L190" i="15"/>
  <c r="N190" i="15" s="1"/>
  <c r="L189" i="15"/>
  <c r="N189" i="15" s="1"/>
  <c r="N188" i="15"/>
  <c r="L188" i="15"/>
  <c r="M188" i="15" s="1"/>
  <c r="N187" i="15"/>
  <c r="M187" i="15"/>
  <c r="L187" i="15"/>
  <c r="L186" i="15"/>
  <c r="N186" i="15" s="1"/>
  <c r="L185" i="15"/>
  <c r="N185" i="15" s="1"/>
  <c r="L184" i="15"/>
  <c r="M184" i="15" s="1"/>
  <c r="N183" i="15"/>
  <c r="L183" i="15"/>
  <c r="M183" i="15" s="1"/>
  <c r="L182" i="15"/>
  <c r="N182" i="15" s="1"/>
  <c r="L181" i="15"/>
  <c r="N181" i="15" s="1"/>
  <c r="L180" i="15"/>
  <c r="M180" i="15" s="1"/>
  <c r="L179" i="15"/>
  <c r="M179" i="15" s="1"/>
  <c r="L178" i="15"/>
  <c r="N178" i="15" s="1"/>
  <c r="L177" i="15"/>
  <c r="N177" i="15" s="1"/>
  <c r="N176" i="15"/>
  <c r="L176" i="15"/>
  <c r="M176" i="15" s="1"/>
  <c r="N175" i="15"/>
  <c r="M175" i="15"/>
  <c r="L175" i="15"/>
  <c r="L174" i="15"/>
  <c r="N174" i="15" s="1"/>
  <c r="L158" i="15"/>
  <c r="N158" i="15" s="1"/>
  <c r="L157" i="15"/>
  <c r="N157" i="15" s="1"/>
  <c r="L156" i="15"/>
  <c r="N156" i="15" s="1"/>
  <c r="L155" i="15"/>
  <c r="M155" i="15" s="1"/>
  <c r="L154" i="15"/>
  <c r="N154" i="15" s="1"/>
  <c r="L153" i="15"/>
  <c r="N153" i="15" s="1"/>
  <c r="L152" i="15"/>
  <c r="N152" i="15" s="1"/>
  <c r="L151" i="15"/>
  <c r="M151" i="15" s="1"/>
  <c r="L150" i="15"/>
  <c r="N150" i="15" s="1"/>
  <c r="L149" i="15"/>
  <c r="N149" i="15" s="1"/>
  <c r="L148" i="15"/>
  <c r="N148" i="15" s="1"/>
  <c r="L147" i="15"/>
  <c r="M147" i="15" s="1"/>
  <c r="L146" i="15"/>
  <c r="N146" i="15" s="1"/>
  <c r="L145" i="15"/>
  <c r="N145" i="15" s="1"/>
  <c r="L144" i="15"/>
  <c r="N144" i="15" s="1"/>
  <c r="L143" i="15"/>
  <c r="M143" i="15" s="1"/>
  <c r="L142" i="15"/>
  <c r="N142" i="15" s="1"/>
  <c r="L141" i="15"/>
  <c r="N141" i="15" s="1"/>
  <c r="L140" i="15"/>
  <c r="N140" i="15" s="1"/>
  <c r="L139" i="15"/>
  <c r="M139" i="15" s="1"/>
  <c r="L138" i="15"/>
  <c r="N138" i="15" s="1"/>
  <c r="L137" i="15"/>
  <c r="N137" i="15" s="1"/>
  <c r="L136" i="15"/>
  <c r="N136" i="15" s="1"/>
  <c r="L135" i="15"/>
  <c r="M135" i="15" s="1"/>
  <c r="L134" i="15"/>
  <c r="N134" i="15" s="1"/>
  <c r="L133" i="15"/>
  <c r="N133" i="15" s="1"/>
  <c r="L132" i="15"/>
  <c r="N132" i="15" s="1"/>
  <c r="L131" i="15"/>
  <c r="M131" i="15" s="1"/>
  <c r="L130" i="15"/>
  <c r="N130" i="15" s="1"/>
  <c r="L129" i="15"/>
  <c r="N129" i="15" s="1"/>
  <c r="L128" i="15"/>
  <c r="N128" i="15" s="1"/>
  <c r="L127" i="15"/>
  <c r="M127" i="15" s="1"/>
  <c r="L126" i="15"/>
  <c r="N126" i="15" s="1"/>
  <c r="L125" i="15"/>
  <c r="N125" i="15" s="1"/>
  <c r="L124" i="15"/>
  <c r="N124" i="15" s="1"/>
  <c r="L123" i="15"/>
  <c r="M123" i="15" s="1"/>
  <c r="L122" i="15"/>
  <c r="N122" i="15" s="1"/>
  <c r="L121" i="15"/>
  <c r="N121" i="15" s="1"/>
  <c r="L120" i="15"/>
  <c r="N120" i="15" s="1"/>
  <c r="L119" i="15"/>
  <c r="M119" i="15" s="1"/>
  <c r="L118" i="15"/>
  <c r="N118" i="15" s="1"/>
  <c r="L117" i="15"/>
  <c r="N117" i="15" s="1"/>
  <c r="L116" i="15"/>
  <c r="N116" i="15" s="1"/>
  <c r="L115" i="15"/>
  <c r="M115" i="15" s="1"/>
  <c r="L114" i="15"/>
  <c r="N114" i="15" s="1"/>
  <c r="L113" i="15"/>
  <c r="N113" i="15" s="1"/>
  <c r="L112" i="15"/>
  <c r="N112" i="15" s="1"/>
  <c r="L111" i="15"/>
  <c r="M111" i="15" s="1"/>
  <c r="L110" i="15"/>
  <c r="N110" i="15" s="1"/>
  <c r="L109" i="15"/>
  <c r="N109" i="15" s="1"/>
  <c r="L108" i="15"/>
  <c r="N108" i="15" s="1"/>
  <c r="L107" i="15"/>
  <c r="M107" i="15" s="1"/>
  <c r="L106" i="15"/>
  <c r="N106" i="15" s="1"/>
  <c r="L105" i="15"/>
  <c r="N105" i="15" s="1"/>
  <c r="L104" i="15"/>
  <c r="N104" i="15" s="1"/>
  <c r="L103" i="15"/>
  <c r="M103" i="15" s="1"/>
  <c r="L102" i="15"/>
  <c r="N102" i="15" s="1"/>
  <c r="L101" i="15"/>
  <c r="N101" i="15" s="1"/>
  <c r="L100" i="15"/>
  <c r="N100" i="15" s="1"/>
  <c r="L99" i="15"/>
  <c r="M99" i="15" s="1"/>
  <c r="L98" i="15"/>
  <c r="N98" i="15" s="1"/>
  <c r="L97" i="15"/>
  <c r="N97" i="15" s="1"/>
  <c r="L96" i="15"/>
  <c r="N96" i="15" s="1"/>
  <c r="L95" i="15"/>
  <c r="M95" i="15" s="1"/>
  <c r="L79" i="15"/>
  <c r="N79" i="15" s="1"/>
  <c r="L78" i="15"/>
  <c r="M78" i="15" s="1"/>
  <c r="L77" i="15"/>
  <c r="N77" i="15" s="1"/>
  <c r="L76" i="15"/>
  <c r="N76" i="15" s="1"/>
  <c r="L75" i="15"/>
  <c r="N75" i="15" s="1"/>
  <c r="N74" i="15"/>
  <c r="L74" i="15"/>
  <c r="M74" i="15" s="1"/>
  <c r="L73" i="15"/>
  <c r="N73" i="15" s="1"/>
  <c r="L72" i="15"/>
  <c r="N72" i="15" s="1"/>
  <c r="L71" i="15"/>
  <c r="N71" i="15" s="1"/>
  <c r="L70" i="15"/>
  <c r="M70" i="15" s="1"/>
  <c r="L69" i="15"/>
  <c r="N69" i="15" s="1"/>
  <c r="L68" i="15"/>
  <c r="N68" i="15" s="1"/>
  <c r="L67" i="15"/>
  <c r="N67" i="15" s="1"/>
  <c r="N66" i="15"/>
  <c r="L66" i="15"/>
  <c r="M66" i="15" s="1"/>
  <c r="L65" i="15"/>
  <c r="N65" i="15" s="1"/>
  <c r="L64" i="15"/>
  <c r="N64" i="15" s="1"/>
  <c r="L63" i="15"/>
  <c r="N63" i="15" s="1"/>
  <c r="L62" i="15"/>
  <c r="M62" i="15" s="1"/>
  <c r="L61" i="15"/>
  <c r="N61" i="15" s="1"/>
  <c r="L60" i="15"/>
  <c r="N60" i="15" s="1"/>
  <c r="L59" i="15"/>
  <c r="N59" i="15" s="1"/>
  <c r="N58" i="15"/>
  <c r="L58" i="15"/>
  <c r="M58" i="15" s="1"/>
  <c r="L57" i="15"/>
  <c r="N57" i="15" s="1"/>
  <c r="L56" i="15"/>
  <c r="N56" i="15" s="1"/>
  <c r="L55" i="15"/>
  <c r="N55" i="15" s="1"/>
  <c r="L54" i="15"/>
  <c r="M54" i="15" s="1"/>
  <c r="L53" i="15"/>
  <c r="N53" i="15" s="1"/>
  <c r="L52" i="15"/>
  <c r="N52" i="15" s="1"/>
  <c r="L51" i="15"/>
  <c r="N51" i="15" s="1"/>
  <c r="N50" i="15"/>
  <c r="L50" i="15"/>
  <c r="M50" i="15" s="1"/>
  <c r="L49" i="15"/>
  <c r="N49" i="15" s="1"/>
  <c r="L48" i="15"/>
  <c r="N48" i="15" s="1"/>
  <c r="L47" i="15"/>
  <c r="N47" i="15" s="1"/>
  <c r="L46" i="15"/>
  <c r="M46" i="15" s="1"/>
  <c r="L45" i="15"/>
  <c r="N45" i="15" s="1"/>
  <c r="L44" i="15"/>
  <c r="N44" i="15" s="1"/>
  <c r="L43" i="15"/>
  <c r="N43" i="15" s="1"/>
  <c r="N42" i="15"/>
  <c r="L42" i="15"/>
  <c r="M42" i="15" s="1"/>
  <c r="L41" i="15"/>
  <c r="N41" i="15" s="1"/>
  <c r="L40" i="15"/>
  <c r="N40" i="15" s="1"/>
  <c r="L39" i="15"/>
  <c r="N39" i="15" s="1"/>
  <c r="L38" i="15"/>
  <c r="M38" i="15" s="1"/>
  <c r="L37" i="15"/>
  <c r="N37" i="15" s="1"/>
  <c r="L36" i="15"/>
  <c r="N36" i="15" s="1"/>
  <c r="L35" i="15"/>
  <c r="N35" i="15" s="1"/>
  <c r="N34" i="15"/>
  <c r="L34" i="15"/>
  <c r="M34" i="15" s="1"/>
  <c r="L33" i="15"/>
  <c r="N33" i="15" s="1"/>
  <c r="L32" i="15"/>
  <c r="N32" i="15" s="1"/>
  <c r="L31" i="15"/>
  <c r="N31" i="15" s="1"/>
  <c r="L30" i="15"/>
  <c r="M30" i="15" s="1"/>
  <c r="L29" i="15"/>
  <c r="N29" i="15" s="1"/>
  <c r="L28" i="15"/>
  <c r="N28" i="15" s="1"/>
  <c r="L27" i="15"/>
  <c r="N27" i="15" s="1"/>
  <c r="N26" i="15"/>
  <c r="L26" i="15"/>
  <c r="M26" i="15" s="1"/>
  <c r="L25" i="15"/>
  <c r="N25" i="15" s="1"/>
  <c r="L24" i="15"/>
  <c r="N24" i="15" s="1"/>
  <c r="L23" i="15"/>
  <c r="N23" i="15" s="1"/>
  <c r="L22" i="15"/>
  <c r="M22" i="15" s="1"/>
  <c r="L21" i="15"/>
  <c r="N21" i="15" s="1"/>
  <c r="L20" i="15"/>
  <c r="N20" i="15" s="1"/>
  <c r="L19" i="15"/>
  <c r="N19" i="15" s="1"/>
  <c r="N18" i="15"/>
  <c r="L18" i="15"/>
  <c r="M18" i="15" s="1"/>
  <c r="L17" i="15"/>
  <c r="N17" i="15" s="1"/>
  <c r="L245" i="14"/>
  <c r="N245" i="14" s="1"/>
  <c r="L244" i="14"/>
  <c r="N244" i="14" s="1"/>
  <c r="L243" i="14"/>
  <c r="N243" i="14" s="1"/>
  <c r="L242" i="14"/>
  <c r="N242" i="14" s="1"/>
  <c r="L241" i="14"/>
  <c r="N241" i="14" s="1"/>
  <c r="L240" i="14"/>
  <c r="N240" i="14" s="1"/>
  <c r="L239" i="14"/>
  <c r="N239" i="14" s="1"/>
  <c r="L238" i="14"/>
  <c r="N238" i="14" s="1"/>
  <c r="L237" i="14"/>
  <c r="N237" i="14" s="1"/>
  <c r="L236" i="14"/>
  <c r="N236" i="14" s="1"/>
  <c r="L235" i="14"/>
  <c r="N235" i="14" s="1"/>
  <c r="L234" i="14"/>
  <c r="N234" i="14" s="1"/>
  <c r="L233" i="14"/>
  <c r="N233" i="14" s="1"/>
  <c r="L232" i="14"/>
  <c r="N232" i="14" s="1"/>
  <c r="L231" i="14"/>
  <c r="N231" i="14" s="1"/>
  <c r="L230" i="14"/>
  <c r="N230" i="14" s="1"/>
  <c r="L229" i="14"/>
  <c r="N229" i="14" s="1"/>
  <c r="L228" i="14"/>
  <c r="N228" i="14" s="1"/>
  <c r="L227" i="14"/>
  <c r="N227" i="14" s="1"/>
  <c r="L226" i="14"/>
  <c r="N226" i="14" s="1"/>
  <c r="L225" i="14"/>
  <c r="N225" i="14" s="1"/>
  <c r="L224" i="14"/>
  <c r="N224" i="14" s="1"/>
  <c r="L223" i="14"/>
  <c r="N223" i="14" s="1"/>
  <c r="L222" i="14"/>
  <c r="N222" i="14" s="1"/>
  <c r="L221" i="14"/>
  <c r="N221" i="14" s="1"/>
  <c r="L220" i="14"/>
  <c r="N220" i="14" s="1"/>
  <c r="L219" i="14"/>
  <c r="N219" i="14" s="1"/>
  <c r="L218" i="14"/>
  <c r="N218" i="14" s="1"/>
  <c r="L217" i="14"/>
  <c r="N217" i="14" s="1"/>
  <c r="L216" i="14"/>
  <c r="N216" i="14" s="1"/>
  <c r="L215" i="14"/>
  <c r="N215" i="14" s="1"/>
  <c r="L214" i="14"/>
  <c r="N214" i="14" s="1"/>
  <c r="L213" i="14"/>
  <c r="N213" i="14" s="1"/>
  <c r="L212" i="14"/>
  <c r="N212" i="14" s="1"/>
  <c r="L211" i="14"/>
  <c r="N211" i="14" s="1"/>
  <c r="L210" i="14"/>
  <c r="N210" i="14" s="1"/>
  <c r="L209" i="14"/>
  <c r="N209" i="14" s="1"/>
  <c r="L208" i="14"/>
  <c r="N208" i="14" s="1"/>
  <c r="L207" i="14"/>
  <c r="N207" i="14" s="1"/>
  <c r="L206" i="14"/>
  <c r="N206" i="14" s="1"/>
  <c r="L205" i="14"/>
  <c r="N205" i="14" s="1"/>
  <c r="L204" i="14"/>
  <c r="N204" i="14" s="1"/>
  <c r="L203" i="14"/>
  <c r="N203" i="14" s="1"/>
  <c r="L202" i="14"/>
  <c r="N202" i="14" s="1"/>
  <c r="L201" i="14"/>
  <c r="N201" i="14" s="1"/>
  <c r="L200" i="14"/>
  <c r="N200" i="14" s="1"/>
  <c r="L199" i="14"/>
  <c r="N199" i="14" s="1"/>
  <c r="L198" i="14"/>
  <c r="N198" i="14" s="1"/>
  <c r="L197" i="14"/>
  <c r="N197" i="14" s="1"/>
  <c r="L196" i="14"/>
  <c r="N196" i="14" s="1"/>
  <c r="L195" i="14"/>
  <c r="N195" i="14" s="1"/>
  <c r="L194" i="14"/>
  <c r="N194" i="14" s="1"/>
  <c r="L193" i="14"/>
  <c r="N193" i="14" s="1"/>
  <c r="L192" i="14"/>
  <c r="N192" i="14" s="1"/>
  <c r="L191" i="14"/>
  <c r="N191" i="14" s="1"/>
  <c r="L190" i="14"/>
  <c r="N190" i="14" s="1"/>
  <c r="L189" i="14"/>
  <c r="N189" i="14" s="1"/>
  <c r="L188" i="14"/>
  <c r="N188" i="14" s="1"/>
  <c r="L187" i="14"/>
  <c r="N187" i="14" s="1"/>
  <c r="L186" i="14"/>
  <c r="N186" i="14" s="1"/>
  <c r="L185" i="14"/>
  <c r="N185" i="14" s="1"/>
  <c r="L184" i="14"/>
  <c r="N184" i="14" s="1"/>
  <c r="L183" i="14"/>
  <c r="N183" i="14" s="1"/>
  <c r="L167" i="14"/>
  <c r="N167" i="14" s="1"/>
  <c r="L166" i="14"/>
  <c r="N166" i="14" s="1"/>
  <c r="L165" i="14"/>
  <c r="N165" i="14" s="1"/>
  <c r="L164" i="14"/>
  <c r="N164" i="14" s="1"/>
  <c r="L163" i="14"/>
  <c r="N163" i="14" s="1"/>
  <c r="L162" i="14"/>
  <c r="N162" i="14" s="1"/>
  <c r="L161" i="14"/>
  <c r="N161" i="14" s="1"/>
  <c r="L160" i="14"/>
  <c r="N160" i="14" s="1"/>
  <c r="L159" i="14"/>
  <c r="N159" i="14" s="1"/>
  <c r="M158" i="14"/>
  <c r="L158" i="14"/>
  <c r="N158" i="14" s="1"/>
  <c r="L157" i="14"/>
  <c r="N157" i="14" s="1"/>
  <c r="L156" i="14"/>
  <c r="N156" i="14" s="1"/>
  <c r="L155" i="14"/>
  <c r="N155" i="14" s="1"/>
  <c r="L154" i="14"/>
  <c r="N154" i="14" s="1"/>
  <c r="L153" i="14"/>
  <c r="N153" i="14" s="1"/>
  <c r="L152" i="14"/>
  <c r="N152" i="14" s="1"/>
  <c r="L151" i="14"/>
  <c r="N151" i="14" s="1"/>
  <c r="M150" i="14"/>
  <c r="L150" i="14"/>
  <c r="N150" i="14" s="1"/>
  <c r="L149" i="14"/>
  <c r="N149" i="14" s="1"/>
  <c r="L148" i="14"/>
  <c r="N148" i="14" s="1"/>
  <c r="L147" i="14"/>
  <c r="N147" i="14" s="1"/>
  <c r="L146" i="14"/>
  <c r="N146" i="14" s="1"/>
  <c r="L145" i="14"/>
  <c r="N145" i="14" s="1"/>
  <c r="L144" i="14"/>
  <c r="N144" i="14" s="1"/>
  <c r="L143" i="14"/>
  <c r="N143" i="14" s="1"/>
  <c r="M142" i="14"/>
  <c r="L142" i="14"/>
  <c r="N142" i="14" s="1"/>
  <c r="L141" i="14"/>
  <c r="N141" i="14" s="1"/>
  <c r="L140" i="14"/>
  <c r="N140" i="14" s="1"/>
  <c r="L139" i="14"/>
  <c r="N139" i="14" s="1"/>
  <c r="L138" i="14"/>
  <c r="N138" i="14" s="1"/>
  <c r="L137" i="14"/>
  <c r="N137" i="14" s="1"/>
  <c r="L136" i="14"/>
  <c r="N136" i="14" s="1"/>
  <c r="L135" i="14"/>
  <c r="N135" i="14" s="1"/>
  <c r="M134" i="14"/>
  <c r="L134" i="14"/>
  <c r="N134" i="14" s="1"/>
  <c r="L133" i="14"/>
  <c r="N133" i="14" s="1"/>
  <c r="L132" i="14"/>
  <c r="N132" i="14" s="1"/>
  <c r="L131" i="14"/>
  <c r="N131" i="14" s="1"/>
  <c r="L130" i="14"/>
  <c r="N130" i="14" s="1"/>
  <c r="L129" i="14"/>
  <c r="N129" i="14" s="1"/>
  <c r="L128" i="14"/>
  <c r="N128" i="14" s="1"/>
  <c r="L127" i="14"/>
  <c r="N127" i="14" s="1"/>
  <c r="M126" i="14"/>
  <c r="L126" i="14"/>
  <c r="N126" i="14" s="1"/>
  <c r="L125" i="14"/>
  <c r="N125" i="14" s="1"/>
  <c r="L124" i="14"/>
  <c r="N124" i="14" s="1"/>
  <c r="L123" i="14"/>
  <c r="N123" i="14" s="1"/>
  <c r="L122" i="14"/>
  <c r="N122" i="14" s="1"/>
  <c r="L121" i="14"/>
  <c r="N121" i="14" s="1"/>
  <c r="L120" i="14"/>
  <c r="N120" i="14" s="1"/>
  <c r="L119" i="14"/>
  <c r="N119" i="14" s="1"/>
  <c r="M118" i="14"/>
  <c r="L118" i="14"/>
  <c r="N118" i="14" s="1"/>
  <c r="L117" i="14"/>
  <c r="N117" i="14" s="1"/>
  <c r="L116" i="14"/>
  <c r="N116" i="14" s="1"/>
  <c r="L115" i="14"/>
  <c r="N115" i="14" s="1"/>
  <c r="L114" i="14"/>
  <c r="N114" i="14" s="1"/>
  <c r="L113" i="14"/>
  <c r="N113" i="14" s="1"/>
  <c r="L112" i="14"/>
  <c r="N112" i="14" s="1"/>
  <c r="L111" i="14"/>
  <c r="N111" i="14" s="1"/>
  <c r="M110" i="14"/>
  <c r="L110" i="14"/>
  <c r="N110" i="14" s="1"/>
  <c r="L109" i="14"/>
  <c r="N109" i="14" s="1"/>
  <c r="L108" i="14"/>
  <c r="N108" i="14" s="1"/>
  <c r="L107" i="14"/>
  <c r="N107" i="14" s="1"/>
  <c r="L106" i="14"/>
  <c r="N106" i="14" s="1"/>
  <c r="L105" i="14"/>
  <c r="N105" i="14" s="1"/>
  <c r="L89" i="14"/>
  <c r="N89" i="14" s="1"/>
  <c r="L88" i="14"/>
  <c r="N88" i="14" s="1"/>
  <c r="L87" i="14"/>
  <c r="M87" i="14" s="1"/>
  <c r="L86" i="14"/>
  <c r="N86" i="14" s="1"/>
  <c r="L85" i="14"/>
  <c r="N85" i="14" s="1"/>
  <c r="L84" i="14"/>
  <c r="N84" i="14" s="1"/>
  <c r="L83" i="14"/>
  <c r="M83" i="14" s="1"/>
  <c r="L82" i="14"/>
  <c r="N82" i="14" s="1"/>
  <c r="L81" i="14"/>
  <c r="N81" i="14" s="1"/>
  <c r="L80" i="14"/>
  <c r="N80" i="14" s="1"/>
  <c r="N79" i="14"/>
  <c r="L79" i="14"/>
  <c r="M79" i="14" s="1"/>
  <c r="L78" i="14"/>
  <c r="N78" i="14" s="1"/>
  <c r="L77" i="14"/>
  <c r="N77" i="14" s="1"/>
  <c r="L76" i="14"/>
  <c r="N76" i="14" s="1"/>
  <c r="L75" i="14"/>
  <c r="M75" i="14" s="1"/>
  <c r="L74" i="14"/>
  <c r="N74" i="14" s="1"/>
  <c r="L73" i="14"/>
  <c r="N73" i="14" s="1"/>
  <c r="L72" i="14"/>
  <c r="N72" i="14" s="1"/>
  <c r="N71" i="14"/>
  <c r="L71" i="14"/>
  <c r="M71" i="14" s="1"/>
  <c r="L70" i="14"/>
  <c r="N70" i="14" s="1"/>
  <c r="L69" i="14"/>
  <c r="N69" i="14" s="1"/>
  <c r="L68" i="14"/>
  <c r="N68" i="14" s="1"/>
  <c r="N67" i="14"/>
  <c r="L67" i="14"/>
  <c r="M67" i="14" s="1"/>
  <c r="L66" i="14"/>
  <c r="N66" i="14" s="1"/>
  <c r="L65" i="14"/>
  <c r="N65" i="14" s="1"/>
  <c r="L64" i="14"/>
  <c r="N64" i="14" s="1"/>
  <c r="L63" i="14"/>
  <c r="M63" i="14" s="1"/>
  <c r="L62" i="14"/>
  <c r="N62" i="14" s="1"/>
  <c r="L61" i="14"/>
  <c r="N61" i="14" s="1"/>
  <c r="L60" i="14"/>
  <c r="N60" i="14" s="1"/>
  <c r="N59" i="14"/>
  <c r="L59" i="14"/>
  <c r="M59" i="14" s="1"/>
  <c r="L58" i="14"/>
  <c r="N58" i="14" s="1"/>
  <c r="L57" i="14"/>
  <c r="N57" i="14" s="1"/>
  <c r="L56" i="14"/>
  <c r="N56" i="14" s="1"/>
  <c r="N55" i="14"/>
  <c r="L55" i="14"/>
  <c r="M55" i="14" s="1"/>
  <c r="L54" i="14"/>
  <c r="N54" i="14" s="1"/>
  <c r="L53" i="14"/>
  <c r="N53" i="14" s="1"/>
  <c r="L52" i="14"/>
  <c r="N52" i="14" s="1"/>
  <c r="N51" i="14"/>
  <c r="L51" i="14"/>
  <c r="M51" i="14" s="1"/>
  <c r="L50" i="14"/>
  <c r="N50" i="14" s="1"/>
  <c r="L49" i="14"/>
  <c r="N49" i="14" s="1"/>
  <c r="L48" i="14"/>
  <c r="N48" i="14" s="1"/>
  <c r="N47" i="14"/>
  <c r="L47" i="14"/>
  <c r="M47" i="14" s="1"/>
  <c r="L46" i="14"/>
  <c r="N46" i="14" s="1"/>
  <c r="L45" i="14"/>
  <c r="N45" i="14" s="1"/>
  <c r="L44" i="14"/>
  <c r="N44" i="14" s="1"/>
  <c r="N43" i="14"/>
  <c r="L43" i="14"/>
  <c r="M43" i="14" s="1"/>
  <c r="L42" i="14"/>
  <c r="N42" i="14" s="1"/>
  <c r="L41" i="14"/>
  <c r="N41" i="14" s="1"/>
  <c r="L40" i="14"/>
  <c r="N40" i="14" s="1"/>
  <c r="L39" i="14"/>
  <c r="M39" i="14" s="1"/>
  <c r="L38" i="14"/>
  <c r="N38" i="14" s="1"/>
  <c r="L37" i="14"/>
  <c r="N37" i="14" s="1"/>
  <c r="L36" i="14"/>
  <c r="N36" i="14" s="1"/>
  <c r="L35" i="14"/>
  <c r="M35" i="14" s="1"/>
  <c r="L34" i="14"/>
  <c r="N34" i="14" s="1"/>
  <c r="L33" i="14"/>
  <c r="N33" i="14" s="1"/>
  <c r="L32" i="14"/>
  <c r="N32" i="14" s="1"/>
  <c r="N31" i="14"/>
  <c r="L31" i="14"/>
  <c r="M31" i="14" s="1"/>
  <c r="L30" i="14"/>
  <c r="N30" i="14" s="1"/>
  <c r="L29" i="14"/>
  <c r="N29" i="14" s="1"/>
  <c r="L28" i="14"/>
  <c r="N28" i="14" s="1"/>
  <c r="N27" i="14"/>
  <c r="M27" i="14"/>
  <c r="L27" i="14"/>
  <c r="L232" i="13"/>
  <c r="N232" i="13" s="1"/>
  <c r="L231" i="13"/>
  <c r="N231" i="13" s="1"/>
  <c r="L230" i="13"/>
  <c r="N230" i="13" s="1"/>
  <c r="L229" i="13"/>
  <c r="N229" i="13" s="1"/>
  <c r="L228" i="13"/>
  <c r="N228" i="13" s="1"/>
  <c r="N227" i="13"/>
  <c r="L227" i="13"/>
  <c r="M227" i="13" s="1"/>
  <c r="L226" i="13"/>
  <c r="N226" i="13" s="1"/>
  <c r="L225" i="13"/>
  <c r="N225" i="13" s="1"/>
  <c r="L224" i="13"/>
  <c r="N224" i="13" s="1"/>
  <c r="L223" i="13"/>
  <c r="N223" i="13" s="1"/>
  <c r="L222" i="13"/>
  <c r="N222" i="13" s="1"/>
  <c r="L221" i="13"/>
  <c r="N221" i="13" s="1"/>
  <c r="L220" i="13"/>
  <c r="N220" i="13" s="1"/>
  <c r="N219" i="13"/>
  <c r="L219" i="13"/>
  <c r="M219" i="13" s="1"/>
  <c r="L218" i="13"/>
  <c r="N218" i="13" s="1"/>
  <c r="L217" i="13"/>
  <c r="N217" i="13" s="1"/>
  <c r="L216" i="13"/>
  <c r="N216" i="13" s="1"/>
  <c r="L215" i="13"/>
  <c r="N215" i="13" s="1"/>
  <c r="L214" i="13"/>
  <c r="N214" i="13" s="1"/>
  <c r="L213" i="13"/>
  <c r="N213" i="13" s="1"/>
  <c r="L212" i="13"/>
  <c r="N212" i="13" s="1"/>
  <c r="N211" i="13"/>
  <c r="L211" i="13"/>
  <c r="M211" i="13" s="1"/>
  <c r="L210" i="13"/>
  <c r="N210" i="13" s="1"/>
  <c r="L209" i="13"/>
  <c r="N209" i="13" s="1"/>
  <c r="L208" i="13"/>
  <c r="N208" i="13" s="1"/>
  <c r="L207" i="13"/>
  <c r="N207" i="13" s="1"/>
  <c r="L206" i="13"/>
  <c r="N206" i="13" s="1"/>
  <c r="L205" i="13"/>
  <c r="N205" i="13" s="1"/>
  <c r="L204" i="13"/>
  <c r="N204" i="13" s="1"/>
  <c r="N203" i="13"/>
  <c r="L203" i="13"/>
  <c r="M203" i="13" s="1"/>
  <c r="L202" i="13"/>
  <c r="N202" i="13" s="1"/>
  <c r="L201" i="13"/>
  <c r="N201" i="13" s="1"/>
  <c r="L200" i="13"/>
  <c r="N200" i="13" s="1"/>
  <c r="L199" i="13"/>
  <c r="N199" i="13" s="1"/>
  <c r="L198" i="13"/>
  <c r="N198" i="13" s="1"/>
  <c r="L197" i="13"/>
  <c r="N197" i="13" s="1"/>
  <c r="L196" i="13"/>
  <c r="N196" i="13" s="1"/>
  <c r="N195" i="13"/>
  <c r="L195" i="13"/>
  <c r="M195" i="13" s="1"/>
  <c r="L194" i="13"/>
  <c r="N194" i="13" s="1"/>
  <c r="L193" i="13"/>
  <c r="N193" i="13" s="1"/>
  <c r="L192" i="13"/>
  <c r="N192" i="13" s="1"/>
  <c r="L191" i="13"/>
  <c r="N191" i="13" s="1"/>
  <c r="L190" i="13"/>
  <c r="N190" i="13" s="1"/>
  <c r="L189" i="13"/>
  <c r="N189" i="13" s="1"/>
  <c r="L188" i="13"/>
  <c r="N188" i="13" s="1"/>
  <c r="N187" i="13"/>
  <c r="L187" i="13"/>
  <c r="M187" i="13" s="1"/>
  <c r="L186" i="13"/>
  <c r="N186" i="13" s="1"/>
  <c r="L185" i="13"/>
  <c r="N185" i="13" s="1"/>
  <c r="L184" i="13"/>
  <c r="N184" i="13" s="1"/>
  <c r="L183" i="13"/>
  <c r="N183" i="13" s="1"/>
  <c r="L182" i="13"/>
  <c r="N182" i="13" s="1"/>
  <c r="L181" i="13"/>
  <c r="N181" i="13" s="1"/>
  <c r="L180" i="13"/>
  <c r="N180" i="13" s="1"/>
  <c r="N179" i="13"/>
  <c r="L179" i="13"/>
  <c r="M179" i="13" s="1"/>
  <c r="L178" i="13"/>
  <c r="N178" i="13" s="1"/>
  <c r="L177" i="13"/>
  <c r="N177" i="13" s="1"/>
  <c r="L176" i="13"/>
  <c r="N176" i="13" s="1"/>
  <c r="L175" i="13"/>
  <c r="N175" i="13" s="1"/>
  <c r="L174" i="13"/>
  <c r="N174" i="13" s="1"/>
  <c r="L173" i="13"/>
  <c r="N173" i="13" s="1"/>
  <c r="L172" i="13"/>
  <c r="N172" i="13" s="1"/>
  <c r="L156" i="13"/>
  <c r="N156" i="13" s="1"/>
  <c r="L155" i="13"/>
  <c r="N155" i="13" s="1"/>
  <c r="L154" i="13"/>
  <c r="N154" i="13" s="1"/>
  <c r="L153" i="13"/>
  <c r="N153" i="13" s="1"/>
  <c r="L152" i="13"/>
  <c r="N152" i="13" s="1"/>
  <c r="L151" i="13"/>
  <c r="N151" i="13" s="1"/>
  <c r="L150" i="13"/>
  <c r="N150" i="13" s="1"/>
  <c r="L149" i="13"/>
  <c r="N149" i="13" s="1"/>
  <c r="L148" i="13"/>
  <c r="N148" i="13" s="1"/>
  <c r="L147" i="13"/>
  <c r="N147" i="13" s="1"/>
  <c r="L146" i="13"/>
  <c r="N146" i="13" s="1"/>
  <c r="L145" i="13"/>
  <c r="N145" i="13" s="1"/>
  <c r="L144" i="13"/>
  <c r="N144" i="13" s="1"/>
  <c r="L143" i="13"/>
  <c r="N143" i="13" s="1"/>
  <c r="L142" i="13"/>
  <c r="N142" i="13" s="1"/>
  <c r="L141" i="13"/>
  <c r="N141" i="13" s="1"/>
  <c r="L140" i="13"/>
  <c r="N140" i="13" s="1"/>
  <c r="L139" i="13"/>
  <c r="N139" i="13" s="1"/>
  <c r="L138" i="13"/>
  <c r="N138" i="13" s="1"/>
  <c r="L137" i="13"/>
  <c r="N137" i="13" s="1"/>
  <c r="L136" i="13"/>
  <c r="N136" i="13" s="1"/>
  <c r="L135" i="13"/>
  <c r="N135" i="13" s="1"/>
  <c r="L134" i="13"/>
  <c r="N134" i="13" s="1"/>
  <c r="L133" i="13"/>
  <c r="N133" i="13" s="1"/>
  <c r="L132" i="13"/>
  <c r="N132" i="13" s="1"/>
  <c r="L131" i="13"/>
  <c r="N131" i="13" s="1"/>
  <c r="L130" i="13"/>
  <c r="N130" i="13" s="1"/>
  <c r="L129" i="13"/>
  <c r="N129" i="13" s="1"/>
  <c r="L128" i="13"/>
  <c r="N128" i="13" s="1"/>
  <c r="L127" i="13"/>
  <c r="N127" i="13" s="1"/>
  <c r="L126" i="13"/>
  <c r="N126" i="13" s="1"/>
  <c r="L125" i="13"/>
  <c r="N125" i="13" s="1"/>
  <c r="L124" i="13"/>
  <c r="N124" i="13" s="1"/>
  <c r="L123" i="13"/>
  <c r="N123" i="13" s="1"/>
  <c r="L122" i="13"/>
  <c r="N122" i="13" s="1"/>
  <c r="L121" i="13"/>
  <c r="N121" i="13" s="1"/>
  <c r="L120" i="13"/>
  <c r="N120" i="13" s="1"/>
  <c r="L119" i="13"/>
  <c r="N119" i="13" s="1"/>
  <c r="L118" i="13"/>
  <c r="N118" i="13" s="1"/>
  <c r="L117" i="13"/>
  <c r="N117" i="13" s="1"/>
  <c r="L116" i="13"/>
  <c r="N116" i="13" s="1"/>
  <c r="L115" i="13"/>
  <c r="N115" i="13" s="1"/>
  <c r="L114" i="13"/>
  <c r="N114" i="13" s="1"/>
  <c r="L113" i="13"/>
  <c r="N113" i="13" s="1"/>
  <c r="L112" i="13"/>
  <c r="N112" i="13" s="1"/>
  <c r="L111" i="13"/>
  <c r="N111" i="13" s="1"/>
  <c r="L110" i="13"/>
  <c r="N110" i="13" s="1"/>
  <c r="L109" i="13"/>
  <c r="N109" i="13" s="1"/>
  <c r="L108" i="13"/>
  <c r="N108" i="13" s="1"/>
  <c r="L107" i="13"/>
  <c r="N107" i="13" s="1"/>
  <c r="L106" i="13"/>
  <c r="N106" i="13" s="1"/>
  <c r="L105" i="13"/>
  <c r="N105" i="13" s="1"/>
  <c r="L104" i="13"/>
  <c r="N104" i="13" s="1"/>
  <c r="L103" i="13"/>
  <c r="N103" i="13" s="1"/>
  <c r="L102" i="13"/>
  <c r="N102" i="13" s="1"/>
  <c r="L101" i="13"/>
  <c r="N101" i="13" s="1"/>
  <c r="L100" i="13"/>
  <c r="N100" i="13" s="1"/>
  <c r="L99" i="13"/>
  <c r="N99" i="13" s="1"/>
  <c r="L98" i="13"/>
  <c r="N98" i="13" s="1"/>
  <c r="L97" i="13"/>
  <c r="N97" i="13" s="1"/>
  <c r="L96" i="13"/>
  <c r="N96" i="13" s="1"/>
  <c r="L95" i="13"/>
  <c r="N95" i="13" s="1"/>
  <c r="L79" i="13"/>
  <c r="N79" i="13" s="1"/>
  <c r="N78" i="13"/>
  <c r="L78" i="13"/>
  <c r="M78" i="13" s="1"/>
  <c r="N77" i="13"/>
  <c r="M77" i="13"/>
  <c r="L77" i="13"/>
  <c r="N76" i="13"/>
  <c r="L76" i="13"/>
  <c r="M76" i="13" s="1"/>
  <c r="L75" i="13"/>
  <c r="N75" i="13" s="1"/>
  <c r="L74" i="13"/>
  <c r="M74" i="13" s="1"/>
  <c r="L73" i="13"/>
  <c r="N73" i="13" s="1"/>
  <c r="L72" i="13"/>
  <c r="M72" i="13" s="1"/>
  <c r="L71" i="13"/>
  <c r="N71" i="13" s="1"/>
  <c r="L70" i="13"/>
  <c r="M70" i="13" s="1"/>
  <c r="N69" i="13"/>
  <c r="M69" i="13"/>
  <c r="L69" i="13"/>
  <c r="N68" i="13"/>
  <c r="L68" i="13"/>
  <c r="M68" i="13" s="1"/>
  <c r="L67" i="13"/>
  <c r="N67" i="13" s="1"/>
  <c r="N66" i="13"/>
  <c r="L66" i="13"/>
  <c r="M66" i="13" s="1"/>
  <c r="N65" i="13"/>
  <c r="M65" i="13"/>
  <c r="L65" i="13"/>
  <c r="N64" i="13"/>
  <c r="L64" i="13"/>
  <c r="M64" i="13" s="1"/>
  <c r="L63" i="13"/>
  <c r="N63" i="13" s="1"/>
  <c r="L62" i="13"/>
  <c r="M62" i="13" s="1"/>
  <c r="L61" i="13"/>
  <c r="N61" i="13" s="1"/>
  <c r="L60" i="13"/>
  <c r="M60" i="13" s="1"/>
  <c r="L59" i="13"/>
  <c r="N59" i="13" s="1"/>
  <c r="L58" i="13"/>
  <c r="M58" i="13" s="1"/>
  <c r="N57" i="13"/>
  <c r="M57" i="13"/>
  <c r="L57" i="13"/>
  <c r="N56" i="13"/>
  <c r="L56" i="13"/>
  <c r="M56" i="13" s="1"/>
  <c r="L55" i="13"/>
  <c r="N55" i="13" s="1"/>
  <c r="N54" i="13"/>
  <c r="L54" i="13"/>
  <c r="M54" i="13" s="1"/>
  <c r="N53" i="13"/>
  <c r="M53" i="13"/>
  <c r="L53" i="13"/>
  <c r="N52" i="13"/>
  <c r="L52" i="13"/>
  <c r="M52" i="13" s="1"/>
  <c r="L51" i="13"/>
  <c r="N51" i="13" s="1"/>
  <c r="L50" i="13"/>
  <c r="M50" i="13" s="1"/>
  <c r="L49" i="13"/>
  <c r="N49" i="13" s="1"/>
  <c r="L48" i="13"/>
  <c r="M48" i="13" s="1"/>
  <c r="L47" i="13"/>
  <c r="N47" i="13" s="1"/>
  <c r="L46" i="13"/>
  <c r="M46" i="13" s="1"/>
  <c r="N45" i="13"/>
  <c r="M45" i="13"/>
  <c r="L45" i="13"/>
  <c r="N44" i="13"/>
  <c r="L44" i="13"/>
  <c r="M44" i="13" s="1"/>
  <c r="L43" i="13"/>
  <c r="N43" i="13" s="1"/>
  <c r="N42" i="13"/>
  <c r="L42" i="13"/>
  <c r="M42" i="13" s="1"/>
  <c r="N41" i="13"/>
  <c r="M41" i="13"/>
  <c r="L41" i="13"/>
  <c r="N40" i="13"/>
  <c r="L40" i="13"/>
  <c r="M40" i="13" s="1"/>
  <c r="L39" i="13"/>
  <c r="N39" i="13" s="1"/>
  <c r="L38" i="13"/>
  <c r="M38" i="13" s="1"/>
  <c r="L37" i="13"/>
  <c r="N37" i="13" s="1"/>
  <c r="L36" i="13"/>
  <c r="M36" i="13" s="1"/>
  <c r="L35" i="13"/>
  <c r="N35" i="13" s="1"/>
  <c r="L34" i="13"/>
  <c r="M34" i="13" s="1"/>
  <c r="N33" i="13"/>
  <c r="M33" i="13"/>
  <c r="L33" i="13"/>
  <c r="L32" i="13"/>
  <c r="M32" i="13" s="1"/>
  <c r="L31" i="13"/>
  <c r="N31" i="13" s="1"/>
  <c r="N30" i="13"/>
  <c r="L30" i="13"/>
  <c r="M30" i="13" s="1"/>
  <c r="N29" i="13"/>
  <c r="M29" i="13"/>
  <c r="L29" i="13"/>
  <c r="N28" i="13"/>
  <c r="L28" i="13"/>
  <c r="M28" i="13" s="1"/>
  <c r="L27" i="13"/>
  <c r="N27" i="13" s="1"/>
  <c r="L26" i="13"/>
  <c r="M26" i="13" s="1"/>
  <c r="L25" i="13"/>
  <c r="N25" i="13" s="1"/>
  <c r="L24" i="13"/>
  <c r="M24" i="13" s="1"/>
  <c r="L23" i="13"/>
  <c r="N23" i="13" s="1"/>
  <c r="L22" i="13"/>
  <c r="M22" i="13" s="1"/>
  <c r="N21" i="13"/>
  <c r="M21" i="13"/>
  <c r="L21" i="13"/>
  <c r="L20" i="13"/>
  <c r="M20" i="13" s="1"/>
  <c r="L19" i="13"/>
  <c r="N19" i="13" s="1"/>
  <c r="N18" i="13"/>
  <c r="L18" i="13"/>
  <c r="M18" i="13" s="1"/>
  <c r="L17" i="13"/>
  <c r="N17" i="13" s="1"/>
  <c r="L50" i="12"/>
  <c r="N50" i="12" s="1"/>
  <c r="L49" i="12"/>
  <c r="N49" i="12" s="1"/>
  <c r="L48" i="12"/>
  <c r="N48" i="12" s="1"/>
  <c r="L47" i="12"/>
  <c r="M47" i="12" s="1"/>
  <c r="L46" i="12"/>
  <c r="N46" i="12" s="1"/>
  <c r="L45" i="12"/>
  <c r="N45" i="12" s="1"/>
  <c r="L44" i="12"/>
  <c r="N44" i="12" s="1"/>
  <c r="L43" i="12"/>
  <c r="M43" i="12" s="1"/>
  <c r="L42" i="12"/>
  <c r="N42" i="12" s="1"/>
  <c r="L41" i="12"/>
  <c r="N41" i="12" s="1"/>
  <c r="L40" i="12"/>
  <c r="N40" i="12" s="1"/>
  <c r="L39" i="12"/>
  <c r="M39" i="12" s="1"/>
  <c r="L38" i="12"/>
  <c r="N38" i="12" s="1"/>
  <c r="L37" i="12"/>
  <c r="N37" i="12" s="1"/>
  <c r="L36" i="12"/>
  <c r="N36" i="12" s="1"/>
  <c r="L35" i="12"/>
  <c r="M35" i="12" s="1"/>
  <c r="L34" i="12"/>
  <c r="N34" i="12" s="1"/>
  <c r="L33" i="12"/>
  <c r="N33" i="12" s="1"/>
  <c r="L32" i="12"/>
  <c r="N32" i="12" s="1"/>
  <c r="L31" i="12"/>
  <c r="M31" i="12" s="1"/>
  <c r="L30" i="12"/>
  <c r="N30" i="12" s="1"/>
  <c r="L29" i="12"/>
  <c r="N29" i="12" s="1"/>
  <c r="L28" i="12"/>
  <c r="N28" i="12" s="1"/>
  <c r="L27" i="12"/>
  <c r="M27" i="12" s="1"/>
  <c r="L26" i="12"/>
  <c r="N26" i="12" s="1"/>
  <c r="L25" i="12"/>
  <c r="N25" i="12" s="1"/>
  <c r="L24" i="12"/>
  <c r="N24" i="12" s="1"/>
  <c r="L23" i="12"/>
  <c r="M23" i="12" s="1"/>
  <c r="L22" i="12"/>
  <c r="N22" i="12" s="1"/>
  <c r="L21" i="12"/>
  <c r="N21" i="12" s="1"/>
  <c r="L20" i="12"/>
  <c r="N20" i="12" s="1"/>
  <c r="L19" i="12"/>
  <c r="M19" i="12" s="1"/>
  <c r="L18" i="12"/>
  <c r="N18" i="12" s="1"/>
  <c r="L17" i="12"/>
  <c r="N17" i="12" s="1"/>
  <c r="L80" i="9"/>
  <c r="N80" i="9" s="1"/>
  <c r="L79" i="9"/>
  <c r="N79" i="9" s="1"/>
  <c r="L78" i="9"/>
  <c r="N78" i="9" s="1"/>
  <c r="L77" i="9"/>
  <c r="N77" i="9" s="1"/>
  <c r="L76" i="9"/>
  <c r="N76" i="9" s="1"/>
  <c r="L75" i="9"/>
  <c r="N75" i="9" s="1"/>
  <c r="L74" i="9"/>
  <c r="N74" i="9" s="1"/>
  <c r="L73" i="9"/>
  <c r="N73" i="9" s="1"/>
  <c r="L72" i="9"/>
  <c r="N72" i="9" s="1"/>
  <c r="L71" i="9"/>
  <c r="N71" i="9" s="1"/>
  <c r="L70" i="9"/>
  <c r="N70" i="9" s="1"/>
  <c r="L69" i="9"/>
  <c r="N69" i="9" s="1"/>
  <c r="L68" i="9"/>
  <c r="N68" i="9" s="1"/>
  <c r="L67" i="9"/>
  <c r="N67" i="9" s="1"/>
  <c r="L66" i="9"/>
  <c r="N66" i="9" s="1"/>
  <c r="L65" i="9"/>
  <c r="N65" i="9" s="1"/>
  <c r="L64" i="9"/>
  <c r="N64" i="9" s="1"/>
  <c r="L63" i="9"/>
  <c r="N63" i="9" s="1"/>
  <c r="L62" i="9"/>
  <c r="N62" i="9" s="1"/>
  <c r="L61" i="9"/>
  <c r="N61" i="9" s="1"/>
  <c r="L60" i="9"/>
  <c r="N60" i="9" s="1"/>
  <c r="L59" i="9"/>
  <c r="N59" i="9" s="1"/>
  <c r="L58" i="9"/>
  <c r="N58" i="9" s="1"/>
  <c r="L57" i="9"/>
  <c r="N57" i="9" s="1"/>
  <c r="L56" i="9"/>
  <c r="N56" i="9" s="1"/>
  <c r="L55" i="9"/>
  <c r="N55" i="9" s="1"/>
  <c r="L54" i="9"/>
  <c r="N54" i="9" s="1"/>
  <c r="L53" i="9"/>
  <c r="N53" i="9" s="1"/>
  <c r="L52" i="9"/>
  <c r="N52" i="9" s="1"/>
  <c r="L51" i="9"/>
  <c r="N51" i="9" s="1"/>
  <c r="L50" i="9"/>
  <c r="N50" i="9" s="1"/>
  <c r="L49" i="9"/>
  <c r="N49" i="9" s="1"/>
  <c r="L48" i="9"/>
  <c r="N48" i="9" s="1"/>
  <c r="L47" i="9"/>
  <c r="N47" i="9" s="1"/>
  <c r="L46" i="9"/>
  <c r="N46" i="9" s="1"/>
  <c r="L45" i="9"/>
  <c r="N45" i="9" s="1"/>
  <c r="L44" i="9"/>
  <c r="N44" i="9" s="1"/>
  <c r="L43" i="9"/>
  <c r="N43" i="9" s="1"/>
  <c r="L42" i="9"/>
  <c r="N42" i="9" s="1"/>
  <c r="L41" i="9"/>
  <c r="N41" i="9" s="1"/>
  <c r="L40" i="9"/>
  <c r="N40" i="9" s="1"/>
  <c r="L39" i="9"/>
  <c r="N39" i="9" s="1"/>
  <c r="L38" i="9"/>
  <c r="N38" i="9" s="1"/>
  <c r="L37" i="9"/>
  <c r="N37" i="9" s="1"/>
  <c r="L36" i="9"/>
  <c r="N36" i="9" s="1"/>
  <c r="L35" i="9"/>
  <c r="N35" i="9" s="1"/>
  <c r="L34" i="9"/>
  <c r="N34" i="9" s="1"/>
  <c r="L33" i="9"/>
  <c r="N33" i="9" s="1"/>
  <c r="L32" i="9"/>
  <c r="N32" i="9" s="1"/>
  <c r="L31" i="9"/>
  <c r="N31" i="9" s="1"/>
  <c r="L30" i="9"/>
  <c r="N30" i="9" s="1"/>
  <c r="L29" i="9"/>
  <c r="N29" i="9" s="1"/>
  <c r="L28" i="9"/>
  <c r="N28" i="9" s="1"/>
  <c r="L27" i="9"/>
  <c r="N27" i="9" s="1"/>
  <c r="L26" i="9"/>
  <c r="N26" i="9" s="1"/>
  <c r="L25" i="9"/>
  <c r="N25" i="9" s="1"/>
  <c r="L24" i="9"/>
  <c r="N24" i="9" s="1"/>
  <c r="L23" i="9"/>
  <c r="N23" i="9" s="1"/>
  <c r="L22" i="9"/>
  <c r="N22" i="9" s="1"/>
  <c r="L21" i="9"/>
  <c r="N21" i="9" s="1"/>
  <c r="L20" i="9"/>
  <c r="N20" i="9" s="1"/>
  <c r="L19" i="9"/>
  <c r="N19" i="9" s="1"/>
  <c r="L18" i="9"/>
  <c r="N18" i="9" s="1"/>
  <c r="L17" i="9"/>
  <c r="M17" i="9" s="1"/>
  <c r="N238" i="11"/>
  <c r="M238" i="11"/>
  <c r="L238" i="11"/>
  <c r="L237" i="11"/>
  <c r="N237" i="11" s="1"/>
  <c r="L236" i="11"/>
  <c r="N236" i="11" s="1"/>
  <c r="L235" i="11"/>
  <c r="N235" i="11" s="1"/>
  <c r="N234" i="11"/>
  <c r="M234" i="11"/>
  <c r="L234" i="11"/>
  <c r="L233" i="11"/>
  <c r="N233" i="11" s="1"/>
  <c r="L232" i="11"/>
  <c r="N232" i="11" s="1"/>
  <c r="L231" i="11"/>
  <c r="N231" i="11" s="1"/>
  <c r="N230" i="11"/>
  <c r="M230" i="11"/>
  <c r="L230" i="11"/>
  <c r="L229" i="11"/>
  <c r="N229" i="11" s="1"/>
  <c r="L228" i="11"/>
  <c r="N228" i="11" s="1"/>
  <c r="L227" i="11"/>
  <c r="N227" i="11" s="1"/>
  <c r="N226" i="11"/>
  <c r="M226" i="11"/>
  <c r="L226" i="11"/>
  <c r="L225" i="11"/>
  <c r="N225" i="11" s="1"/>
  <c r="L224" i="11"/>
  <c r="N224" i="11" s="1"/>
  <c r="L223" i="11"/>
  <c r="N223" i="11" s="1"/>
  <c r="N222" i="11"/>
  <c r="M222" i="11"/>
  <c r="L222" i="11"/>
  <c r="L221" i="11"/>
  <c r="N221" i="11" s="1"/>
  <c r="L220" i="11"/>
  <c r="N220" i="11" s="1"/>
  <c r="L219" i="11"/>
  <c r="N219" i="11" s="1"/>
  <c r="N218" i="11"/>
  <c r="M218" i="11"/>
  <c r="L218" i="11"/>
  <c r="L217" i="11"/>
  <c r="N217" i="11" s="1"/>
  <c r="L216" i="11"/>
  <c r="N216" i="11" s="1"/>
  <c r="L215" i="11"/>
  <c r="N215" i="11" s="1"/>
  <c r="N214" i="11"/>
  <c r="M214" i="11"/>
  <c r="L214" i="11"/>
  <c r="L213" i="11"/>
  <c r="N213" i="11" s="1"/>
  <c r="L212" i="11"/>
  <c r="N212" i="11" s="1"/>
  <c r="L211" i="11"/>
  <c r="N211" i="11" s="1"/>
  <c r="N210" i="11"/>
  <c r="M210" i="11"/>
  <c r="L210" i="11"/>
  <c r="L209" i="11"/>
  <c r="N209" i="11" s="1"/>
  <c r="L208" i="11"/>
  <c r="N208" i="11" s="1"/>
  <c r="L207" i="11"/>
  <c r="N207" i="11" s="1"/>
  <c r="N206" i="11"/>
  <c r="M206" i="11"/>
  <c r="L206" i="11"/>
  <c r="L205" i="11"/>
  <c r="N205" i="11" s="1"/>
  <c r="L204" i="11"/>
  <c r="N204" i="11" s="1"/>
  <c r="L203" i="11"/>
  <c r="N203" i="11" s="1"/>
  <c r="N202" i="11"/>
  <c r="M202" i="11"/>
  <c r="L202" i="11"/>
  <c r="L201" i="11"/>
  <c r="N201" i="11" s="1"/>
  <c r="L200" i="11"/>
  <c r="N200" i="11" s="1"/>
  <c r="L199" i="11"/>
  <c r="N199" i="11" s="1"/>
  <c r="N198" i="11"/>
  <c r="M198" i="11"/>
  <c r="L198" i="11"/>
  <c r="L197" i="11"/>
  <c r="N197" i="11" s="1"/>
  <c r="L196" i="11"/>
  <c r="N196" i="11" s="1"/>
  <c r="L195" i="11"/>
  <c r="N195" i="11" s="1"/>
  <c r="N194" i="11"/>
  <c r="M194" i="11"/>
  <c r="L194" i="11"/>
  <c r="L193" i="11"/>
  <c r="N193" i="11" s="1"/>
  <c r="L192" i="11"/>
  <c r="N192" i="11" s="1"/>
  <c r="L191" i="11"/>
  <c r="N191" i="11" s="1"/>
  <c r="N190" i="11"/>
  <c r="M190" i="11"/>
  <c r="L190" i="11"/>
  <c r="L189" i="11"/>
  <c r="N189" i="11" s="1"/>
  <c r="L188" i="11"/>
  <c r="N188" i="11" s="1"/>
  <c r="L187" i="11"/>
  <c r="N187" i="11" s="1"/>
  <c r="N186" i="11"/>
  <c r="M186" i="11"/>
  <c r="L186" i="11"/>
  <c r="L185" i="11"/>
  <c r="N185" i="11" s="1"/>
  <c r="L184" i="11"/>
  <c r="N184" i="11" s="1"/>
  <c r="L183" i="11"/>
  <c r="N183" i="11" s="1"/>
  <c r="N182" i="11"/>
  <c r="M182" i="11"/>
  <c r="L182" i="11"/>
  <c r="L181" i="11"/>
  <c r="N181" i="11" s="1"/>
  <c r="L164" i="11"/>
  <c r="N164" i="11" s="1"/>
  <c r="L163" i="11"/>
  <c r="N163" i="11" s="1"/>
  <c r="L162" i="11"/>
  <c r="N162" i="11" s="1"/>
  <c r="L161" i="11"/>
  <c r="N161" i="11" s="1"/>
  <c r="L160" i="11"/>
  <c r="N160" i="11" s="1"/>
  <c r="L159" i="11"/>
  <c r="N159" i="11" s="1"/>
  <c r="L158" i="11"/>
  <c r="N158" i="11" s="1"/>
  <c r="L157" i="11"/>
  <c r="N157" i="11" s="1"/>
  <c r="L156" i="11"/>
  <c r="N156" i="11" s="1"/>
  <c r="L155" i="11"/>
  <c r="N155" i="11" s="1"/>
  <c r="L154" i="11"/>
  <c r="N154" i="11" s="1"/>
  <c r="L153" i="11"/>
  <c r="N153" i="11" s="1"/>
  <c r="L152" i="11"/>
  <c r="N152" i="11" s="1"/>
  <c r="L151" i="11"/>
  <c r="N151" i="11" s="1"/>
  <c r="L150" i="11"/>
  <c r="N150" i="11" s="1"/>
  <c r="L149" i="11"/>
  <c r="N149" i="11" s="1"/>
  <c r="L148" i="11"/>
  <c r="N148" i="11" s="1"/>
  <c r="L147" i="11"/>
  <c r="N147" i="11" s="1"/>
  <c r="L146" i="11"/>
  <c r="N146" i="11" s="1"/>
  <c r="L145" i="11"/>
  <c r="N145" i="11" s="1"/>
  <c r="L144" i="11"/>
  <c r="N144" i="11" s="1"/>
  <c r="L143" i="11"/>
  <c r="N143" i="11" s="1"/>
  <c r="L142" i="11"/>
  <c r="N142" i="11" s="1"/>
  <c r="L141" i="11"/>
  <c r="N141" i="11" s="1"/>
  <c r="L140" i="11"/>
  <c r="N140" i="11" s="1"/>
  <c r="L139" i="11"/>
  <c r="N139" i="11" s="1"/>
  <c r="L138" i="11"/>
  <c r="N138" i="11" s="1"/>
  <c r="L137" i="11"/>
  <c r="N137" i="11" s="1"/>
  <c r="L136" i="11"/>
  <c r="N136" i="11" s="1"/>
  <c r="L135" i="11"/>
  <c r="N135" i="11" s="1"/>
  <c r="L134" i="11"/>
  <c r="N134" i="11" s="1"/>
  <c r="L133" i="11"/>
  <c r="N133" i="11" s="1"/>
  <c r="L132" i="11"/>
  <c r="N132" i="11" s="1"/>
  <c r="L131" i="11"/>
  <c r="N131" i="11" s="1"/>
  <c r="L130" i="11"/>
  <c r="N130" i="11" s="1"/>
  <c r="L129" i="11"/>
  <c r="N129" i="11" s="1"/>
  <c r="L128" i="11"/>
  <c r="N128" i="11" s="1"/>
  <c r="L127" i="11"/>
  <c r="N127" i="11" s="1"/>
  <c r="L126" i="11"/>
  <c r="N126" i="11" s="1"/>
  <c r="L125" i="11"/>
  <c r="N125" i="11" s="1"/>
  <c r="L124" i="11"/>
  <c r="N124" i="11" s="1"/>
  <c r="L123" i="11"/>
  <c r="N123" i="11" s="1"/>
  <c r="L122" i="11"/>
  <c r="N122" i="11" s="1"/>
  <c r="L121" i="11"/>
  <c r="N121" i="11" s="1"/>
  <c r="L120" i="11"/>
  <c r="N120" i="11" s="1"/>
  <c r="L119" i="11"/>
  <c r="N119" i="11" s="1"/>
  <c r="L118" i="11"/>
  <c r="N118" i="11" s="1"/>
  <c r="L117" i="11"/>
  <c r="N117" i="11" s="1"/>
  <c r="L116" i="11"/>
  <c r="N116" i="11" s="1"/>
  <c r="L115" i="11"/>
  <c r="N115" i="11" s="1"/>
  <c r="L114" i="11"/>
  <c r="N114" i="11" s="1"/>
  <c r="L113" i="11"/>
  <c r="N113" i="11" s="1"/>
  <c r="L112" i="11"/>
  <c r="N112" i="11" s="1"/>
  <c r="L111" i="11"/>
  <c r="N111" i="11" s="1"/>
  <c r="L110" i="11"/>
  <c r="N110" i="11" s="1"/>
  <c r="L109" i="11"/>
  <c r="N109" i="11" s="1"/>
  <c r="L108" i="11"/>
  <c r="N108" i="11" s="1"/>
  <c r="L107" i="11"/>
  <c r="N107" i="11" s="1"/>
  <c r="L106" i="11"/>
  <c r="N106" i="11" s="1"/>
  <c r="L105" i="11"/>
  <c r="N105" i="11" s="1"/>
  <c r="L104" i="11"/>
  <c r="N104" i="11" s="1"/>
  <c r="L103" i="11"/>
  <c r="N103" i="11" s="1"/>
  <c r="L102" i="11"/>
  <c r="N102" i="11" s="1"/>
  <c r="L101" i="11"/>
  <c r="N101" i="11" s="1"/>
  <c r="L84" i="11"/>
  <c r="N84" i="11" s="1"/>
  <c r="L83" i="11"/>
  <c r="N83" i="11" s="1"/>
  <c r="L82" i="11"/>
  <c r="N82" i="11" s="1"/>
  <c r="L81" i="11"/>
  <c r="N81" i="11" s="1"/>
  <c r="L80" i="11"/>
  <c r="N80" i="11" s="1"/>
  <c r="L79" i="11"/>
  <c r="N79" i="11" s="1"/>
  <c r="L78" i="11"/>
  <c r="N78" i="11" s="1"/>
  <c r="L77" i="11"/>
  <c r="N77" i="11" s="1"/>
  <c r="L76" i="11"/>
  <c r="N76" i="11" s="1"/>
  <c r="L75" i="11"/>
  <c r="N75" i="11" s="1"/>
  <c r="L74" i="11"/>
  <c r="N74" i="11" s="1"/>
  <c r="L73" i="11"/>
  <c r="N73" i="11" s="1"/>
  <c r="L72" i="11"/>
  <c r="N72" i="11" s="1"/>
  <c r="L71" i="11"/>
  <c r="N71" i="11" s="1"/>
  <c r="M70" i="11"/>
  <c r="L70" i="11"/>
  <c r="N70" i="11" s="1"/>
  <c r="L69" i="11"/>
  <c r="N69" i="11" s="1"/>
  <c r="L68" i="11"/>
  <c r="N68" i="11" s="1"/>
  <c r="L67" i="11"/>
  <c r="N67" i="11" s="1"/>
  <c r="M66" i="11"/>
  <c r="L66" i="11"/>
  <c r="N66" i="11" s="1"/>
  <c r="L65" i="11"/>
  <c r="N65" i="11" s="1"/>
  <c r="L64" i="11"/>
  <c r="N64" i="11" s="1"/>
  <c r="L63" i="11"/>
  <c r="N63" i="11" s="1"/>
  <c r="L62" i="11"/>
  <c r="N62" i="11" s="1"/>
  <c r="L61" i="11"/>
  <c r="N61" i="11" s="1"/>
  <c r="L60" i="11"/>
  <c r="N60" i="11" s="1"/>
  <c r="L59" i="11"/>
  <c r="N59" i="11" s="1"/>
  <c r="L58" i="11"/>
  <c r="N58" i="11" s="1"/>
  <c r="L57" i="11"/>
  <c r="N57" i="11" s="1"/>
  <c r="L56" i="11"/>
  <c r="N56" i="11" s="1"/>
  <c r="L55" i="11"/>
  <c r="N55" i="11" s="1"/>
  <c r="M54" i="11"/>
  <c r="L54" i="11"/>
  <c r="N54" i="11" s="1"/>
  <c r="L53" i="11"/>
  <c r="N53" i="11" s="1"/>
  <c r="L52" i="11"/>
  <c r="N52" i="11" s="1"/>
  <c r="L51" i="11"/>
  <c r="N51" i="11" s="1"/>
  <c r="M50" i="11"/>
  <c r="L50" i="11"/>
  <c r="N50" i="11" s="1"/>
  <c r="L49" i="11"/>
  <c r="N49" i="11" s="1"/>
  <c r="L48" i="11"/>
  <c r="N48" i="11" s="1"/>
  <c r="L47" i="11"/>
  <c r="N47" i="11" s="1"/>
  <c r="M46" i="11"/>
  <c r="L46" i="11"/>
  <c r="N46" i="11" s="1"/>
  <c r="L45" i="11"/>
  <c r="N45" i="11" s="1"/>
  <c r="L44" i="11"/>
  <c r="N44" i="11" s="1"/>
  <c r="L43" i="11"/>
  <c r="N43" i="11" s="1"/>
  <c r="L42" i="11"/>
  <c r="N42" i="11" s="1"/>
  <c r="L41" i="11"/>
  <c r="N41" i="11" s="1"/>
  <c r="L40" i="11"/>
  <c r="N40" i="11" s="1"/>
  <c r="L39" i="11"/>
  <c r="N39" i="11" s="1"/>
  <c r="L38" i="11"/>
  <c r="N38" i="11" s="1"/>
  <c r="L37" i="11"/>
  <c r="N37" i="11" s="1"/>
  <c r="L36" i="11"/>
  <c r="N36" i="11" s="1"/>
  <c r="L35" i="11"/>
  <c r="N35" i="11" s="1"/>
  <c r="L34" i="11"/>
  <c r="N34" i="11" s="1"/>
  <c r="L33" i="11"/>
  <c r="N33" i="11" s="1"/>
  <c r="L32" i="11"/>
  <c r="N32" i="11" s="1"/>
  <c r="L31" i="11"/>
  <c r="N31" i="11" s="1"/>
  <c r="L30" i="11"/>
  <c r="N30" i="11" s="1"/>
  <c r="L29" i="11"/>
  <c r="N29" i="11" s="1"/>
  <c r="L28" i="11"/>
  <c r="N28" i="11" s="1"/>
  <c r="L27" i="11"/>
  <c r="N27" i="11" s="1"/>
  <c r="L26" i="11"/>
  <c r="N26" i="11" s="1"/>
  <c r="L25" i="11"/>
  <c r="N25" i="11" s="1"/>
  <c r="L24" i="11"/>
  <c r="N24" i="11" s="1"/>
  <c r="L23" i="11"/>
  <c r="N23" i="11" s="1"/>
  <c r="M22" i="11"/>
  <c r="L22" i="11"/>
  <c r="N22" i="11" s="1"/>
  <c r="L21" i="11"/>
  <c r="N21" i="11" s="1"/>
  <c r="L20" i="11"/>
  <c r="N20" i="11" s="1"/>
  <c r="L19" i="11"/>
  <c r="N19" i="11" s="1"/>
  <c r="L18" i="11"/>
  <c r="N18" i="11" s="1"/>
  <c r="M125" i="10"/>
  <c r="M137" i="10"/>
  <c r="M161" i="10"/>
  <c r="L161" i="10"/>
  <c r="N161" i="10" s="1"/>
  <c r="L160" i="10"/>
  <c r="M160" i="10" s="1"/>
  <c r="L159" i="10"/>
  <c r="N159" i="10" s="1"/>
  <c r="L158" i="10"/>
  <c r="M158" i="10" s="1"/>
  <c r="L157" i="10"/>
  <c r="M157" i="10" s="1"/>
  <c r="L156" i="10"/>
  <c r="M156" i="10" s="1"/>
  <c r="L155" i="10"/>
  <c r="M155" i="10" s="1"/>
  <c r="L154" i="10"/>
  <c r="M154" i="10" s="1"/>
  <c r="L153" i="10"/>
  <c r="N153" i="10" s="1"/>
  <c r="L152" i="10"/>
  <c r="N152" i="10" s="1"/>
  <c r="L151" i="10"/>
  <c r="N151" i="10" s="1"/>
  <c r="L150" i="10"/>
  <c r="N150" i="10" s="1"/>
  <c r="L149" i="10"/>
  <c r="M149" i="10" s="1"/>
  <c r="L148" i="10"/>
  <c r="M148" i="10" s="1"/>
  <c r="L147" i="10"/>
  <c r="N147" i="10" s="1"/>
  <c r="L146" i="10"/>
  <c r="M146" i="10" s="1"/>
  <c r="L145" i="10"/>
  <c r="M145" i="10" s="1"/>
  <c r="L144" i="10"/>
  <c r="N144" i="10" s="1"/>
  <c r="L143" i="10"/>
  <c r="M143" i="10" s="1"/>
  <c r="L142" i="10"/>
  <c r="M142" i="10" s="1"/>
  <c r="L141" i="10"/>
  <c r="N141" i="10" s="1"/>
  <c r="L140" i="10"/>
  <c r="N140" i="10" s="1"/>
  <c r="L139" i="10"/>
  <c r="M139" i="10" s="1"/>
  <c r="L138" i="10"/>
  <c r="N138" i="10" s="1"/>
  <c r="L137" i="10"/>
  <c r="N137" i="10" s="1"/>
  <c r="L136" i="10"/>
  <c r="M136" i="10" s="1"/>
  <c r="L135" i="10"/>
  <c r="N135" i="10" s="1"/>
  <c r="L134" i="10"/>
  <c r="M134" i="10" s="1"/>
  <c r="L133" i="10"/>
  <c r="M133" i="10" s="1"/>
  <c r="L132" i="10"/>
  <c r="M132" i="10" s="1"/>
  <c r="L131" i="10"/>
  <c r="M131" i="10" s="1"/>
  <c r="L130" i="10"/>
  <c r="M130" i="10" s="1"/>
  <c r="L129" i="10"/>
  <c r="N129" i="10" s="1"/>
  <c r="L128" i="10"/>
  <c r="N128" i="10" s="1"/>
  <c r="L127" i="10"/>
  <c r="M127" i="10" s="1"/>
  <c r="L126" i="10"/>
  <c r="N126" i="10" s="1"/>
  <c r="L125" i="10"/>
  <c r="N125" i="10" s="1"/>
  <c r="L124" i="10"/>
  <c r="M124" i="10" s="1"/>
  <c r="L123" i="10"/>
  <c r="N123" i="10" s="1"/>
  <c r="L122" i="10"/>
  <c r="M122" i="10" s="1"/>
  <c r="L121" i="10"/>
  <c r="M121" i="10" s="1"/>
  <c r="L120" i="10"/>
  <c r="M120" i="10" s="1"/>
  <c r="L119" i="10"/>
  <c r="M119" i="10" s="1"/>
  <c r="L118" i="10"/>
  <c r="M118" i="10" s="1"/>
  <c r="L117" i="10"/>
  <c r="N117" i="10" s="1"/>
  <c r="L116" i="10"/>
  <c r="N116" i="10" s="1"/>
  <c r="L115" i="10"/>
  <c r="N115" i="10" s="1"/>
  <c r="L114" i="10"/>
  <c r="N114" i="10" s="1"/>
  <c r="L113" i="10"/>
  <c r="M113" i="10" s="1"/>
  <c r="L112" i="10"/>
  <c r="M112" i="10" s="1"/>
  <c r="L111" i="10"/>
  <c r="N111" i="10" s="1"/>
  <c r="L110" i="10"/>
  <c r="M110" i="10" s="1"/>
  <c r="L109" i="10"/>
  <c r="M109" i="10" s="1"/>
  <c r="L108" i="10"/>
  <c r="N108" i="10" s="1"/>
  <c r="L107" i="10"/>
  <c r="M107" i="10" s="1"/>
  <c r="L106" i="10"/>
  <c r="M106" i="10" s="1"/>
  <c r="L105" i="10"/>
  <c r="N105" i="10" s="1"/>
  <c r="L104" i="10"/>
  <c r="N104" i="10" s="1"/>
  <c r="L103" i="10"/>
  <c r="M103" i="10" s="1"/>
  <c r="L102" i="10"/>
  <c r="N102" i="10" s="1"/>
  <c r="L101" i="10"/>
  <c r="M101" i="10" s="1"/>
  <c r="L100" i="10"/>
  <c r="M100" i="10" s="1"/>
  <c r="L99" i="10"/>
  <c r="N99" i="10" s="1"/>
  <c r="L98" i="10"/>
  <c r="N98" i="10" s="1"/>
  <c r="N158" i="10"/>
  <c r="N155" i="10"/>
  <c r="N154" i="10"/>
  <c r="N149" i="10"/>
  <c r="N148" i="10"/>
  <c r="N146" i="10"/>
  <c r="N145" i="10"/>
  <c r="N143" i="10"/>
  <c r="N142" i="10"/>
  <c r="N134" i="10"/>
  <c r="N133" i="10"/>
  <c r="N132" i="10"/>
  <c r="N131" i="10"/>
  <c r="N119" i="10"/>
  <c r="N118" i="10"/>
  <c r="N113" i="10"/>
  <c r="N110" i="10"/>
  <c r="N109" i="10"/>
  <c r="N107" i="10"/>
  <c r="N101" i="10"/>
  <c r="N100" i="10"/>
  <c r="N106" i="10" l="1"/>
  <c r="N120" i="10"/>
  <c r="N124" i="10"/>
  <c r="N156" i="10"/>
  <c r="N160" i="10"/>
  <c r="N121" i="10"/>
  <c r="N136" i="10"/>
  <c r="N122" i="10"/>
  <c r="N112" i="10"/>
  <c r="N130" i="10"/>
  <c r="N157" i="10"/>
  <c r="M22" i="25"/>
  <c r="M35" i="25"/>
  <c r="M70" i="25"/>
  <c r="M30" i="25"/>
  <c r="M43" i="25"/>
  <c r="M78" i="25"/>
  <c r="M23" i="25"/>
  <c r="M71" i="25"/>
  <c r="M79" i="25"/>
  <c r="M46" i="25"/>
  <c r="M59" i="25"/>
  <c r="M74" i="25"/>
  <c r="M19" i="25"/>
  <c r="M47" i="25"/>
  <c r="M82" i="25"/>
  <c r="M18" i="24"/>
  <c r="M29" i="24"/>
  <c r="M34" i="24"/>
  <c r="M45" i="24"/>
  <c r="M50" i="24"/>
  <c r="M61" i="24"/>
  <c r="M66" i="24"/>
  <c r="M77" i="24"/>
  <c r="M82" i="24"/>
  <c r="M25" i="24"/>
  <c r="M30" i="24"/>
  <c r="M41" i="24"/>
  <c r="M46" i="24"/>
  <c r="M57" i="24"/>
  <c r="M62" i="24"/>
  <c r="M73" i="24"/>
  <c r="M78" i="24"/>
  <c r="M22" i="24"/>
  <c r="M33" i="24"/>
  <c r="M38" i="24"/>
  <c r="M49" i="24"/>
  <c r="M54" i="24"/>
  <c r="M65" i="24"/>
  <c r="M70" i="24"/>
  <c r="M81" i="24"/>
  <c r="N107" i="23"/>
  <c r="N120" i="23"/>
  <c r="N141" i="23"/>
  <c r="M156" i="23"/>
  <c r="N62" i="23"/>
  <c r="N82" i="23"/>
  <c r="N54" i="23"/>
  <c r="N46" i="23"/>
  <c r="N58" i="23"/>
  <c r="N50" i="23"/>
  <c r="N22" i="23"/>
  <c r="N70" i="23"/>
  <c r="M108" i="23"/>
  <c r="N117" i="23"/>
  <c r="N151" i="23"/>
  <c r="N143" i="23"/>
  <c r="N119" i="23"/>
  <c r="M144" i="23"/>
  <c r="N153" i="23"/>
  <c r="N129" i="23"/>
  <c r="N163" i="23"/>
  <c r="N105" i="23"/>
  <c r="N139" i="23"/>
  <c r="N115" i="23"/>
  <c r="N101" i="23"/>
  <c r="N113" i="23"/>
  <c r="N125" i="23"/>
  <c r="N137" i="23"/>
  <c r="N149" i="23"/>
  <c r="N161" i="23"/>
  <c r="N109" i="23"/>
  <c r="N121" i="23"/>
  <c r="N133" i="23"/>
  <c r="N145" i="23"/>
  <c r="N157" i="23"/>
  <c r="M104" i="23"/>
  <c r="M116" i="23"/>
  <c r="M128" i="23"/>
  <c r="M140" i="23"/>
  <c r="M152" i="23"/>
  <c r="M164" i="23"/>
  <c r="N111" i="23"/>
  <c r="N123" i="23"/>
  <c r="N135" i="23"/>
  <c r="N147" i="23"/>
  <c r="N159" i="23"/>
  <c r="M112" i="23"/>
  <c r="M124" i="23"/>
  <c r="M136" i="23"/>
  <c r="M148" i="23"/>
  <c r="M160" i="23"/>
  <c r="M22" i="22"/>
  <c r="M29" i="22"/>
  <c r="M36" i="22"/>
  <c r="M50" i="22"/>
  <c r="M57" i="22"/>
  <c r="M64" i="22"/>
  <c r="M24" i="22"/>
  <c r="M58" i="22"/>
  <c r="M65" i="22"/>
  <c r="M72" i="22"/>
  <c r="M46" i="22"/>
  <c r="M53" i="22"/>
  <c r="M60" i="22"/>
  <c r="M20" i="22"/>
  <c r="M54" i="22"/>
  <c r="M61" i="22"/>
  <c r="M68" i="22"/>
  <c r="M21" i="22"/>
  <c r="M28" i="22"/>
  <c r="M62" i="22"/>
  <c r="M69" i="22"/>
  <c r="M76" i="22"/>
  <c r="N22" i="19"/>
  <c r="N42" i="19"/>
  <c r="N26" i="19"/>
  <c r="N18" i="19"/>
  <c r="N38" i="19"/>
  <c r="N30" i="19"/>
  <c r="M105" i="18"/>
  <c r="M112" i="18"/>
  <c r="M120" i="18"/>
  <c r="M100" i="18"/>
  <c r="M121" i="18"/>
  <c r="N114" i="18"/>
  <c r="M97" i="18"/>
  <c r="N102" i="18"/>
  <c r="M109" i="18"/>
  <c r="M116" i="18"/>
  <c r="N28" i="18"/>
  <c r="N40" i="18"/>
  <c r="N52" i="18"/>
  <c r="N64" i="18"/>
  <c r="N76" i="18"/>
  <c r="M23" i="18"/>
  <c r="M29" i="18"/>
  <c r="M35" i="18"/>
  <c r="M41" i="18"/>
  <c r="M47" i="18"/>
  <c r="M53" i="18"/>
  <c r="M59" i="18"/>
  <c r="M65" i="18"/>
  <c r="M71" i="18"/>
  <c r="M77" i="18"/>
  <c r="N24" i="18"/>
  <c r="N36" i="18"/>
  <c r="N48" i="18"/>
  <c r="N60" i="18"/>
  <c r="N72" i="18"/>
  <c r="M27" i="18"/>
  <c r="M39" i="18"/>
  <c r="M51" i="18"/>
  <c r="M63" i="18"/>
  <c r="M75" i="18"/>
  <c r="M23" i="17"/>
  <c r="M31" i="17"/>
  <c r="M39" i="17"/>
  <c r="M47" i="17"/>
  <c r="M55" i="17"/>
  <c r="M63" i="17"/>
  <c r="M71" i="17"/>
  <c r="M17" i="17"/>
  <c r="N25" i="17"/>
  <c r="N33" i="17"/>
  <c r="N41" i="17"/>
  <c r="N49" i="17"/>
  <c r="N57" i="17"/>
  <c r="N65" i="17"/>
  <c r="N73" i="17"/>
  <c r="M19" i="17"/>
  <c r="M27" i="17"/>
  <c r="M35" i="17"/>
  <c r="M43" i="17"/>
  <c r="M51" i="17"/>
  <c r="M59" i="17"/>
  <c r="M67" i="17"/>
  <c r="M20" i="16"/>
  <c r="M32" i="16"/>
  <c r="M44" i="16"/>
  <c r="M56" i="16"/>
  <c r="M68" i="16"/>
  <c r="M80" i="16"/>
  <c r="M75" i="16"/>
  <c r="M28" i="16"/>
  <c r="M40" i="16"/>
  <c r="M52" i="16"/>
  <c r="M64" i="16"/>
  <c r="M76" i="16"/>
  <c r="M24" i="16"/>
  <c r="M36" i="16"/>
  <c r="M48" i="16"/>
  <c r="M60" i="16"/>
  <c r="M72" i="16"/>
  <c r="N179" i="15"/>
  <c r="M207" i="15"/>
  <c r="N220" i="15"/>
  <c r="N227" i="15"/>
  <c r="N180" i="15"/>
  <c r="M215" i="15"/>
  <c r="N228" i="15"/>
  <c r="M195" i="15"/>
  <c r="N208" i="15"/>
  <c r="M223" i="15"/>
  <c r="N236" i="15"/>
  <c r="N219" i="15"/>
  <c r="N196" i="15"/>
  <c r="M231" i="15"/>
  <c r="N192" i="15"/>
  <c r="N224" i="15"/>
  <c r="N184" i="15"/>
  <c r="N232" i="15"/>
  <c r="M97" i="15"/>
  <c r="N103" i="15"/>
  <c r="M109" i="15"/>
  <c r="N115" i="15"/>
  <c r="M121" i="15"/>
  <c r="N127" i="15"/>
  <c r="M133" i="15"/>
  <c r="N139" i="15"/>
  <c r="M145" i="15"/>
  <c r="N151" i="15"/>
  <c r="M157" i="15"/>
  <c r="M98" i="15"/>
  <c r="M104" i="15"/>
  <c r="M110" i="15"/>
  <c r="M116" i="15"/>
  <c r="M122" i="15"/>
  <c r="M128" i="15"/>
  <c r="M134" i="15"/>
  <c r="M140" i="15"/>
  <c r="M146" i="15"/>
  <c r="M152" i="15"/>
  <c r="M158" i="15"/>
  <c r="N99" i="15"/>
  <c r="M105" i="15"/>
  <c r="N111" i="15"/>
  <c r="M117" i="15"/>
  <c r="N123" i="15"/>
  <c r="M129" i="15"/>
  <c r="N135" i="15"/>
  <c r="M141" i="15"/>
  <c r="N147" i="15"/>
  <c r="M153" i="15"/>
  <c r="M100" i="15"/>
  <c r="M106" i="15"/>
  <c r="M112" i="15"/>
  <c r="M118" i="15"/>
  <c r="M124" i="15"/>
  <c r="M130" i="15"/>
  <c r="M136" i="15"/>
  <c r="M142" i="15"/>
  <c r="M148" i="15"/>
  <c r="M154" i="15"/>
  <c r="N95" i="15"/>
  <c r="M101" i="15"/>
  <c r="N107" i="15"/>
  <c r="M113" i="15"/>
  <c r="N119" i="15"/>
  <c r="M125" i="15"/>
  <c r="N131" i="15"/>
  <c r="M137" i="15"/>
  <c r="N143" i="15"/>
  <c r="M149" i="15"/>
  <c r="N155" i="15"/>
  <c r="M96" i="15"/>
  <c r="M102" i="15"/>
  <c r="M108" i="15"/>
  <c r="M114" i="15"/>
  <c r="M120" i="15"/>
  <c r="M126" i="15"/>
  <c r="M132" i="15"/>
  <c r="M138" i="15"/>
  <c r="M144" i="15"/>
  <c r="M150" i="15"/>
  <c r="M156" i="15"/>
  <c r="M21" i="15"/>
  <c r="M29" i="15"/>
  <c r="M37" i="15"/>
  <c r="M45" i="15"/>
  <c r="M53" i="15"/>
  <c r="M61" i="15"/>
  <c r="M69" i="15"/>
  <c r="M77" i="15"/>
  <c r="N22" i="15"/>
  <c r="N30" i="15"/>
  <c r="N38" i="15"/>
  <c r="N46" i="15"/>
  <c r="N54" i="15"/>
  <c r="N62" i="15"/>
  <c r="N70" i="15"/>
  <c r="N78" i="15"/>
  <c r="M17" i="15"/>
  <c r="M25" i="15"/>
  <c r="M33" i="15"/>
  <c r="M41" i="15"/>
  <c r="M49" i="15"/>
  <c r="M57" i="15"/>
  <c r="M65" i="15"/>
  <c r="M73" i="15"/>
  <c r="M166" i="14"/>
  <c r="M106" i="14"/>
  <c r="M114" i="14"/>
  <c r="M122" i="14"/>
  <c r="M130" i="14"/>
  <c r="M138" i="14"/>
  <c r="M146" i="14"/>
  <c r="M154" i="14"/>
  <c r="M162" i="14"/>
  <c r="N75" i="14"/>
  <c r="N39" i="14"/>
  <c r="N87" i="14"/>
  <c r="N63" i="14"/>
  <c r="N35" i="14"/>
  <c r="N83" i="14"/>
  <c r="M175" i="13"/>
  <c r="M183" i="13"/>
  <c r="M191" i="13"/>
  <c r="M199" i="13"/>
  <c r="M207" i="13"/>
  <c r="M215" i="13"/>
  <c r="M223" i="13"/>
  <c r="M231" i="13"/>
  <c r="M25" i="13"/>
  <c r="M37" i="13"/>
  <c r="M49" i="13"/>
  <c r="M61" i="13"/>
  <c r="M73" i="13"/>
  <c r="N26" i="13"/>
  <c r="N38" i="13"/>
  <c r="N50" i="13"/>
  <c r="N62" i="13"/>
  <c r="N74" i="13"/>
  <c r="N20" i="13"/>
  <c r="N32" i="13"/>
  <c r="N22" i="13"/>
  <c r="N34" i="13"/>
  <c r="N46" i="13"/>
  <c r="N58" i="13"/>
  <c r="N70" i="13"/>
  <c r="N24" i="13"/>
  <c r="N36" i="13"/>
  <c r="N48" i="13"/>
  <c r="N60" i="13"/>
  <c r="N72" i="13"/>
  <c r="N35" i="12"/>
  <c r="N23" i="12"/>
  <c r="N43" i="12"/>
  <c r="N47" i="12"/>
  <c r="N39" i="12"/>
  <c r="N19" i="12"/>
  <c r="N31" i="12"/>
  <c r="M22" i="12"/>
  <c r="M28" i="12"/>
  <c r="M34" i="12"/>
  <c r="M40" i="12"/>
  <c r="M46" i="12"/>
  <c r="M17" i="12"/>
  <c r="M18" i="12"/>
  <c r="M24" i="12"/>
  <c r="M30" i="12"/>
  <c r="M36" i="12"/>
  <c r="M42" i="12"/>
  <c r="M48" i="12"/>
  <c r="M20" i="12"/>
  <c r="M26" i="12"/>
  <c r="M32" i="12"/>
  <c r="M38" i="12"/>
  <c r="M44" i="12"/>
  <c r="M50" i="12"/>
  <c r="N27" i="12"/>
  <c r="M26" i="11"/>
  <c r="M74" i="11"/>
  <c r="M38" i="11"/>
  <c r="M30" i="11"/>
  <c r="M78" i="11"/>
  <c r="M58" i="11"/>
  <c r="M42" i="11"/>
  <c r="M62" i="11"/>
  <c r="M34" i="11"/>
  <c r="M82" i="11"/>
  <c r="M159" i="10"/>
  <c r="M147" i="10"/>
  <c r="M135" i="10"/>
  <c r="M123" i="10"/>
  <c r="M111" i="10"/>
  <c r="M99" i="10"/>
  <c r="N103" i="10"/>
  <c r="M144" i="10"/>
  <c r="M108" i="10"/>
  <c r="N139" i="10"/>
  <c r="N127" i="10"/>
  <c r="M153" i="10"/>
  <c r="M141" i="10"/>
  <c r="M129" i="10"/>
  <c r="M117" i="10"/>
  <c r="M105" i="10"/>
  <c r="M152" i="10"/>
  <c r="M140" i="10"/>
  <c r="M128" i="10"/>
  <c r="M116" i="10"/>
  <c r="M104" i="10"/>
  <c r="M151" i="10"/>
  <c r="M115" i="10"/>
  <c r="M98" i="10"/>
  <c r="M150" i="10"/>
  <c r="M138" i="10"/>
  <c r="M126" i="10"/>
  <c r="M114" i="10"/>
  <c r="M102" i="10"/>
  <c r="M143" i="25"/>
  <c r="M147" i="25"/>
  <c r="M151" i="25"/>
  <c r="M155" i="25"/>
  <c r="M159" i="25"/>
  <c r="M163" i="25"/>
  <c r="M164" i="25"/>
  <c r="M141" i="25"/>
  <c r="M145" i="25"/>
  <c r="M149" i="25"/>
  <c r="M153" i="25"/>
  <c r="M157" i="25"/>
  <c r="M161" i="25"/>
  <c r="M165" i="25"/>
  <c r="M102" i="25"/>
  <c r="M106" i="25"/>
  <c r="M110" i="25"/>
  <c r="M114" i="25"/>
  <c r="M118" i="25"/>
  <c r="M21" i="25"/>
  <c r="M25" i="25"/>
  <c r="M29" i="25"/>
  <c r="M33" i="25"/>
  <c r="M37" i="25"/>
  <c r="M41" i="25"/>
  <c r="M45" i="25"/>
  <c r="M49" i="25"/>
  <c r="M53" i="25"/>
  <c r="M57" i="25"/>
  <c r="M61" i="25"/>
  <c r="M65" i="25"/>
  <c r="M69" i="25"/>
  <c r="M73" i="25"/>
  <c r="M77" i="25"/>
  <c r="M81" i="25"/>
  <c r="M20" i="25"/>
  <c r="M24" i="25"/>
  <c r="M28" i="25"/>
  <c r="M32" i="25"/>
  <c r="M36" i="25"/>
  <c r="M40" i="25"/>
  <c r="M44" i="25"/>
  <c r="M48" i="25"/>
  <c r="M52" i="25"/>
  <c r="M56" i="25"/>
  <c r="M60" i="25"/>
  <c r="M64" i="25"/>
  <c r="M68" i="25"/>
  <c r="M72" i="25"/>
  <c r="M76" i="25"/>
  <c r="M80" i="25"/>
  <c r="M84" i="25"/>
  <c r="M17" i="25"/>
  <c r="M20" i="24"/>
  <c r="M24" i="24"/>
  <c r="M28" i="24"/>
  <c r="M32" i="24"/>
  <c r="M36" i="24"/>
  <c r="M40" i="24"/>
  <c r="M44" i="24"/>
  <c r="M48" i="24"/>
  <c r="M52" i="24"/>
  <c r="M56" i="24"/>
  <c r="M60" i="24"/>
  <c r="M64" i="24"/>
  <c r="M68" i="24"/>
  <c r="M72" i="24"/>
  <c r="M76" i="24"/>
  <c r="M80" i="24"/>
  <c r="M17" i="24"/>
  <c r="M102" i="23"/>
  <c r="M106" i="23"/>
  <c r="M110" i="23"/>
  <c r="M114" i="23"/>
  <c r="M118" i="23"/>
  <c r="M122" i="23"/>
  <c r="M126" i="23"/>
  <c r="M130" i="23"/>
  <c r="M134" i="23"/>
  <c r="M138" i="23"/>
  <c r="M142" i="23"/>
  <c r="M146" i="23"/>
  <c r="M150" i="23"/>
  <c r="M154" i="23"/>
  <c r="M158" i="23"/>
  <c r="M162" i="23"/>
  <c r="M166" i="23"/>
  <c r="M19" i="23"/>
  <c r="M23" i="23"/>
  <c r="M27" i="23"/>
  <c r="M31" i="23"/>
  <c r="M35" i="23"/>
  <c r="M39" i="23"/>
  <c r="M43" i="23"/>
  <c r="M47" i="23"/>
  <c r="M51" i="23"/>
  <c r="M55" i="23"/>
  <c r="M59" i="23"/>
  <c r="M63" i="23"/>
  <c r="M67" i="23"/>
  <c r="M71" i="23"/>
  <c r="M75" i="23"/>
  <c r="M79" i="23"/>
  <c r="M83" i="23"/>
  <c r="M20" i="23"/>
  <c r="M24" i="23"/>
  <c r="M28" i="23"/>
  <c r="M32" i="23"/>
  <c r="M36" i="23"/>
  <c r="M40" i="23"/>
  <c r="M44" i="23"/>
  <c r="M48" i="23"/>
  <c r="M52" i="23"/>
  <c r="M56" i="23"/>
  <c r="M60" i="23"/>
  <c r="M64" i="23"/>
  <c r="M68" i="23"/>
  <c r="M72" i="23"/>
  <c r="M76" i="23"/>
  <c r="M80" i="23"/>
  <c r="M84" i="23"/>
  <c r="M21" i="23"/>
  <c r="M25" i="23"/>
  <c r="M29" i="23"/>
  <c r="M33" i="23"/>
  <c r="M37" i="23"/>
  <c r="M41" i="23"/>
  <c r="M45" i="23"/>
  <c r="M49" i="23"/>
  <c r="M53" i="23"/>
  <c r="M57" i="23"/>
  <c r="M61" i="23"/>
  <c r="M65" i="23"/>
  <c r="M69" i="23"/>
  <c r="M73" i="23"/>
  <c r="M77" i="23"/>
  <c r="M81" i="23"/>
  <c r="M85" i="23"/>
  <c r="M17" i="23"/>
  <c r="M19" i="22"/>
  <c r="M23" i="22"/>
  <c r="M27" i="22"/>
  <c r="M31" i="22"/>
  <c r="M35" i="22"/>
  <c r="M39" i="22"/>
  <c r="M43" i="22"/>
  <c r="M47" i="22"/>
  <c r="M51" i="22"/>
  <c r="M55" i="22"/>
  <c r="M59" i="22"/>
  <c r="M63" i="22"/>
  <c r="M67" i="22"/>
  <c r="M71" i="22"/>
  <c r="M75" i="22"/>
  <c r="M79" i="22"/>
  <c r="M17" i="22"/>
  <c r="M65" i="21"/>
  <c r="N21" i="21"/>
  <c r="N25" i="21"/>
  <c r="N29" i="21"/>
  <c r="N33" i="21"/>
  <c r="N37" i="21"/>
  <c r="N41" i="21"/>
  <c r="N45" i="21"/>
  <c r="N49" i="21"/>
  <c r="N53" i="21"/>
  <c r="N57" i="21"/>
  <c r="N61" i="21"/>
  <c r="N69" i="21"/>
  <c r="N73" i="21"/>
  <c r="N77" i="21"/>
  <c r="M18" i="21"/>
  <c r="M22" i="21"/>
  <c r="M26" i="21"/>
  <c r="M30" i="21"/>
  <c r="M34" i="21"/>
  <c r="M38" i="21"/>
  <c r="M42" i="21"/>
  <c r="M46" i="21"/>
  <c r="M50" i="21"/>
  <c r="M54" i="21"/>
  <c r="M58" i="21"/>
  <c r="M62" i="21"/>
  <c r="M66" i="21"/>
  <c r="M70" i="21"/>
  <c r="M74" i="21"/>
  <c r="M78" i="21"/>
  <c r="M19" i="21"/>
  <c r="M23" i="21"/>
  <c r="M27" i="21"/>
  <c r="M31" i="21"/>
  <c r="M35" i="21"/>
  <c r="M39" i="21"/>
  <c r="M43" i="21"/>
  <c r="M47" i="21"/>
  <c r="M51" i="21"/>
  <c r="M55" i="21"/>
  <c r="M59" i="21"/>
  <c r="M63" i="21"/>
  <c r="M67" i="21"/>
  <c r="M71" i="21"/>
  <c r="M75" i="21"/>
  <c r="M79" i="21"/>
  <c r="M20" i="21"/>
  <c r="M24" i="21"/>
  <c r="M28" i="21"/>
  <c r="M32" i="21"/>
  <c r="M36" i="21"/>
  <c r="M40" i="21"/>
  <c r="M44" i="21"/>
  <c r="M48" i="21"/>
  <c r="M52" i="21"/>
  <c r="M56" i="21"/>
  <c r="M60" i="21"/>
  <c r="M64" i="21"/>
  <c r="M68" i="21"/>
  <c r="M72" i="21"/>
  <c r="M76" i="21"/>
  <c r="M80" i="21"/>
  <c r="M17" i="21"/>
  <c r="M20" i="20"/>
  <c r="M24" i="20"/>
  <c r="M28" i="20"/>
  <c r="M32" i="20"/>
  <c r="M36" i="20"/>
  <c r="M40" i="20"/>
  <c r="M44" i="20"/>
  <c r="M48" i="20"/>
  <c r="M52" i="20"/>
  <c r="M56" i="20"/>
  <c r="M60" i="20"/>
  <c r="M64" i="20"/>
  <c r="M68" i="20"/>
  <c r="M72" i="20"/>
  <c r="M76" i="20"/>
  <c r="M21" i="20"/>
  <c r="M25" i="20"/>
  <c r="M29" i="20"/>
  <c r="M33" i="20"/>
  <c r="M37" i="20"/>
  <c r="M41" i="20"/>
  <c r="M45" i="20"/>
  <c r="M49" i="20"/>
  <c r="M53" i="20"/>
  <c r="M57" i="20"/>
  <c r="M61" i="20"/>
  <c r="M65" i="20"/>
  <c r="M69" i="20"/>
  <c r="M73" i="20"/>
  <c r="M77" i="20"/>
  <c r="M18" i="20"/>
  <c r="M22" i="20"/>
  <c r="M26" i="20"/>
  <c r="M30" i="20"/>
  <c r="M34" i="20"/>
  <c r="M38" i="20"/>
  <c r="M42" i="20"/>
  <c r="M46" i="20"/>
  <c r="M50" i="20"/>
  <c r="M54" i="20"/>
  <c r="M58" i="20"/>
  <c r="M62" i="20"/>
  <c r="M66" i="20"/>
  <c r="M70" i="20"/>
  <c r="M74" i="20"/>
  <c r="M78" i="20"/>
  <c r="M17" i="20"/>
  <c r="M19" i="19"/>
  <c r="M23" i="19"/>
  <c r="M27" i="19"/>
  <c r="M31" i="19"/>
  <c r="M35" i="19"/>
  <c r="M39" i="19"/>
  <c r="M20" i="19"/>
  <c r="M24" i="19"/>
  <c r="M28" i="19"/>
  <c r="M32" i="19"/>
  <c r="M36" i="19"/>
  <c r="M40" i="19"/>
  <c r="M21" i="19"/>
  <c r="M25" i="19"/>
  <c r="M29" i="19"/>
  <c r="M33" i="19"/>
  <c r="M37" i="19"/>
  <c r="M41" i="19"/>
  <c r="M17" i="19"/>
  <c r="M98" i="18"/>
  <c r="M118" i="18"/>
  <c r="M99" i="18"/>
  <c r="M103" i="18"/>
  <c r="M107" i="18"/>
  <c r="M111" i="18"/>
  <c r="M115" i="18"/>
  <c r="M119" i="18"/>
  <c r="M18" i="18"/>
  <c r="M22" i="18"/>
  <c r="M26" i="18"/>
  <c r="M30" i="18"/>
  <c r="M34" i="18"/>
  <c r="M38" i="18"/>
  <c r="M42" i="18"/>
  <c r="M46" i="18"/>
  <c r="M50" i="18"/>
  <c r="M54" i="18"/>
  <c r="M58" i="18"/>
  <c r="M62" i="18"/>
  <c r="M66" i="18"/>
  <c r="M70" i="18"/>
  <c r="M74" i="18"/>
  <c r="M78" i="18"/>
  <c r="M17" i="18"/>
  <c r="M18" i="17"/>
  <c r="M22" i="17"/>
  <c r="M26" i="17"/>
  <c r="M30" i="17"/>
  <c r="M34" i="17"/>
  <c r="M38" i="17"/>
  <c r="M42" i="17"/>
  <c r="M46" i="17"/>
  <c r="M50" i="17"/>
  <c r="M54" i="17"/>
  <c r="M58" i="17"/>
  <c r="M62" i="17"/>
  <c r="M66" i="17"/>
  <c r="M70" i="17"/>
  <c r="M74" i="17"/>
  <c r="M78" i="17"/>
  <c r="M79" i="17"/>
  <c r="M20" i="17"/>
  <c r="M24" i="17"/>
  <c r="M28" i="17"/>
  <c r="M32" i="17"/>
  <c r="M36" i="17"/>
  <c r="M40" i="17"/>
  <c r="M44" i="17"/>
  <c r="M48" i="17"/>
  <c r="M52" i="17"/>
  <c r="M56" i="17"/>
  <c r="M60" i="17"/>
  <c r="M64" i="17"/>
  <c r="M68" i="17"/>
  <c r="M72" i="17"/>
  <c r="M76" i="17"/>
  <c r="M80" i="17"/>
  <c r="M17" i="16"/>
  <c r="M21" i="16"/>
  <c r="M25" i="16"/>
  <c r="M29" i="16"/>
  <c r="M33" i="16"/>
  <c r="M37" i="16"/>
  <c r="M41" i="16"/>
  <c r="M45" i="16"/>
  <c r="M49" i="16"/>
  <c r="M53" i="16"/>
  <c r="M57" i="16"/>
  <c r="M61" i="16"/>
  <c r="M65" i="16"/>
  <c r="M69" i="16"/>
  <c r="M73" i="16"/>
  <c r="M77" i="16"/>
  <c r="M18" i="16"/>
  <c r="M22" i="16"/>
  <c r="M26" i="16"/>
  <c r="M30" i="16"/>
  <c r="M34" i="16"/>
  <c r="M38" i="16"/>
  <c r="M42" i="16"/>
  <c r="M46" i="16"/>
  <c r="M50" i="16"/>
  <c r="M54" i="16"/>
  <c r="M58" i="16"/>
  <c r="M62" i="16"/>
  <c r="M66" i="16"/>
  <c r="M70" i="16"/>
  <c r="M74" i="16"/>
  <c r="M78" i="16"/>
  <c r="M174" i="15"/>
  <c r="M178" i="15"/>
  <c r="M182" i="15"/>
  <c r="M186" i="15"/>
  <c r="M190" i="15"/>
  <c r="M194" i="15"/>
  <c r="M198" i="15"/>
  <c r="M202" i="15"/>
  <c r="M206" i="15"/>
  <c r="M210" i="15"/>
  <c r="M214" i="15"/>
  <c r="M218" i="15"/>
  <c r="M222" i="15"/>
  <c r="M226" i="15"/>
  <c r="M230" i="15"/>
  <c r="M234" i="15"/>
  <c r="M177" i="15"/>
  <c r="M181" i="15"/>
  <c r="M185" i="15"/>
  <c r="M189" i="15"/>
  <c r="M193" i="15"/>
  <c r="M197" i="15"/>
  <c r="M201" i="15"/>
  <c r="M205" i="15"/>
  <c r="M209" i="15"/>
  <c r="M213" i="15"/>
  <c r="M217" i="15"/>
  <c r="M221" i="15"/>
  <c r="M225" i="15"/>
  <c r="M229" i="15"/>
  <c r="M233" i="15"/>
  <c r="M237" i="15"/>
  <c r="M20" i="15"/>
  <c r="M24" i="15"/>
  <c r="M28" i="15"/>
  <c r="M32" i="15"/>
  <c r="M36" i="15"/>
  <c r="M40" i="15"/>
  <c r="M44" i="15"/>
  <c r="M48" i="15"/>
  <c r="M52" i="15"/>
  <c r="M56" i="15"/>
  <c r="M60" i="15"/>
  <c r="M64" i="15"/>
  <c r="M68" i="15"/>
  <c r="M72" i="15"/>
  <c r="M76" i="15"/>
  <c r="M19" i="15"/>
  <c r="M23" i="15"/>
  <c r="M27" i="15"/>
  <c r="M31" i="15"/>
  <c r="M35" i="15"/>
  <c r="M39" i="15"/>
  <c r="M43" i="15"/>
  <c r="M47" i="15"/>
  <c r="M51" i="15"/>
  <c r="M55" i="15"/>
  <c r="M59" i="15"/>
  <c r="M63" i="15"/>
  <c r="M67" i="15"/>
  <c r="M71" i="15"/>
  <c r="M75" i="15"/>
  <c r="M79" i="15"/>
  <c r="M186" i="14"/>
  <c r="M190" i="14"/>
  <c r="M194" i="14"/>
  <c r="M198" i="14"/>
  <c r="M202" i="14"/>
  <c r="M206" i="14"/>
  <c r="M210" i="14"/>
  <c r="M214" i="14"/>
  <c r="M218" i="14"/>
  <c r="M222" i="14"/>
  <c r="M226" i="14"/>
  <c r="M230" i="14"/>
  <c r="M234" i="14"/>
  <c r="M238" i="14"/>
  <c r="M242" i="14"/>
  <c r="M187" i="14"/>
  <c r="M211" i="14"/>
  <c r="M227" i="14"/>
  <c r="M235" i="14"/>
  <c r="M243" i="14"/>
  <c r="M183" i="14"/>
  <c r="M191" i="14"/>
  <c r="M195" i="14"/>
  <c r="M199" i="14"/>
  <c r="M203" i="14"/>
  <c r="M207" i="14"/>
  <c r="M215" i="14"/>
  <c r="M219" i="14"/>
  <c r="M223" i="14"/>
  <c r="M231" i="14"/>
  <c r="M239" i="14"/>
  <c r="M184" i="14"/>
  <c r="M188" i="14"/>
  <c r="M192" i="14"/>
  <c r="M196" i="14"/>
  <c r="M200" i="14"/>
  <c r="M204" i="14"/>
  <c r="M208" i="14"/>
  <c r="M212" i="14"/>
  <c r="M216" i="14"/>
  <c r="M220" i="14"/>
  <c r="M224" i="14"/>
  <c r="M228" i="14"/>
  <c r="M232" i="14"/>
  <c r="M236" i="14"/>
  <c r="M240" i="14"/>
  <c r="M244" i="14"/>
  <c r="M185" i="14"/>
  <c r="M189" i="14"/>
  <c r="M193" i="14"/>
  <c r="M197" i="14"/>
  <c r="M201" i="14"/>
  <c r="M205" i="14"/>
  <c r="M209" i="14"/>
  <c r="M213" i="14"/>
  <c r="M217" i="14"/>
  <c r="M221" i="14"/>
  <c r="M225" i="14"/>
  <c r="M229" i="14"/>
  <c r="M233" i="14"/>
  <c r="M237" i="14"/>
  <c r="M241" i="14"/>
  <c r="M245" i="14"/>
  <c r="M108" i="14"/>
  <c r="M112" i="14"/>
  <c r="M116" i="14"/>
  <c r="M120" i="14"/>
  <c r="M124" i="14"/>
  <c r="M128" i="14"/>
  <c r="M132" i="14"/>
  <c r="M136" i="14"/>
  <c r="M140" i="14"/>
  <c r="M144" i="14"/>
  <c r="M148" i="14"/>
  <c r="M152" i="14"/>
  <c r="M156" i="14"/>
  <c r="M160" i="14"/>
  <c r="M164" i="14"/>
  <c r="M105" i="14"/>
  <c r="M109" i="14"/>
  <c r="M113" i="14"/>
  <c r="M117" i="14"/>
  <c r="M121" i="14"/>
  <c r="M125" i="14"/>
  <c r="M129" i="14"/>
  <c r="M133" i="14"/>
  <c r="M137" i="14"/>
  <c r="M141" i="14"/>
  <c r="M145" i="14"/>
  <c r="M149" i="14"/>
  <c r="M153" i="14"/>
  <c r="M157" i="14"/>
  <c r="M161" i="14"/>
  <c r="M165" i="14"/>
  <c r="M107" i="14"/>
  <c r="M111" i="14"/>
  <c r="M115" i="14"/>
  <c r="M119" i="14"/>
  <c r="M123" i="14"/>
  <c r="M127" i="14"/>
  <c r="M131" i="14"/>
  <c r="M135" i="14"/>
  <c r="M139" i="14"/>
  <c r="M143" i="14"/>
  <c r="M147" i="14"/>
  <c r="M151" i="14"/>
  <c r="M155" i="14"/>
  <c r="M159" i="14"/>
  <c r="M163" i="14"/>
  <c r="M167" i="14"/>
  <c r="M30" i="14"/>
  <c r="M34" i="14"/>
  <c r="M38" i="14"/>
  <c r="M42" i="14"/>
  <c r="M46" i="14"/>
  <c r="M50" i="14"/>
  <c r="M54" i="14"/>
  <c r="M58" i="14"/>
  <c r="M62" i="14"/>
  <c r="M66" i="14"/>
  <c r="M70" i="14"/>
  <c r="M74" i="14"/>
  <c r="M78" i="14"/>
  <c r="M82" i="14"/>
  <c r="M86" i="14"/>
  <c r="M28" i="14"/>
  <c r="M32" i="14"/>
  <c r="M36" i="14"/>
  <c r="M40" i="14"/>
  <c r="M44" i="14"/>
  <c r="M48" i="14"/>
  <c r="M52" i="14"/>
  <c r="M56" i="14"/>
  <c r="M60" i="14"/>
  <c r="M64" i="14"/>
  <c r="M68" i="14"/>
  <c r="M72" i="14"/>
  <c r="M76" i="14"/>
  <c r="M80" i="14"/>
  <c r="M84" i="14"/>
  <c r="M88" i="14"/>
  <c r="M29" i="14"/>
  <c r="M33" i="14"/>
  <c r="M37" i="14"/>
  <c r="M41" i="14"/>
  <c r="M45" i="14"/>
  <c r="M49" i="14"/>
  <c r="M53" i="14"/>
  <c r="M57" i="14"/>
  <c r="M61" i="14"/>
  <c r="M65" i="14"/>
  <c r="M69" i="14"/>
  <c r="M73" i="14"/>
  <c r="M77" i="14"/>
  <c r="M81" i="14"/>
  <c r="M85" i="14"/>
  <c r="M89" i="14"/>
  <c r="M173" i="13"/>
  <c r="M177" i="13"/>
  <c r="M181" i="13"/>
  <c r="M185" i="13"/>
  <c r="M189" i="13"/>
  <c r="M193" i="13"/>
  <c r="M197" i="13"/>
  <c r="M201" i="13"/>
  <c r="M205" i="13"/>
  <c r="M209" i="13"/>
  <c r="M213" i="13"/>
  <c r="M217" i="13"/>
  <c r="M221" i="13"/>
  <c r="M225" i="13"/>
  <c r="M229" i="13"/>
  <c r="M174" i="13"/>
  <c r="M178" i="13"/>
  <c r="M182" i="13"/>
  <c r="M186" i="13"/>
  <c r="M190" i="13"/>
  <c r="M194" i="13"/>
  <c r="M198" i="13"/>
  <c r="M202" i="13"/>
  <c r="M206" i="13"/>
  <c r="M210" i="13"/>
  <c r="M214" i="13"/>
  <c r="M218" i="13"/>
  <c r="M222" i="13"/>
  <c r="M226" i="13"/>
  <c r="M230" i="13"/>
  <c r="M192" i="13"/>
  <c r="M232" i="13"/>
  <c r="M172" i="13"/>
  <c r="M176" i="13"/>
  <c r="M180" i="13"/>
  <c r="M184" i="13"/>
  <c r="M188" i="13"/>
  <c r="M196" i="13"/>
  <c r="M200" i="13"/>
  <c r="M204" i="13"/>
  <c r="M208" i="13"/>
  <c r="M212" i="13"/>
  <c r="M216" i="13"/>
  <c r="M220" i="13"/>
  <c r="M224" i="13"/>
  <c r="M228" i="13"/>
  <c r="M97" i="13"/>
  <c r="M101" i="13"/>
  <c r="M105" i="13"/>
  <c r="M109" i="13"/>
  <c r="M113" i="13"/>
  <c r="M117" i="13"/>
  <c r="M121" i="13"/>
  <c r="M125" i="13"/>
  <c r="M129" i="13"/>
  <c r="M133" i="13"/>
  <c r="M137" i="13"/>
  <c r="M141" i="13"/>
  <c r="M145" i="13"/>
  <c r="M149" i="13"/>
  <c r="M153" i="13"/>
  <c r="M98" i="13"/>
  <c r="M102" i="13"/>
  <c r="M106" i="13"/>
  <c r="M110" i="13"/>
  <c r="M114" i="13"/>
  <c r="M118" i="13"/>
  <c r="M122" i="13"/>
  <c r="M126" i="13"/>
  <c r="M130" i="13"/>
  <c r="M134" i="13"/>
  <c r="M138" i="13"/>
  <c r="M142" i="13"/>
  <c r="M146" i="13"/>
  <c r="M150" i="13"/>
  <c r="M154" i="13"/>
  <c r="M95" i="13"/>
  <c r="M99" i="13"/>
  <c r="M103" i="13"/>
  <c r="M107" i="13"/>
  <c r="M111" i="13"/>
  <c r="M115" i="13"/>
  <c r="M119" i="13"/>
  <c r="M123" i="13"/>
  <c r="M127" i="13"/>
  <c r="M131" i="13"/>
  <c r="M135" i="13"/>
  <c r="M139" i="13"/>
  <c r="M143" i="13"/>
  <c r="M147" i="13"/>
  <c r="M151" i="13"/>
  <c r="M155" i="13"/>
  <c r="M96" i="13"/>
  <c r="M100" i="13"/>
  <c r="M104" i="13"/>
  <c r="M108" i="13"/>
  <c r="M112" i="13"/>
  <c r="M116" i="13"/>
  <c r="M120" i="13"/>
  <c r="M124" i="13"/>
  <c r="M128" i="13"/>
  <c r="M132" i="13"/>
  <c r="M136" i="13"/>
  <c r="M140" i="13"/>
  <c r="M144" i="13"/>
  <c r="M148" i="13"/>
  <c r="M152" i="13"/>
  <c r="M156" i="13"/>
  <c r="M31" i="13"/>
  <c r="M79" i="13"/>
  <c r="M19" i="13"/>
  <c r="M23" i="13"/>
  <c r="M27" i="13"/>
  <c r="M35" i="13"/>
  <c r="M39" i="13"/>
  <c r="M43" i="13"/>
  <c r="M47" i="13"/>
  <c r="M51" i="13"/>
  <c r="M55" i="13"/>
  <c r="M59" i="13"/>
  <c r="M63" i="13"/>
  <c r="M67" i="13"/>
  <c r="M71" i="13"/>
  <c r="M75" i="13"/>
  <c r="M17" i="13"/>
  <c r="M21" i="12"/>
  <c r="M25" i="12"/>
  <c r="M29" i="12"/>
  <c r="M33" i="12"/>
  <c r="M37" i="12"/>
  <c r="M41" i="12"/>
  <c r="M45" i="12"/>
  <c r="M49" i="12"/>
  <c r="M21" i="9"/>
  <c r="M25" i="9"/>
  <c r="M29" i="9"/>
  <c r="M33" i="9"/>
  <c r="M37" i="9"/>
  <c r="M41" i="9"/>
  <c r="M45" i="9"/>
  <c r="M49" i="9"/>
  <c r="M53" i="9"/>
  <c r="M57" i="9"/>
  <c r="M61" i="9"/>
  <c r="M65" i="9"/>
  <c r="M69" i="9"/>
  <c r="M73" i="9"/>
  <c r="M77" i="9"/>
  <c r="M18" i="9"/>
  <c r="M22" i="9"/>
  <c r="M26" i="9"/>
  <c r="M30" i="9"/>
  <c r="M34" i="9"/>
  <c r="M38" i="9"/>
  <c r="M42" i="9"/>
  <c r="M46" i="9"/>
  <c r="M50" i="9"/>
  <c r="M54" i="9"/>
  <c r="M58" i="9"/>
  <c r="M62" i="9"/>
  <c r="M66" i="9"/>
  <c r="M70" i="9"/>
  <c r="M74" i="9"/>
  <c r="M78" i="9"/>
  <c r="M19" i="9"/>
  <c r="M23" i="9"/>
  <c r="M27" i="9"/>
  <c r="M31" i="9"/>
  <c r="M35" i="9"/>
  <c r="M39" i="9"/>
  <c r="M43" i="9"/>
  <c r="M47" i="9"/>
  <c r="M51" i="9"/>
  <c r="M55" i="9"/>
  <c r="M59" i="9"/>
  <c r="M63" i="9"/>
  <c r="M67" i="9"/>
  <c r="M71" i="9"/>
  <c r="M75" i="9"/>
  <c r="M79" i="9"/>
  <c r="M20" i="9"/>
  <c r="M24" i="9"/>
  <c r="M28" i="9"/>
  <c r="M32" i="9"/>
  <c r="M36" i="9"/>
  <c r="M40" i="9"/>
  <c r="M44" i="9"/>
  <c r="M48" i="9"/>
  <c r="M52" i="9"/>
  <c r="M56" i="9"/>
  <c r="M60" i="9"/>
  <c r="M64" i="9"/>
  <c r="M68" i="9"/>
  <c r="M72" i="9"/>
  <c r="M76" i="9"/>
  <c r="M80" i="9"/>
  <c r="N17" i="9"/>
  <c r="M187" i="11"/>
  <c r="M195" i="11"/>
  <c r="M199" i="11"/>
  <c r="M203" i="11"/>
  <c r="M207" i="11"/>
  <c r="M211" i="11"/>
  <c r="M219" i="11"/>
  <c r="M223" i="11"/>
  <c r="M227" i="11"/>
  <c r="M231" i="11"/>
  <c r="M235" i="11"/>
  <c r="M183" i="11"/>
  <c r="M191" i="11"/>
  <c r="M215" i="11"/>
  <c r="M184" i="11"/>
  <c r="M188" i="11"/>
  <c r="M192" i="11"/>
  <c r="M196" i="11"/>
  <c r="M200" i="11"/>
  <c r="M204" i="11"/>
  <c r="M208" i="11"/>
  <c r="M212" i="11"/>
  <c r="M216" i="11"/>
  <c r="M220" i="11"/>
  <c r="M224" i="11"/>
  <c r="M228" i="11"/>
  <c r="M232" i="11"/>
  <c r="M236" i="11"/>
  <c r="M237" i="11"/>
  <c r="M181" i="11"/>
  <c r="M185" i="11"/>
  <c r="M189" i="11"/>
  <c r="M193" i="11"/>
  <c r="M197" i="11"/>
  <c r="M201" i="11"/>
  <c r="M205" i="11"/>
  <c r="M209" i="11"/>
  <c r="M213" i="11"/>
  <c r="M217" i="11"/>
  <c r="M221" i="11"/>
  <c r="M225" i="11"/>
  <c r="M229" i="11"/>
  <c r="M233" i="11"/>
  <c r="M101" i="11"/>
  <c r="M105" i="11"/>
  <c r="M109" i="11"/>
  <c r="M113" i="11"/>
  <c r="M117" i="11"/>
  <c r="M121" i="11"/>
  <c r="M125" i="11"/>
  <c r="M129" i="11"/>
  <c r="M133" i="11"/>
  <c r="M137" i="11"/>
  <c r="M141" i="11"/>
  <c r="M145" i="11"/>
  <c r="M149" i="11"/>
  <c r="M153" i="11"/>
  <c r="M157" i="11"/>
  <c r="M161" i="11"/>
  <c r="M102" i="11"/>
  <c r="M110" i="11"/>
  <c r="M118" i="11"/>
  <c r="M122" i="11"/>
  <c r="M130" i="11"/>
  <c r="M134" i="11"/>
  <c r="M138" i="11"/>
  <c r="M142" i="11"/>
  <c r="M146" i="11"/>
  <c r="M150" i="11"/>
  <c r="M154" i="11"/>
  <c r="M162" i="11"/>
  <c r="M106" i="11"/>
  <c r="M114" i="11"/>
  <c r="M126" i="11"/>
  <c r="M158" i="11"/>
  <c r="M103" i="11"/>
  <c r="M107" i="11"/>
  <c r="M111" i="11"/>
  <c r="M115" i="11"/>
  <c r="M119" i="11"/>
  <c r="M123" i="11"/>
  <c r="M127" i="11"/>
  <c r="M131" i="11"/>
  <c r="M135" i="11"/>
  <c r="M139" i="11"/>
  <c r="M143" i="11"/>
  <c r="M147" i="11"/>
  <c r="M151" i="11"/>
  <c r="M155" i="11"/>
  <c r="M159" i="11"/>
  <c r="M163" i="11"/>
  <c r="M104" i="11"/>
  <c r="M112" i="11"/>
  <c r="M120" i="11"/>
  <c r="M124" i="11"/>
  <c r="M132" i="11"/>
  <c r="M136" i="11"/>
  <c r="M140" i="11"/>
  <c r="M144" i="11"/>
  <c r="M148" i="11"/>
  <c r="M152" i="11"/>
  <c r="M156" i="11"/>
  <c r="M164" i="11"/>
  <c r="M108" i="11"/>
  <c r="M116" i="11"/>
  <c r="M128" i="11"/>
  <c r="M160" i="11"/>
  <c r="M21" i="11"/>
  <c r="M25" i="11"/>
  <c r="M29" i="11"/>
  <c r="M33" i="11"/>
  <c r="M37" i="11"/>
  <c r="M41" i="11"/>
  <c r="M45" i="11"/>
  <c r="M49" i="11"/>
  <c r="M53" i="11"/>
  <c r="M57" i="11"/>
  <c r="M61" i="11"/>
  <c r="M65" i="11"/>
  <c r="M69" i="11"/>
  <c r="M73" i="11"/>
  <c r="M77" i="11"/>
  <c r="M81" i="11"/>
  <c r="M19" i="11"/>
  <c r="M23" i="11"/>
  <c r="M27" i="11"/>
  <c r="M31" i="11"/>
  <c r="M35" i="11"/>
  <c r="M39" i="11"/>
  <c r="M43" i="11"/>
  <c r="M47" i="11"/>
  <c r="M51" i="11"/>
  <c r="M55" i="11"/>
  <c r="M59" i="11"/>
  <c r="M63" i="11"/>
  <c r="M67" i="11"/>
  <c r="M71" i="11"/>
  <c r="M75" i="11"/>
  <c r="M79" i="11"/>
  <c r="M83" i="11"/>
  <c r="M20" i="11"/>
  <c r="M24" i="11"/>
  <c r="M28" i="11"/>
  <c r="M32" i="11"/>
  <c r="M36" i="11"/>
  <c r="M40" i="11"/>
  <c r="M44" i="11"/>
  <c r="M48" i="11"/>
  <c r="M52" i="11"/>
  <c r="M56" i="11"/>
  <c r="M60" i="11"/>
  <c r="M64" i="11"/>
  <c r="M68" i="11"/>
  <c r="M72" i="11"/>
  <c r="M76" i="11"/>
  <c r="M80" i="11"/>
  <c r="M84" i="11"/>
  <c r="M18" i="11"/>
  <c r="L80" i="3"/>
  <c r="L79" i="3"/>
  <c r="L78" i="3"/>
  <c r="L77" i="3"/>
  <c r="L76" i="3"/>
  <c r="L75" i="3"/>
  <c r="L74" i="3"/>
  <c r="L73" i="3"/>
  <c r="L72" i="3"/>
  <c r="L71" i="3"/>
  <c r="L70" i="3"/>
  <c r="L69" i="3"/>
  <c r="L68" i="3"/>
  <c r="L67" i="3"/>
  <c r="L66" i="3"/>
  <c r="L65" i="3"/>
  <c r="L64" i="3"/>
  <c r="L63" i="3"/>
  <c r="L62" i="3"/>
  <c r="L61" i="3"/>
  <c r="L60" i="3"/>
  <c r="L59" i="3"/>
  <c r="L58" i="3"/>
  <c r="L57" i="3"/>
  <c r="L56" i="3"/>
  <c r="L55" i="3"/>
  <c r="L54" i="3"/>
  <c r="L53" i="3"/>
  <c r="L52" i="3"/>
  <c r="L51" i="3"/>
  <c r="L50" i="3"/>
  <c r="L49" i="3"/>
  <c r="L48" i="3"/>
  <c r="L47" i="3"/>
  <c r="L46" i="3"/>
  <c r="L45" i="3"/>
  <c r="L44" i="3"/>
  <c r="L43" i="3"/>
  <c r="L42" i="3"/>
  <c r="L41" i="3"/>
  <c r="L40" i="3"/>
  <c r="L39" i="3"/>
  <c r="L38" i="3"/>
  <c r="L37" i="3"/>
  <c r="L36" i="3"/>
  <c r="L35" i="3"/>
  <c r="L34" i="3"/>
  <c r="L33" i="3"/>
  <c r="L32" i="3"/>
  <c r="L31" i="3"/>
  <c r="L30" i="3"/>
  <c r="L29" i="3"/>
  <c r="L28" i="3"/>
  <c r="L27" i="3"/>
  <c r="L26" i="3"/>
  <c r="L25" i="3"/>
  <c r="L24" i="3"/>
  <c r="L23" i="3"/>
  <c r="L22" i="3"/>
  <c r="L21" i="3"/>
  <c r="L20" i="3"/>
  <c r="L19" i="3"/>
  <c r="L18" i="3"/>
  <c r="L17" i="3"/>
  <c r="L18" i="10"/>
  <c r="L19" i="10"/>
  <c r="L20" i="10"/>
  <c r="L21" i="10"/>
  <c r="L22" i="10"/>
  <c r="L23" i="10"/>
  <c r="L24" i="10"/>
  <c r="L25" i="10"/>
  <c r="L26" i="10"/>
  <c r="L27" i="10"/>
  <c r="L28" i="10"/>
  <c r="L29" i="10"/>
  <c r="L30" i="10"/>
  <c r="L31" i="10"/>
  <c r="L32" i="10"/>
  <c r="L33" i="10"/>
  <c r="L34" i="10"/>
  <c r="L35" i="10"/>
  <c r="L36" i="10"/>
  <c r="L37" i="10"/>
  <c r="L38" i="10"/>
  <c r="L39" i="10"/>
  <c r="L40" i="10"/>
  <c r="L41" i="10"/>
  <c r="L42" i="10"/>
  <c r="L43" i="10"/>
  <c r="L44" i="10"/>
  <c r="L45" i="10"/>
  <c r="L46" i="10"/>
  <c r="L47" i="10"/>
  <c r="L48" i="10"/>
  <c r="L49" i="10"/>
  <c r="L50" i="10"/>
  <c r="L51" i="10"/>
  <c r="L52" i="10"/>
  <c r="L53" i="10"/>
  <c r="L54" i="10"/>
  <c r="L55" i="10"/>
  <c r="L56" i="10"/>
  <c r="L57" i="10"/>
  <c r="L58" i="10"/>
  <c r="L59" i="10"/>
  <c r="L60" i="10"/>
  <c r="L61" i="10"/>
  <c r="L62" i="10"/>
  <c r="L63" i="10"/>
  <c r="L64" i="10"/>
  <c r="L65" i="10"/>
  <c r="L66" i="10"/>
  <c r="L67" i="10"/>
  <c r="L68" i="10"/>
  <c r="L69" i="10"/>
  <c r="L70" i="10"/>
  <c r="L71" i="10"/>
  <c r="L72" i="10"/>
  <c r="L73" i="10"/>
  <c r="L74" i="10"/>
  <c r="L75" i="10"/>
  <c r="L76" i="10"/>
  <c r="L77" i="10"/>
  <c r="L78" i="10"/>
  <c r="L79" i="10"/>
  <c r="L80" i="10"/>
  <c r="L81" i="10"/>
  <c r="L17" i="10"/>
  <c r="L19" i="6"/>
  <c r="L20" i="6"/>
  <c r="L21" i="6"/>
  <c r="L22" i="6"/>
  <c r="L23" i="6"/>
  <c r="L24" i="6"/>
  <c r="L25" i="6"/>
  <c r="L26" i="6"/>
  <c r="L27" i="6"/>
  <c r="L28" i="6"/>
  <c r="L29" i="6"/>
  <c r="L30" i="6"/>
  <c r="L31" i="6"/>
  <c r="L32" i="6"/>
  <c r="L33" i="6"/>
  <c r="L34" i="6"/>
  <c r="L35" i="6"/>
  <c r="L36" i="6"/>
  <c r="L37" i="6"/>
  <c r="L38" i="6"/>
  <c r="L39" i="6"/>
  <c r="L40" i="6"/>
  <c r="L41" i="6"/>
  <c r="L42" i="6"/>
  <c r="L43" i="6"/>
  <c r="L44" i="6"/>
  <c r="L45" i="6"/>
  <c r="L46" i="6"/>
  <c r="L47" i="6"/>
  <c r="L48" i="6"/>
  <c r="L49" i="6"/>
  <c r="L50" i="6"/>
  <c r="L51" i="6"/>
  <c r="L52" i="6"/>
  <c r="L53" i="6"/>
  <c r="L54" i="6"/>
  <c r="L55" i="6"/>
  <c r="L56" i="6"/>
  <c r="L57" i="6"/>
  <c r="L58" i="6"/>
  <c r="L59" i="6"/>
  <c r="L60" i="6"/>
  <c r="L61" i="6"/>
  <c r="L62" i="6"/>
  <c r="L63" i="6"/>
  <c r="L64" i="6"/>
  <c r="L65" i="6"/>
  <c r="L66" i="6"/>
  <c r="L67" i="6"/>
  <c r="L68" i="6"/>
  <c r="L69" i="6"/>
  <c r="L70" i="6"/>
  <c r="L71" i="6"/>
  <c r="L72" i="6"/>
  <c r="L73" i="6"/>
  <c r="L74" i="6"/>
  <c r="L75" i="6"/>
  <c r="L76" i="6"/>
  <c r="L77" i="6"/>
  <c r="L78" i="6"/>
  <c r="L79" i="6"/>
  <c r="L80" i="6"/>
  <c r="L18" i="6"/>
  <c r="L178" i="3"/>
  <c r="L179" i="3"/>
  <c r="L180" i="3"/>
  <c r="L181" i="3"/>
  <c r="L182" i="3"/>
  <c r="L183" i="3"/>
  <c r="L184" i="3"/>
  <c r="L185" i="3"/>
  <c r="L186" i="3"/>
  <c r="L187" i="3"/>
  <c r="L188" i="3"/>
  <c r="L189" i="3"/>
  <c r="L190" i="3"/>
  <c r="L191" i="3"/>
  <c r="L192" i="3"/>
  <c r="L193" i="3"/>
  <c r="L194" i="3"/>
  <c r="L195" i="3"/>
  <c r="L196" i="3"/>
  <c r="L197" i="3"/>
  <c r="L198" i="3"/>
  <c r="L199" i="3"/>
  <c r="L200" i="3"/>
  <c r="L201" i="3"/>
  <c r="L202" i="3"/>
  <c r="L203" i="3"/>
  <c r="L204" i="3"/>
  <c r="L205" i="3"/>
  <c r="L206" i="3"/>
  <c r="L207" i="3"/>
  <c r="L208" i="3"/>
  <c r="L209" i="3"/>
  <c r="L210" i="3"/>
  <c r="L211" i="3"/>
  <c r="L212" i="3"/>
  <c r="L213" i="3"/>
  <c r="L214" i="3"/>
  <c r="L215" i="3"/>
  <c r="L216" i="3"/>
  <c r="L217" i="3"/>
  <c r="L218" i="3"/>
  <c r="L219" i="3"/>
  <c r="L220" i="3"/>
  <c r="L221" i="3"/>
  <c r="L222" i="3"/>
  <c r="L223" i="3"/>
  <c r="L224" i="3"/>
  <c r="L225" i="3"/>
  <c r="L226" i="3"/>
  <c r="L227" i="3"/>
  <c r="L228" i="3"/>
  <c r="L229" i="3"/>
  <c r="L230" i="3"/>
  <c r="L231" i="3"/>
  <c r="L232" i="3"/>
  <c r="L233" i="3"/>
  <c r="L234" i="3"/>
  <c r="L235" i="3"/>
  <c r="L236" i="3"/>
  <c r="L237" i="3"/>
  <c r="L238" i="3"/>
  <c r="L239" i="3"/>
  <c r="L177" i="3"/>
  <c r="L99" i="3"/>
  <c r="L100" i="3"/>
  <c r="L101" i="3"/>
  <c r="L102" i="3"/>
  <c r="L103" i="3"/>
  <c r="L104" i="3"/>
  <c r="L105" i="3"/>
  <c r="L106" i="3"/>
  <c r="L107" i="3"/>
  <c r="L108" i="3"/>
  <c r="L109" i="3"/>
  <c r="L110" i="3"/>
  <c r="L111" i="3"/>
  <c r="L112" i="3"/>
  <c r="L113" i="3"/>
  <c r="L114" i="3"/>
  <c r="L115" i="3"/>
  <c r="L116" i="3"/>
  <c r="L117" i="3"/>
  <c r="L118" i="3"/>
  <c r="L119" i="3"/>
  <c r="L120" i="3"/>
  <c r="L121" i="3"/>
  <c r="L122" i="3"/>
  <c r="L123" i="3"/>
  <c r="L124" i="3"/>
  <c r="L125" i="3"/>
  <c r="L126" i="3"/>
  <c r="L127" i="3"/>
  <c r="L128" i="3"/>
  <c r="L129" i="3"/>
  <c r="L130" i="3"/>
  <c r="L131" i="3"/>
  <c r="L132" i="3"/>
  <c r="L133" i="3"/>
  <c r="L134" i="3"/>
  <c r="L135" i="3"/>
  <c r="L136" i="3"/>
  <c r="L137" i="3"/>
  <c r="L138" i="3"/>
  <c r="L139" i="3"/>
  <c r="L140" i="3"/>
  <c r="L141" i="3"/>
  <c r="L142" i="3"/>
  <c r="L143" i="3"/>
  <c r="L144" i="3"/>
  <c r="L145" i="3"/>
  <c r="L146" i="3"/>
  <c r="L147" i="3"/>
  <c r="L148" i="3"/>
  <c r="L149" i="3"/>
  <c r="L150" i="3"/>
  <c r="L151" i="3"/>
  <c r="L152" i="3"/>
  <c r="L153" i="3"/>
  <c r="L154" i="3"/>
  <c r="L155" i="3"/>
  <c r="L156" i="3"/>
  <c r="L157" i="3"/>
  <c r="L158" i="3"/>
  <c r="L159" i="3"/>
  <c r="L160" i="3"/>
  <c r="L98" i="3"/>
  <c r="N70" i="10" l="1"/>
  <c r="M70" i="10"/>
  <c r="N58" i="10"/>
  <c r="M58" i="10"/>
  <c r="N46" i="10"/>
  <c r="M46" i="10"/>
  <c r="N34" i="10"/>
  <c r="M34" i="10"/>
  <c r="N22" i="10"/>
  <c r="M22" i="10"/>
  <c r="N81" i="10"/>
  <c r="M81" i="10"/>
  <c r="N69" i="10"/>
  <c r="M69" i="10"/>
  <c r="N57" i="10"/>
  <c r="M57" i="10"/>
  <c r="N45" i="10"/>
  <c r="M45" i="10"/>
  <c r="N33" i="10"/>
  <c r="M33" i="10"/>
  <c r="N21" i="10"/>
  <c r="M21" i="10"/>
  <c r="N80" i="10"/>
  <c r="M80" i="10"/>
  <c r="N19" i="10"/>
  <c r="M19" i="10"/>
  <c r="N68" i="10"/>
  <c r="M68" i="10"/>
  <c r="M55" i="10"/>
  <c r="N55" i="10"/>
  <c r="M54" i="10"/>
  <c r="N54" i="10"/>
  <c r="M77" i="10"/>
  <c r="N77" i="10"/>
  <c r="M65" i="10"/>
  <c r="N65" i="10"/>
  <c r="M53" i="10"/>
  <c r="N53" i="10"/>
  <c r="M41" i="10"/>
  <c r="N41" i="10"/>
  <c r="M29" i="10"/>
  <c r="N29" i="10"/>
  <c r="N44" i="10"/>
  <c r="M44" i="10"/>
  <c r="N79" i="10"/>
  <c r="M79" i="10"/>
  <c r="M31" i="10"/>
  <c r="N31" i="10"/>
  <c r="M66" i="10"/>
  <c r="N66" i="10"/>
  <c r="M30" i="10"/>
  <c r="N30" i="10"/>
  <c r="M76" i="10"/>
  <c r="N76" i="10"/>
  <c r="M64" i="10"/>
  <c r="N64" i="10"/>
  <c r="M52" i="10"/>
  <c r="N52" i="10"/>
  <c r="M40" i="10"/>
  <c r="N40" i="10"/>
  <c r="M28" i="10"/>
  <c r="N28" i="10"/>
  <c r="M17" i="10"/>
  <c r="N17" i="10"/>
  <c r="N56" i="10"/>
  <c r="M56" i="10"/>
  <c r="N67" i="10"/>
  <c r="M67" i="10"/>
  <c r="N43" i="10"/>
  <c r="M43" i="10"/>
  <c r="M78" i="10"/>
  <c r="N78" i="10"/>
  <c r="M42" i="10"/>
  <c r="N42" i="10"/>
  <c r="M18" i="10"/>
  <c r="N18" i="10"/>
  <c r="M75" i="10"/>
  <c r="N75" i="10"/>
  <c r="M63" i="10"/>
  <c r="N63" i="10"/>
  <c r="M51" i="10"/>
  <c r="N51" i="10"/>
  <c r="M39" i="10"/>
  <c r="N39" i="10"/>
  <c r="M27" i="10"/>
  <c r="N27" i="10"/>
  <c r="M38" i="10"/>
  <c r="N38" i="10"/>
  <c r="N25" i="10"/>
  <c r="M25" i="10"/>
  <c r="N32" i="10"/>
  <c r="M32" i="10"/>
  <c r="M50" i="10"/>
  <c r="N50" i="10"/>
  <c r="N37" i="10"/>
  <c r="M37" i="10"/>
  <c r="N72" i="10"/>
  <c r="M72" i="10"/>
  <c r="N60" i="10"/>
  <c r="M60" i="10"/>
  <c r="N48" i="10"/>
  <c r="M48" i="10"/>
  <c r="N36" i="10"/>
  <c r="M36" i="10"/>
  <c r="N24" i="10"/>
  <c r="M24" i="10"/>
  <c r="N20" i="10"/>
  <c r="M20" i="10"/>
  <c r="M74" i="10"/>
  <c r="N74" i="10"/>
  <c r="M62" i="10"/>
  <c r="N62" i="10"/>
  <c r="N26" i="10"/>
  <c r="M26" i="10"/>
  <c r="N73" i="10"/>
  <c r="M73" i="10"/>
  <c r="N61" i="10"/>
  <c r="M61" i="10"/>
  <c r="N49" i="10"/>
  <c r="M49" i="10"/>
  <c r="N71" i="10"/>
  <c r="M71" i="10"/>
  <c r="N59" i="10"/>
  <c r="M59" i="10"/>
  <c r="N47" i="10"/>
  <c r="M47" i="10"/>
  <c r="N35" i="10"/>
  <c r="M35" i="10"/>
  <c r="N23" i="10"/>
  <c r="M23" i="10"/>
  <c r="N79" i="6"/>
  <c r="M79" i="6"/>
  <c r="N66" i="6"/>
  <c r="M66" i="6"/>
  <c r="N30" i="6"/>
  <c r="M30" i="6"/>
  <c r="N77" i="6"/>
  <c r="M77" i="6"/>
  <c r="N65" i="6"/>
  <c r="M65" i="6"/>
  <c r="N53" i="6"/>
  <c r="M53" i="6"/>
  <c r="N41" i="6"/>
  <c r="M41" i="6"/>
  <c r="N29" i="6"/>
  <c r="M29" i="6"/>
  <c r="M28" i="6"/>
  <c r="N28" i="6"/>
  <c r="M75" i="6"/>
  <c r="N75" i="6"/>
  <c r="N67" i="6"/>
  <c r="M67" i="6"/>
  <c r="M54" i="6"/>
  <c r="N54" i="6"/>
  <c r="M64" i="6"/>
  <c r="N64" i="6"/>
  <c r="M40" i="6"/>
  <c r="N40" i="6"/>
  <c r="M63" i="6"/>
  <c r="N63" i="6"/>
  <c r="N39" i="6"/>
  <c r="M39" i="6"/>
  <c r="N27" i="6"/>
  <c r="M27" i="6"/>
  <c r="M74" i="6"/>
  <c r="N74" i="6"/>
  <c r="M62" i="6"/>
  <c r="N62" i="6"/>
  <c r="M50" i="6"/>
  <c r="N50" i="6"/>
  <c r="M38" i="6"/>
  <c r="N38" i="6"/>
  <c r="M26" i="6"/>
  <c r="N26" i="6"/>
  <c r="M25" i="6"/>
  <c r="N25" i="6"/>
  <c r="N78" i="6"/>
  <c r="M78" i="6"/>
  <c r="M42" i="6"/>
  <c r="N42" i="6"/>
  <c r="M76" i="6"/>
  <c r="N76" i="6"/>
  <c r="M52" i="6"/>
  <c r="N52" i="6"/>
  <c r="M51" i="6"/>
  <c r="N51" i="6"/>
  <c r="M73" i="6"/>
  <c r="N73" i="6"/>
  <c r="M61" i="6"/>
  <c r="N61" i="6"/>
  <c r="M49" i="6"/>
  <c r="N49" i="6"/>
  <c r="M37" i="6"/>
  <c r="N37" i="6"/>
  <c r="M72" i="6"/>
  <c r="N72" i="6"/>
  <c r="M60" i="6"/>
  <c r="N60" i="6"/>
  <c r="M48" i="6"/>
  <c r="N48" i="6"/>
  <c r="N36" i="6"/>
  <c r="M36" i="6"/>
  <c r="M24" i="6"/>
  <c r="N24" i="6"/>
  <c r="N23" i="6"/>
  <c r="M23" i="6"/>
  <c r="N22" i="6"/>
  <c r="M22" i="6"/>
  <c r="N21" i="6"/>
  <c r="M21" i="6"/>
  <c r="N55" i="6"/>
  <c r="M55" i="6"/>
  <c r="N71" i="6"/>
  <c r="M71" i="6"/>
  <c r="N59" i="6"/>
  <c r="M59" i="6"/>
  <c r="N47" i="6"/>
  <c r="M47" i="6"/>
  <c r="N35" i="6"/>
  <c r="M35" i="6"/>
  <c r="M70" i="6"/>
  <c r="N70" i="6"/>
  <c r="M58" i="6"/>
  <c r="N58" i="6"/>
  <c r="M46" i="6"/>
  <c r="N46" i="6"/>
  <c r="M34" i="6"/>
  <c r="N34" i="6"/>
  <c r="N18" i="6"/>
  <c r="M18" i="6"/>
  <c r="N69" i="6"/>
  <c r="M69" i="6"/>
  <c r="N57" i="6"/>
  <c r="M57" i="6"/>
  <c r="N45" i="6"/>
  <c r="M45" i="6"/>
  <c r="N33" i="6"/>
  <c r="M33" i="6"/>
  <c r="N80" i="6"/>
  <c r="M80" i="6"/>
  <c r="N68" i="6"/>
  <c r="M68" i="6"/>
  <c r="N56" i="6"/>
  <c r="M56" i="6"/>
  <c r="N44" i="6"/>
  <c r="M44" i="6"/>
  <c r="N32" i="6"/>
  <c r="M32" i="6"/>
  <c r="N20" i="6"/>
  <c r="M20" i="6"/>
  <c r="N43" i="6"/>
  <c r="M43" i="6"/>
  <c r="N31" i="6"/>
  <c r="M31" i="6"/>
  <c r="N19" i="6"/>
  <c r="M19" i="6"/>
  <c r="M185" i="3"/>
  <c r="N185" i="3"/>
  <c r="M208" i="3"/>
  <c r="N208" i="3"/>
  <c r="M231" i="3"/>
  <c r="N231" i="3"/>
  <c r="N182" i="3"/>
  <c r="M182" i="3"/>
  <c r="N210" i="3"/>
  <c r="M210" i="3"/>
  <c r="M220" i="3"/>
  <c r="N220" i="3"/>
  <c r="M219" i="3"/>
  <c r="N219" i="3"/>
  <c r="N218" i="3"/>
  <c r="M218" i="3"/>
  <c r="N181" i="3"/>
  <c r="M181" i="3"/>
  <c r="N177" i="3"/>
  <c r="M177" i="3"/>
  <c r="N228" i="3"/>
  <c r="M228" i="3"/>
  <c r="N216" i="3"/>
  <c r="M216" i="3"/>
  <c r="N204" i="3"/>
  <c r="M204" i="3"/>
  <c r="N192" i="3"/>
  <c r="M192" i="3"/>
  <c r="N180" i="3"/>
  <c r="M180" i="3"/>
  <c r="N222" i="3"/>
  <c r="M222" i="3"/>
  <c r="M186" i="3"/>
  <c r="N186" i="3"/>
  <c r="M197" i="3"/>
  <c r="N197" i="3"/>
  <c r="M184" i="3"/>
  <c r="N184" i="3"/>
  <c r="M183" i="3"/>
  <c r="N183" i="3"/>
  <c r="N230" i="3"/>
  <c r="M230" i="3"/>
  <c r="N206" i="3"/>
  <c r="M206" i="3"/>
  <c r="N217" i="3"/>
  <c r="M217" i="3"/>
  <c r="N205" i="3"/>
  <c r="M205" i="3"/>
  <c r="N239" i="3"/>
  <c r="M239" i="3"/>
  <c r="N227" i="3"/>
  <c r="M227" i="3"/>
  <c r="N215" i="3"/>
  <c r="M215" i="3"/>
  <c r="N203" i="3"/>
  <c r="M203" i="3"/>
  <c r="N191" i="3"/>
  <c r="M191" i="3"/>
  <c r="N179" i="3"/>
  <c r="M179" i="3"/>
  <c r="N234" i="3"/>
  <c r="M234" i="3"/>
  <c r="N198" i="3"/>
  <c r="M198" i="3"/>
  <c r="M221" i="3"/>
  <c r="N221" i="3"/>
  <c r="M209" i="3"/>
  <c r="N209" i="3"/>
  <c r="M196" i="3"/>
  <c r="N196" i="3"/>
  <c r="M195" i="3"/>
  <c r="N195" i="3"/>
  <c r="N194" i="3"/>
  <c r="M194" i="3"/>
  <c r="N229" i="3"/>
  <c r="M229" i="3"/>
  <c r="N193" i="3"/>
  <c r="M193" i="3"/>
  <c r="N238" i="3"/>
  <c r="M238" i="3"/>
  <c r="N226" i="3"/>
  <c r="M226" i="3"/>
  <c r="N214" i="3"/>
  <c r="M214" i="3"/>
  <c r="N202" i="3"/>
  <c r="M202" i="3"/>
  <c r="N190" i="3"/>
  <c r="M190" i="3"/>
  <c r="N178" i="3"/>
  <c r="M178" i="3"/>
  <c r="N189" i="3"/>
  <c r="M189" i="3"/>
  <c r="N200" i="3"/>
  <c r="M200" i="3"/>
  <c r="M233" i="3"/>
  <c r="N233" i="3"/>
  <c r="M232" i="3"/>
  <c r="N232" i="3"/>
  <c r="M207" i="3"/>
  <c r="N207" i="3"/>
  <c r="N237" i="3"/>
  <c r="M237" i="3"/>
  <c r="N225" i="3"/>
  <c r="M225" i="3"/>
  <c r="N213" i="3"/>
  <c r="M213" i="3"/>
  <c r="M201" i="3"/>
  <c r="N201" i="3"/>
  <c r="N236" i="3"/>
  <c r="M236" i="3"/>
  <c r="M224" i="3"/>
  <c r="N224" i="3"/>
  <c r="N212" i="3"/>
  <c r="M212" i="3"/>
  <c r="M188" i="3"/>
  <c r="N188" i="3"/>
  <c r="N235" i="3"/>
  <c r="M235" i="3"/>
  <c r="N223" i="3"/>
  <c r="M223" i="3"/>
  <c r="N211" i="3"/>
  <c r="M211" i="3"/>
  <c r="N199" i="3"/>
  <c r="M199" i="3"/>
  <c r="N187" i="3"/>
  <c r="M187" i="3"/>
  <c r="N103" i="3"/>
  <c r="M103" i="3"/>
  <c r="N116" i="3"/>
  <c r="M116" i="3"/>
  <c r="N115" i="3"/>
  <c r="M115" i="3"/>
  <c r="M125" i="3"/>
  <c r="N125" i="3"/>
  <c r="M136" i="3"/>
  <c r="N136" i="3"/>
  <c r="M147" i="3"/>
  <c r="N147" i="3"/>
  <c r="M135" i="3"/>
  <c r="N135" i="3"/>
  <c r="M123" i="3"/>
  <c r="N123" i="3"/>
  <c r="M111" i="3"/>
  <c r="N111" i="3"/>
  <c r="M99" i="3"/>
  <c r="N99" i="3"/>
  <c r="N104" i="3"/>
  <c r="M104" i="3"/>
  <c r="N139" i="3"/>
  <c r="M139" i="3"/>
  <c r="N126" i="3"/>
  <c r="M126" i="3"/>
  <c r="M149" i="3"/>
  <c r="N149" i="3"/>
  <c r="M100" i="3"/>
  <c r="N100" i="3"/>
  <c r="M159" i="3"/>
  <c r="N159" i="3"/>
  <c r="M158" i="3"/>
  <c r="N158" i="3"/>
  <c r="M146" i="3"/>
  <c r="N146" i="3"/>
  <c r="M134" i="3"/>
  <c r="N134" i="3"/>
  <c r="M122" i="3"/>
  <c r="N122" i="3"/>
  <c r="M110" i="3"/>
  <c r="N110" i="3"/>
  <c r="N150" i="3"/>
  <c r="M150" i="3"/>
  <c r="M98" i="3"/>
  <c r="N98" i="3"/>
  <c r="N114" i="3"/>
  <c r="M114" i="3"/>
  <c r="N101" i="3"/>
  <c r="M101" i="3"/>
  <c r="M148" i="3"/>
  <c r="N148" i="3"/>
  <c r="M157" i="3"/>
  <c r="N157" i="3"/>
  <c r="M109" i="3"/>
  <c r="N109" i="3"/>
  <c r="M156" i="3"/>
  <c r="N156" i="3"/>
  <c r="M144" i="3"/>
  <c r="N144" i="3"/>
  <c r="M132" i="3"/>
  <c r="N132" i="3"/>
  <c r="M120" i="3"/>
  <c r="N120" i="3"/>
  <c r="M108" i="3"/>
  <c r="N108" i="3"/>
  <c r="N152" i="3"/>
  <c r="M152" i="3"/>
  <c r="N127" i="3"/>
  <c r="M127" i="3"/>
  <c r="M124" i="3"/>
  <c r="N124" i="3"/>
  <c r="M133" i="3"/>
  <c r="N133" i="3"/>
  <c r="M155" i="3"/>
  <c r="N155" i="3"/>
  <c r="N143" i="3"/>
  <c r="M143" i="3"/>
  <c r="M131" i="3"/>
  <c r="N131" i="3"/>
  <c r="N119" i="3"/>
  <c r="M119" i="3"/>
  <c r="M107" i="3"/>
  <c r="N107" i="3"/>
  <c r="N128" i="3"/>
  <c r="M128" i="3"/>
  <c r="N138" i="3"/>
  <c r="M138" i="3"/>
  <c r="N113" i="3"/>
  <c r="M113" i="3"/>
  <c r="M160" i="3"/>
  <c r="N160" i="3"/>
  <c r="M121" i="3"/>
  <c r="N121" i="3"/>
  <c r="N154" i="3"/>
  <c r="M154" i="3"/>
  <c r="N142" i="3"/>
  <c r="M142" i="3"/>
  <c r="N130" i="3"/>
  <c r="M130" i="3"/>
  <c r="N118" i="3"/>
  <c r="M118" i="3"/>
  <c r="N106" i="3"/>
  <c r="M106" i="3"/>
  <c r="N140" i="3"/>
  <c r="M140" i="3"/>
  <c r="N151" i="3"/>
  <c r="M151" i="3"/>
  <c r="N102" i="3"/>
  <c r="M102" i="3"/>
  <c r="N137" i="3"/>
  <c r="M137" i="3"/>
  <c r="M112" i="3"/>
  <c r="N112" i="3"/>
  <c r="M145" i="3"/>
  <c r="N145" i="3"/>
  <c r="N153" i="3"/>
  <c r="M153" i="3"/>
  <c r="N141" i="3"/>
  <c r="M141" i="3"/>
  <c r="N129" i="3"/>
  <c r="M129" i="3"/>
  <c r="N117" i="3"/>
  <c r="M117" i="3"/>
  <c r="N105" i="3"/>
  <c r="M105" i="3"/>
  <c r="M19" i="3"/>
  <c r="N19" i="3"/>
  <c r="M32" i="3"/>
  <c r="N32" i="3"/>
  <c r="M36" i="3"/>
  <c r="N36" i="3"/>
  <c r="M60" i="3"/>
  <c r="N60" i="3"/>
  <c r="M25" i="3"/>
  <c r="N25" i="3"/>
  <c r="M37" i="3"/>
  <c r="N37" i="3"/>
  <c r="M49" i="3"/>
  <c r="N49" i="3"/>
  <c r="M61" i="3"/>
  <c r="N61" i="3"/>
  <c r="M73" i="3"/>
  <c r="N73" i="3"/>
  <c r="M31" i="3"/>
  <c r="N31" i="3"/>
  <c r="M20" i="3"/>
  <c r="N20" i="3"/>
  <c r="M48" i="3"/>
  <c r="N48" i="3"/>
  <c r="M72" i="3"/>
  <c r="N72" i="3"/>
  <c r="M26" i="3"/>
  <c r="N26" i="3"/>
  <c r="M38" i="3"/>
  <c r="N38" i="3"/>
  <c r="N50" i="3"/>
  <c r="M50" i="3"/>
  <c r="M62" i="3"/>
  <c r="N62" i="3"/>
  <c r="M74" i="3"/>
  <c r="N74" i="3"/>
  <c r="M27" i="3"/>
  <c r="N27" i="3"/>
  <c r="N39" i="3"/>
  <c r="M39" i="3"/>
  <c r="M51" i="3"/>
  <c r="N51" i="3"/>
  <c r="M63" i="3"/>
  <c r="N63" i="3"/>
  <c r="N75" i="3"/>
  <c r="M75" i="3"/>
  <c r="M76" i="3"/>
  <c r="N76" i="3"/>
  <c r="M53" i="3"/>
  <c r="N53" i="3"/>
  <c r="M55" i="3"/>
  <c r="N55" i="3"/>
  <c r="M24" i="3"/>
  <c r="N24" i="3"/>
  <c r="N28" i="3"/>
  <c r="M28" i="3"/>
  <c r="M40" i="3"/>
  <c r="N40" i="3"/>
  <c r="M52" i="3"/>
  <c r="N52" i="3"/>
  <c r="M64" i="3"/>
  <c r="N64" i="3"/>
  <c r="N17" i="3"/>
  <c r="M17" i="3"/>
  <c r="M29" i="3"/>
  <c r="N29" i="3"/>
  <c r="M41" i="3"/>
  <c r="N41" i="3"/>
  <c r="M65" i="3"/>
  <c r="N65" i="3"/>
  <c r="M77" i="3"/>
  <c r="N77" i="3"/>
  <c r="M18" i="3"/>
  <c r="N18" i="3"/>
  <c r="M30" i="3"/>
  <c r="N30" i="3"/>
  <c r="M42" i="3"/>
  <c r="N42" i="3"/>
  <c r="M54" i="3"/>
  <c r="N54" i="3"/>
  <c r="M66" i="3"/>
  <c r="N66" i="3"/>
  <c r="M78" i="3"/>
  <c r="N78" i="3"/>
  <c r="M67" i="3"/>
  <c r="N67" i="3"/>
  <c r="M79" i="3"/>
  <c r="N79" i="3"/>
  <c r="N80" i="3"/>
  <c r="M80" i="3"/>
  <c r="N69" i="3"/>
  <c r="M69" i="3"/>
  <c r="N46" i="3"/>
  <c r="M46" i="3"/>
  <c r="M43" i="3"/>
  <c r="N43" i="3"/>
  <c r="M44" i="3"/>
  <c r="N44" i="3"/>
  <c r="N56" i="3"/>
  <c r="M56" i="3"/>
  <c r="M68" i="3"/>
  <c r="N68" i="3"/>
  <c r="N21" i="3"/>
  <c r="M21" i="3"/>
  <c r="N33" i="3"/>
  <c r="M33" i="3"/>
  <c r="N45" i="3"/>
  <c r="M45" i="3"/>
  <c r="N57" i="3"/>
  <c r="M57" i="3"/>
  <c r="N22" i="3"/>
  <c r="M22" i="3"/>
  <c r="N34" i="3"/>
  <c r="M34" i="3"/>
  <c r="M58" i="3"/>
  <c r="N58" i="3"/>
  <c r="N70" i="3"/>
  <c r="M70" i="3"/>
  <c r="M23" i="3"/>
  <c r="N23" i="3"/>
  <c r="M35" i="3"/>
  <c r="N35" i="3"/>
  <c r="M47" i="3"/>
  <c r="N47" i="3"/>
  <c r="M59" i="3"/>
  <c r="N59" i="3"/>
  <c r="M71" i="3"/>
  <c r="N71" i="3"/>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36">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bk>
      <extLst>
        <ext uri="{3e2802c4-a4d2-4d8b-9148-e3be6c30e623}">
          <xlrd:rvb i="20"/>
        </ext>
      </extLst>
    </bk>
    <bk>
      <extLst>
        <ext uri="{3e2802c4-a4d2-4d8b-9148-e3be6c30e623}">
          <xlrd:rvb i="21"/>
        </ext>
      </extLst>
    </bk>
    <bk>
      <extLst>
        <ext uri="{3e2802c4-a4d2-4d8b-9148-e3be6c30e623}">
          <xlrd:rvb i="22"/>
        </ext>
      </extLst>
    </bk>
    <bk>
      <extLst>
        <ext uri="{3e2802c4-a4d2-4d8b-9148-e3be6c30e623}">
          <xlrd:rvb i="23"/>
        </ext>
      </extLst>
    </bk>
    <bk>
      <extLst>
        <ext uri="{3e2802c4-a4d2-4d8b-9148-e3be6c30e623}">
          <xlrd:rvb i="24"/>
        </ext>
      </extLst>
    </bk>
    <bk>
      <extLst>
        <ext uri="{3e2802c4-a4d2-4d8b-9148-e3be6c30e623}">
          <xlrd:rvb i="25"/>
        </ext>
      </extLst>
    </bk>
    <bk>
      <extLst>
        <ext uri="{3e2802c4-a4d2-4d8b-9148-e3be6c30e623}">
          <xlrd:rvb i="26"/>
        </ext>
      </extLst>
    </bk>
    <bk>
      <extLst>
        <ext uri="{3e2802c4-a4d2-4d8b-9148-e3be6c30e623}">
          <xlrd:rvb i="27"/>
        </ext>
      </extLst>
    </bk>
    <bk>
      <extLst>
        <ext uri="{3e2802c4-a4d2-4d8b-9148-e3be6c30e623}">
          <xlrd:rvb i="28"/>
        </ext>
      </extLst>
    </bk>
    <bk>
      <extLst>
        <ext uri="{3e2802c4-a4d2-4d8b-9148-e3be6c30e623}">
          <xlrd:rvb i="29"/>
        </ext>
      </extLst>
    </bk>
    <bk>
      <extLst>
        <ext uri="{3e2802c4-a4d2-4d8b-9148-e3be6c30e623}">
          <xlrd:rvb i="30"/>
        </ext>
      </extLst>
    </bk>
    <bk>
      <extLst>
        <ext uri="{3e2802c4-a4d2-4d8b-9148-e3be6c30e623}">
          <xlrd:rvb i="31"/>
        </ext>
      </extLst>
    </bk>
    <bk>
      <extLst>
        <ext uri="{3e2802c4-a4d2-4d8b-9148-e3be6c30e623}">
          <xlrd:rvb i="32"/>
        </ext>
      </extLst>
    </bk>
    <bk>
      <extLst>
        <ext uri="{3e2802c4-a4d2-4d8b-9148-e3be6c30e623}">
          <xlrd:rvb i="33"/>
        </ext>
      </extLst>
    </bk>
    <bk>
      <extLst>
        <ext uri="{3e2802c4-a4d2-4d8b-9148-e3be6c30e623}">
          <xlrd:rvb i="34"/>
        </ext>
      </extLst>
    </bk>
    <bk>
      <extLst>
        <ext uri="{3e2802c4-a4d2-4d8b-9148-e3be6c30e623}">
          <xlrd:rvb i="35"/>
        </ext>
      </extLst>
    </bk>
  </futureMetadata>
  <valueMetadata count="36">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bk>
      <rc t="1" v="21"/>
    </bk>
    <bk>
      <rc t="1" v="22"/>
    </bk>
    <bk>
      <rc t="1" v="23"/>
    </bk>
    <bk>
      <rc t="1" v="24"/>
    </bk>
    <bk>
      <rc t="1" v="25"/>
    </bk>
    <bk>
      <rc t="1" v="26"/>
    </bk>
    <bk>
      <rc t="1" v="27"/>
    </bk>
    <bk>
      <rc t="1" v="28"/>
    </bk>
    <bk>
      <rc t="1" v="29"/>
    </bk>
    <bk>
      <rc t="1" v="30"/>
    </bk>
    <bk>
      <rc t="1" v="31"/>
    </bk>
    <bk>
      <rc t="1" v="32"/>
    </bk>
    <bk>
      <rc t="1" v="33"/>
    </bk>
    <bk>
      <rc t="1" v="34"/>
    </bk>
    <bk>
      <rc t="1" v="35"/>
    </bk>
  </valueMetadata>
</metadata>
</file>

<file path=xl/sharedStrings.xml><?xml version="1.0" encoding="utf-8"?>
<sst xmlns="http://schemas.openxmlformats.org/spreadsheetml/2006/main" count="12162" uniqueCount="748">
  <si>
    <t>ESTUDIO DE MERCADO</t>
  </si>
  <si>
    <t>Item</t>
  </si>
  <si>
    <t>Unidad</t>
  </si>
  <si>
    <t>Ubicación</t>
  </si>
  <si>
    <t>Caracteristicas</t>
  </si>
  <si>
    <t>tipo de combustible</t>
  </si>
  <si>
    <t>Fija / Portatil</t>
  </si>
  <si>
    <t xml:space="preserve">Capitania de Puerto de Buenaventura – CP1
 PLANTA ELECTRICA </t>
  </si>
  <si>
    <t>BUENAVENTURA
ESTACIÓN CONTROL TRÁFICO MARITÍMO</t>
  </si>
  <si>
    <t>Marca</t>
  </si>
  <si>
    <t>ENERMAX</t>
  </si>
  <si>
    <t>DIESEL</t>
  </si>
  <si>
    <t>FIJA</t>
  </si>
  <si>
    <t>Modelo</t>
  </si>
  <si>
    <t>GD350C</t>
  </si>
  <si>
    <t>Motor</t>
  </si>
  <si>
    <t xml:space="preserve">CUMMINS NTA855-G1 </t>
  </si>
  <si>
    <t>Fabricante</t>
  </si>
  <si>
    <t>MAGNAPLUS</t>
  </si>
  <si>
    <t>KVA</t>
  </si>
  <si>
    <t>250 KVA</t>
  </si>
  <si>
    <t>Transferencia</t>
  </si>
  <si>
    <t>270 KVA</t>
  </si>
  <si>
    <t>Estado:</t>
  </si>
  <si>
    <t>Con limitaciones</t>
  </si>
  <si>
    <t>Horas:</t>
  </si>
  <si>
    <t>17 horas</t>
  </si>
  <si>
    <t>Tipo de operación:</t>
  </si>
  <si>
    <t>Emergencia</t>
  </si>
  <si>
    <t>Año puesta serv.</t>
  </si>
  <si>
    <t>Cotizante 1
Metal -Fibra S.A.S.</t>
  </si>
  <si>
    <t>Cotizante 2
Dieselectros Caribe S.A.S.</t>
  </si>
  <si>
    <t>Cotizante 3
Ingenieria Montajes &amp; Construcciones S.A.S.</t>
  </si>
  <si>
    <t>Cotizante 4
Power  SUN</t>
  </si>
  <si>
    <t>Num</t>
  </si>
  <si>
    <t xml:space="preserve">ÍTEM </t>
  </si>
  <si>
    <t xml:space="preserve"> DESCRIPCIÓN DEL SERVICIO</t>
  </si>
  <si>
    <t>UNIDAD MEDIDA</t>
  </si>
  <si>
    <t>CANTIDAD</t>
  </si>
  <si>
    <t>PRECIO UNITARIO
 (IVA incluido)</t>
  </si>
  <si>
    <t>CV</t>
  </si>
  <si>
    <t>Metrica</t>
  </si>
  <si>
    <t>PRECIO UNITARIO DE REFERENCIA
(IVA incluido)</t>
  </si>
  <si>
    <t>1.1</t>
  </si>
  <si>
    <t>MANTENIMIENTO PREVENTIVOS A TODO COSTO PARA GENERADORES CON MOTOR DIESEL DE ESTACIÓN FIJA</t>
  </si>
  <si>
    <t>Sistema de combustible (Tanque externo de suministro)</t>
  </si>
  <si>
    <t>Realizar el drenaje del tanque de combustible y eliminación de sedimentos, lavado, realizar lijado de la pintura exterior y aplicar el esquema de pintura para exteriores y ambientes marinos (anticorrosivo, base y acabado en poliuretano).</t>
  </si>
  <si>
    <t>GLOBAL</t>
  </si>
  <si>
    <t>según requerimiento</t>
  </si>
  <si>
    <t>1.2</t>
  </si>
  <si>
    <t>Realizar la corrección de novedades presentadas por oxidación, cambio de mirilla de combustible, cambio de válvulas de combustible, y trabajos de soldadura.</t>
  </si>
  <si>
    <t>1.3</t>
  </si>
  <si>
    <t>Sistema de combustible (Tanque  suministro)</t>
  </si>
  <si>
    <t>Realizar la limpieza del tanque de suministro de combustible y aplicación del esquema de pintura.</t>
  </si>
  <si>
    <t>1.4</t>
  </si>
  <si>
    <t>1.5</t>
  </si>
  <si>
    <t>Sistema de combustible</t>
  </si>
  <si>
    <t>Realizar la recirculación de combustible y micro filtrado.</t>
  </si>
  <si>
    <t>1.6</t>
  </si>
  <si>
    <t>Realizar el cambio de filtros de combustible micronico y coalescente, primario y segundario según referencia del equipo.</t>
  </si>
  <si>
    <t>1.7</t>
  </si>
  <si>
    <t>Realizar la inspección y pruebas al sistema de inyección, realizar las calibraciones a los inyectores .  Acuerdo manual del fabricante.</t>
  </si>
  <si>
    <t>1.8</t>
  </si>
  <si>
    <t>Realizar el chequeo y ajuste del juego de válvulas acuerdo manual del fabricante del equipo del equipo.</t>
  </si>
  <si>
    <t>1.9</t>
  </si>
  <si>
    <t>Realizar  el cambio de todas las mangueras flexibles de combustible acuerdo referencia del motor.</t>
  </si>
  <si>
    <t>1.10</t>
  </si>
  <si>
    <t>Verificar el funcionamiento de la bomba de inyección y realizar el ajuste de los tiempo de inyección.</t>
  </si>
  <si>
    <t>1.11</t>
  </si>
  <si>
    <t>Realizar el suministro, cambio y puesta de servicio de una bomba de inyección de combustible acuerdo la referencia del motor</t>
  </si>
  <si>
    <t>2.1</t>
  </si>
  <si>
    <t xml:space="preserve"> Sistema de lubricación</t>
  </si>
  <si>
    <t>Realizar el cambio  de aceite lubricante según referencia del equipo.</t>
  </si>
  <si>
    <t>2.2</t>
  </si>
  <si>
    <t>Realizar el cambio de los filtros de aceite de lubricación según referencia del equipo.</t>
  </si>
  <si>
    <t>3.1</t>
  </si>
  <si>
    <t xml:space="preserve"> Sistema de enfriamiento</t>
  </si>
  <si>
    <t>Realizar el cambio del refrigerante según la referencia del equipo.</t>
  </si>
  <si>
    <t>3.2</t>
  </si>
  <si>
    <t>Efectuar revisión y corrección de novedad en las aletas y rejillas del radiador.</t>
  </si>
  <si>
    <t>3.3</t>
  </si>
  <si>
    <t>Realizar el cambio de filtros de refrigerante según la referencia del equipo.</t>
  </si>
  <si>
    <t>3.5</t>
  </si>
  <si>
    <t>Realizar el desmonte, lavado del panel del radiador, lavado interno con liquido desincrustante y realizar el  montaje nuevamente.</t>
  </si>
  <si>
    <t>3.6</t>
  </si>
  <si>
    <t>Realizar el mantenimiento al pre-calentador del liquido refrigerante.</t>
  </si>
  <si>
    <t>3.7</t>
  </si>
  <si>
    <t>Realizar el suministro y cambio de un pre-calentador de liquido refrigerante acuerdo la referencia del motor, realizar las pruebas de servicio.</t>
  </si>
  <si>
    <t>4.1</t>
  </si>
  <si>
    <t>Sistema de admisión de aire:</t>
  </si>
  <si>
    <t>Realizar el cambio de filtros de aire según la referencia del equipo.</t>
  </si>
  <si>
    <t>4.2</t>
  </si>
  <si>
    <t>Realizar la limpieza de la carcasa del impulsor del turbo alimentador y la carcasa del compresor del turbo alimentador.</t>
  </si>
  <si>
    <t>4.3</t>
  </si>
  <si>
    <t>Realizar la inspección de los alabes del Turbocargador, inspección de eje, caracola, juego axial y radial.</t>
  </si>
  <si>
    <t>5.1</t>
  </si>
  <si>
    <t>Panel eléctrico:</t>
  </si>
  <si>
    <t xml:space="preserve">Realizar verificación de las lámparas pilotos y estado de las protecciones, cambiar las luces que se encuentren con fallas. </t>
  </si>
  <si>
    <t>5.2</t>
  </si>
  <si>
    <t>Realizar la actualización del software de control según la referencia del equipo</t>
  </si>
  <si>
    <t>5.3</t>
  </si>
  <si>
    <t xml:space="preserve"> Realizar el suministro y cambio de sensor de presión de aceite</t>
  </si>
  <si>
    <t>5.4</t>
  </si>
  <si>
    <t xml:space="preserve"> Realizar el suministro y cambio del sensor de temperatura de refrigerante</t>
  </si>
  <si>
    <t>5.5</t>
  </si>
  <si>
    <t xml:space="preserve"> Realizar el suministro y cambio del sensor nivel de refrigerante.</t>
  </si>
  <si>
    <t>5.6</t>
  </si>
  <si>
    <t xml:space="preserve"> Realizar el suministro y cambio del sensor temperatura de gases de escape</t>
  </si>
  <si>
    <t>5.7</t>
  </si>
  <si>
    <t xml:space="preserve"> Realizar el suministro y cambio del  sensor de RPM</t>
  </si>
  <si>
    <t>5.8</t>
  </si>
  <si>
    <t>Realizar el suministro y cambio de los sensores de voltaje.</t>
  </si>
  <si>
    <t>5.9</t>
  </si>
  <si>
    <t>Realizar el suministro y cambio de los sensores de amperaje.</t>
  </si>
  <si>
    <t>5.10</t>
  </si>
  <si>
    <t>Realizar el suministro y cambio de un panel de control DSE acuerdo la referencia del motor.</t>
  </si>
  <si>
    <t>5.11</t>
  </si>
  <si>
    <t>Realizar el cambio de relés, contactores y breakers del tablero de control.</t>
  </si>
  <si>
    <t>5.12</t>
  </si>
  <si>
    <t xml:space="preserve">Realizar pruebas y calibración de protecciones de sobre corriente, sobre tensión /  baja tensión, frecuencia, parada de emegencia, baja y alta presión de aceite, nivel alto o bajo de refrigerante, alta temperatura de refrigerante. </t>
  </si>
  <si>
    <t>5.13</t>
  </si>
  <si>
    <t>Realizar el suministro de un cargador de baterias acuerdo la necesidad de la carga de la/las baterias.</t>
  </si>
  <si>
    <t>5.14</t>
  </si>
  <si>
    <t>Revisar el estado de la tarjeta reguladora AVR, revisar las conexiones, revisión de voltaje de salida, verificación de entradas de control, verificación de voltaje de referencia y realizar la limpieza general de la tarjeta AVR.</t>
  </si>
  <si>
    <t>5.15</t>
  </si>
  <si>
    <t>Realizar el suministro y cambio de una tarjeta AVR acuerdo la referencia de la generatriz, realzar la puesta en servicio.</t>
  </si>
  <si>
    <t>5.16</t>
  </si>
  <si>
    <t>Realizar la revisión del cableado eléctrico en general  (que no estén pelados), que la bornera del neutro no esté quemada, o sulfatada.</t>
  </si>
  <si>
    <t>5.17</t>
  </si>
  <si>
    <t>Realizar el cambio del cableado eléctrico en general.</t>
  </si>
  <si>
    <t>5.18</t>
  </si>
  <si>
    <t>Realizar el ajuste del torque en las borneras.</t>
  </si>
  <si>
    <t>6.1</t>
  </si>
  <si>
    <t>Correa de mando del ventilador:</t>
  </si>
  <si>
    <t>Realizar el cambio de la correa según referencia del equipo. Se deberá entregar dentro del informe o bitácora del mantenimiento del equipo los valores de tensión y holguras en la correa.</t>
  </si>
  <si>
    <t>7.1</t>
  </si>
  <si>
    <t>Batería:</t>
  </si>
  <si>
    <t>Realizar el cambio de baterías de arranque según referencia y cantidad requerida por el equipo, realizar prueba de caída de voltaje en arranque.</t>
  </si>
  <si>
    <t>7.2</t>
  </si>
  <si>
    <t>Realizar el suminsitro y cambio de los cables  de alta, cambio de bornes, ajuste y engrase. Realiza las pruebas de servicio</t>
  </si>
  <si>
    <t>8.1</t>
  </si>
  <si>
    <t>Motor en general:</t>
  </si>
  <si>
    <t>Realizar el lavado general del motor con agente desengrasante ecológico.</t>
  </si>
  <si>
    <t>9.1</t>
  </si>
  <si>
    <t>Realizar la aplicación de esquema de pintura epoxi resistente a alta temperatura al motor, generador y caja de control electrico.</t>
  </si>
  <si>
    <t>10.1</t>
  </si>
  <si>
    <t>Alternador de carga</t>
  </si>
  <si>
    <t>Realizar el mantenimiento al alternador, limpieza, soplado, remosión de particulas, lavado del embobinado con solvente dielectrico, realizar prueba de aislamiento y puesta en su sitio nuevamente. (el alternador que mantiene la carga de las baterias).</t>
  </si>
  <si>
    <t>10.2</t>
  </si>
  <si>
    <t>Realizar el suministro y cambio de un alternador según referencia del motor.</t>
  </si>
  <si>
    <t>11.1</t>
  </si>
  <si>
    <t>Generatriz</t>
  </si>
  <si>
    <t>Realizar las pruebas de aislamiento a la parte generatriz del Generador con MEGGER . (Entrega de informe con resultados)</t>
  </si>
  <si>
    <t>11.2</t>
  </si>
  <si>
    <t>Realizar el ajuste del torque de la tornillería de la torre de bornes del generador y borneras y conexiones de la caja de control.</t>
  </si>
  <si>
    <t>11.3</t>
  </si>
  <si>
    <t>Comprobar que no existan anomalías como vibraciones, ruidos, y salidas de aire obstruidas, se deben corregir las fallas.</t>
  </si>
  <si>
    <t>11.4</t>
  </si>
  <si>
    <t>Realizar la limpieza de las superficies de la generatriz y las salidas de ventilación.</t>
  </si>
  <si>
    <t>11.5</t>
  </si>
  <si>
    <t>Realizar el lavado de las bobinas principales de rotor y de estator, bobinas de la excitatriz y platos de diodos con agente desengrasante dieléctrico.</t>
  </si>
  <si>
    <t>12.1</t>
  </si>
  <si>
    <t>En todos los sistemas</t>
  </si>
  <si>
    <t>Realizar la verificación y reapriete de la tornillería y tuercas en general; que no se encuentren flojas o desgastadas; reaizar el cambio de los tornillos y tuercas que se encuentren en mal estado</t>
  </si>
  <si>
    <t>12.2</t>
  </si>
  <si>
    <t>Verificar y corregir las fugas de combustible, aceite lubricante y liquido refrigerante que se encuentren.</t>
  </si>
  <si>
    <t>12.3</t>
  </si>
  <si>
    <t xml:space="preserve">Realizar el cambio de las correas del alternador de carga, verificar las lineas de combustible en general. </t>
  </si>
  <si>
    <t>13.1</t>
  </si>
  <si>
    <t>Mantenimiento ATS (transferencia)</t>
  </si>
  <si>
    <t>Realizar el ajuste de conexiones eléctricas en el control, instrumentos y en el cableado de potencia.</t>
  </si>
  <si>
    <t>13.2</t>
  </si>
  <si>
    <t>Realizar las pruebas de las variables eléctricas tensión y frecuencia con multímetro comparar lecturas con las de los medidores del control.</t>
  </si>
  <si>
    <t>13.3</t>
  </si>
  <si>
    <t>Realizar pruebas del correcto funcionamiento de los instrumentos, pruebas de operación en modo manual y automático.</t>
  </si>
  <si>
    <t>13.4</t>
  </si>
  <si>
    <t>Realizar limpieza general de los componentes eléctricos con agentes dieléctricos.</t>
  </si>
  <si>
    <t>13.5</t>
  </si>
  <si>
    <t>Realizar prueba de termografía con equipo certificado, entrega de informe de resultados termográficos.</t>
  </si>
  <si>
    <t>13.6</t>
  </si>
  <si>
    <t>Realizar el Retorqueo de la tornilleria general del equipo.</t>
  </si>
  <si>
    <t>13.7</t>
  </si>
  <si>
    <t>Realizar el suminsitro y cambio de una transferencia completa acuerdo la ferencia del generador y la necesidad de carga electrica de los equipos con la puesta en servicio y pruebas de funcionamiento en manual y automatico, realizar la toma de los parametros de funcionamiento.</t>
  </si>
  <si>
    <t>14.1</t>
  </si>
  <si>
    <t>Mantenimiento a la carcasa</t>
  </si>
  <si>
    <t>Mantenimiento general consistente en lijado de la pintura exterior, aplicación del esquema completo de pintura para ambientes marinos(anticorrisiva, base y acabado en poliuretano), recuperación de las letras de marcado exterior, inspección del aislamiento interno y cambio de ser necesario.</t>
  </si>
  <si>
    <t>15.1</t>
  </si>
  <si>
    <t>MANTENIMIENTO CORRECTIVO A TODO COSTO PARA GENERADORES CON MOTOR DIESEL DE ESTACIÓN FIJA</t>
  </si>
  <si>
    <t>Mantenimiento correctivo a todo costo al sistema de transferencia automática (ATS), el cual consiste en la inspección, diagnóstico y corrección de fallas en los componentes eléctricos internos, tales como: interruptores de potencia, sistema de enclavamiento eléctrico y mecánico, módulo de control, sensores, fuente de alimentación, relés auxiliares, panel de señalización y cableado eléctrico en general.
El mantenimiento se justifica debido a que, al energizar el sistema de transferencia, la ATS no opera en modo manual ni automático, impidiendo la correcta conmutación entre la red comercial y el generador.
Las actividades incluyen la verificación de la cometida eléctrica desde el generador hasta el tablero de transferencia, pruebas funcionales, revisión y ajuste de los mecanismos motorizados de conmutación, así como el reemplazo de componentes defectuosos o fuera de especificación, garantizando la correcta operación del sistema en condiciones normales y de emergencia.</t>
  </si>
  <si>
    <t xml:space="preserve">Capitania de Puerto de Buenaventura – CP1
 PLANTA ELECTRICA CATERPILLAR - DESMONTADA DE PUNTA SOLDADO </t>
  </si>
  <si>
    <t>Buenaventura
CAPITANIA DE PUERTO
ANGAR DE SEMAP</t>
  </si>
  <si>
    <t>CATERPILLAR</t>
  </si>
  <si>
    <t xml:space="preserve">Fija </t>
  </si>
  <si>
    <t>DE75AEO</t>
  </si>
  <si>
    <t>CAT  C3.3</t>
  </si>
  <si>
    <t>60 KVA</t>
  </si>
  <si>
    <t>NO TIENE</t>
  </si>
  <si>
    <t>Fuera de Servicio</t>
  </si>
  <si>
    <t>No se conocen</t>
  </si>
  <si>
    <t>Continúo 24 horas</t>
  </si>
  <si>
    <t xml:space="preserve">Cotizante 4
</t>
  </si>
  <si>
    <t>MANTENIMIENTO OVERHAUL A TODO COSTO PARA GENERADORES CON MOTOR DIESEL DE ESTACIÓN FIJA</t>
  </si>
  <si>
    <t>Diagnostico en general</t>
  </si>
  <si>
    <t>Realizar el desmonte completo del motor del grupo electrógeno.</t>
  </si>
  <si>
    <t>Realizar una limpieza inicial para inspección visual.</t>
  </si>
  <si>
    <t>Realizar una inspección dimensional y funcional de todos los componentes mecánicos.</t>
  </si>
  <si>
    <t>Realizar una evaluación de desgaste, fisuras, deformaciones y tolerancias fuera de especificación.</t>
  </si>
  <si>
    <t>Realizar la extracción del aceite lubricante, liquido refrigerante y combustible del tanque de almacenamiento y residuos del motor.</t>
  </si>
  <si>
    <t>Conjunto del motor</t>
  </si>
  <si>
    <t>Realizar el desmonte e inspección de: Culata completa, Pistones, anillos y bulones. Camisas de cilindro (removibles o integrales). Cigüeñal (medición de muñones, bancadas y juegos). Bielas (alineación, ovalización y juego). Árbol de levas. Cojinetes de bancada y biela. Engranajes de distribución y correas. Volante y carcasa. Bomba de aceite (desmonte, inspección, medición y reemplazo si aplica). Sistema de inyección (inyectores, bomba de inyección o common rail según configuración). Múltiples de admisión y escape. Turbocargador: inspección de eje, caracola, juego axial y radial.  Cambio del alternador del motor de arranque.</t>
  </si>
  <si>
    <t>Realizar el rectificado y mecanizado a:  Rectificado de cigüeñal . Alesado y bruñido de cilindros o camisas. Rectificado de superficies de bloque. Rectificado de culata. Rectificado y asentado de válvulas. Reemplazo de guías y sellos de válvulas. Verificación de planitud y estanqueidad.</t>
  </si>
  <si>
    <t>Sistema de refrigeración</t>
  </si>
  <si>
    <t>Realizar el desmonte del radiador, Lavado interno y externo. Inspecionar fugas, celdas y panal y corregir las novedades encontradas.</t>
  </si>
  <si>
    <t>Realizar el cambio del líquido refrigerante y suministro de refrigerante nuevo acuerdo la referencia y cantidad del motor.</t>
  </si>
  <si>
    <t>Realiar el reemplazo de mangueras, abrazaderas y empaques en general.</t>
  </si>
  <si>
    <t>3.4</t>
  </si>
  <si>
    <t>Realisar el cambio del precalentador del refrigerante.</t>
  </si>
  <si>
    <t>Realizar el cambio del radiador en caso de daño estructural.</t>
  </si>
  <si>
    <t>Realizar el cambio de los termostatos acuerdo referencia del motor.</t>
  </si>
  <si>
    <t xml:space="preserve">Realizar el  cambio de la bomba de enfriamiento acuerdo referencia del motor. </t>
  </si>
  <si>
    <t>3.8</t>
  </si>
  <si>
    <t>Realizar la recuperación del esquema de pintura del radiador resistente a altas temperaturas.</t>
  </si>
  <si>
    <t>Sistema de admisión y escape</t>
  </si>
  <si>
    <t>Realizar el cambio de los filtros de aire acuerdo referencia del motor</t>
  </si>
  <si>
    <t>Realizar la limpieza a la base del filtro de aire.</t>
  </si>
  <si>
    <t>Realizar el  cambio de mangueras rigidas y flexibles acuerdo referencia del motor.</t>
  </si>
  <si>
    <t>4.4</t>
  </si>
  <si>
    <t>Realizar el cambio de las valvulas de admisión y escape, cambio de balancines y varillas de guias, realizar la calibración de las válvulas acuerdo manual del fabricante y referencia del motor.</t>
  </si>
  <si>
    <t>4.5</t>
  </si>
  <si>
    <t>Realizar el cambio del silenciador y tuberias de los gases de escape, realizar el cambio de la empaquetudara.</t>
  </si>
  <si>
    <t>Realizar el cambio de la bomba de inyección acuerdo referencia del motor.</t>
  </si>
  <si>
    <t>Realizar el cambio de los inyectores acuerdo la referencia del motor, calibrar los tiempos de inyección.</t>
  </si>
  <si>
    <t>Realizar el cambio de los filtros primarios y secundarios acuerdo referencia del motor.</t>
  </si>
  <si>
    <t>Realizar la limpieza del tanque de suministro de combustible.</t>
  </si>
  <si>
    <t>Realizar la aplicación del esquema de pintura al tanque de combiustible.</t>
  </si>
  <si>
    <t>Realizar la corrección de partes oxidadas y fugas de combustible por corrosión.</t>
  </si>
  <si>
    <t>Generador (Alternador)</t>
  </si>
  <si>
    <t>Realizar el desmontaje del alernador y traslado a taller especializado para mantenimiento.</t>
  </si>
  <si>
    <t>6.2</t>
  </si>
  <si>
    <t>Realizar el lavado interno general con solvente dieléctrico (carcasa, rotor, estator y bobinas).</t>
  </si>
  <si>
    <t>6.3</t>
  </si>
  <si>
    <t>Realizar la inspección al rotor, estator, bobinas, bornera y cableado eléctrico en general.</t>
  </si>
  <si>
    <t>6.4</t>
  </si>
  <si>
    <t xml:space="preserve">Realizar el cambio de los rodamientos del alternador. </t>
  </si>
  <si>
    <t>6.5</t>
  </si>
  <si>
    <t>Revisar y ajustat la alineació del motor - generador.</t>
  </si>
  <si>
    <t>6.6</t>
  </si>
  <si>
    <t>Realizar el suministro y cambio de una tarjeta AVR según referencia del generador.</t>
  </si>
  <si>
    <t>6.7</t>
  </si>
  <si>
    <t>Realizar el cambio de los diodos rotativos según referencia del generador.</t>
  </si>
  <si>
    <t>Sistema eléctrico</t>
  </si>
  <si>
    <t>Realizar el suministro y cambio del arnés de control electrico acuerdo la referencia del motor.</t>
  </si>
  <si>
    <t>7.3</t>
  </si>
  <si>
    <t>Realizar el suministro y cambio del sensor de presión de aceite.</t>
  </si>
  <si>
    <t>7.4</t>
  </si>
  <si>
    <t>Realizar el suministro y cambio del sensor de nivel de aceite.</t>
  </si>
  <si>
    <t>7.5</t>
  </si>
  <si>
    <t>Realizar el suministro y cambio del sensor de temperatura de liquido refrigerante.</t>
  </si>
  <si>
    <t>7.6</t>
  </si>
  <si>
    <t>Realizar el suministro y cambio del sensor de nivel de liquido refrigerante.</t>
  </si>
  <si>
    <t>7.7</t>
  </si>
  <si>
    <t>Realizar el suministro y cambio del sensor de temperatura de gases de escape.</t>
  </si>
  <si>
    <t>7.8</t>
  </si>
  <si>
    <t>Realizar el suministro y cambio del sensor de RPM / Pick up.</t>
  </si>
  <si>
    <t>7.9</t>
  </si>
  <si>
    <t>7.10</t>
  </si>
  <si>
    <t>7.11</t>
  </si>
  <si>
    <t>7.12</t>
  </si>
  <si>
    <t>7.13</t>
  </si>
  <si>
    <t>7.14</t>
  </si>
  <si>
    <t xml:space="preserve">Realizar suministro de baterias acuerdo referencia del motor - generador. </t>
  </si>
  <si>
    <t>7.15</t>
  </si>
  <si>
    <t>7.16</t>
  </si>
  <si>
    <t>Realizar el suministro y cambio del motor de arranque acuerdo la referencia del motor.</t>
  </si>
  <si>
    <t>7.17</t>
  </si>
  <si>
    <t>Realizar el desmonte, desarme, lavado interno del rotor, estator y plato de diodos del alternador de carga, realzar el cambio de rodamientos, armado y puesta en servicio nuevamente, realizar prueba de aislamiento</t>
  </si>
  <si>
    <t>7.18</t>
  </si>
  <si>
    <t>Realizar el suministro y cambio de un alternador acuerdo la referencia del motor.</t>
  </si>
  <si>
    <t>8.2</t>
  </si>
  <si>
    <t>8.3</t>
  </si>
  <si>
    <t>Realizar rpuebas del correcto funcionamiento de los instrumentos, pruebas de operación en modo manual y automático.</t>
  </si>
  <si>
    <t>8.4</t>
  </si>
  <si>
    <t>8.5</t>
  </si>
  <si>
    <t>8.6</t>
  </si>
  <si>
    <t>8.7</t>
  </si>
  <si>
    <t>Realizar el suminsitro y cambio de una transferencia completa acuerdo la ferencia el generador y la necesidad de carga electrica de los equipos con la puesta en servicio y pruebas de funcionamiento en manual y automatico, realizar la toma de los parametros de funcionamiento.</t>
  </si>
  <si>
    <t>Ensamble y pruebas.</t>
  </si>
  <si>
    <t>Realizar el armado completo del motor acuerdo torques y secuencia del fabricante.</t>
  </si>
  <si>
    <t>9.2</t>
  </si>
  <si>
    <t>Realizar las pruebas de funcionamiento de la parte mecanica, electrica y sistema de control (pruebas en vacio y pruebas con carga progresiva a  25%, 50% 75% y 100).  Realizar la medición de los parametros arrojados por el  motor, voltaje, amperaje, frecuencia, temperaturas, presiones y vibraciones. Realizar la corrección de fallas que se detecten durante las pruebas</t>
  </si>
  <si>
    <t>General</t>
  </si>
  <si>
    <t>Realizar la aplicación del esquema de pintura general al motor - generador  de alta temperatura y adecuada para los ambientes externos, marinos y salinos.</t>
  </si>
  <si>
    <t xml:space="preserve">Realizar la aplicación del esquema de pintura general a la carcaza adecuada para los ambientes externos, marinos y salinos, realizar la remosión y cambio de todo el panel de aislamiento acústico </t>
  </si>
  <si>
    <t>10.3</t>
  </si>
  <si>
    <t>Realizar el cambio de los anclajes y amortiguadores del motor-generador.</t>
  </si>
  <si>
    <t xml:space="preserve">Capitania de Puerto de Buenaventura – CP1
 PLANTA ELECTRICA STEMAC - DESMONTADA DE PUNTA SOLDADO </t>
  </si>
  <si>
    <t xml:space="preserve">STEMAC </t>
  </si>
  <si>
    <t>STAMFORD UCI224C1</t>
  </si>
  <si>
    <t>Perkins 1104A‑44G</t>
  </si>
  <si>
    <t>55 KVA</t>
  </si>
  <si>
    <t>horas:</t>
  </si>
  <si>
    <t xml:space="preserve">Realizar el desmonte e inspección de: Culata completa, Pistones, anillos y bulones. Camisas de cilindro (removibles o integrales). Cigüeñal (medición de muñones, bancadas y juegos). Bielas (alineación, ovalización y juego). Árbol de levas. Cojinetes de bancada y biela. Engranajes de distribución y correas. Volante y carcasa. Bomba de aceite (desmonte, inspección, medición y reemplazo si aplica). Sistema de inyección (inyectores, bomba de inyección o common rail según configuración). Múltiples de admisión y escape. Turbocargador: inspección de eje, caracola, juego axial y radial.  </t>
  </si>
  <si>
    <t>Revisar y ajustat la alineación del motor - generador.</t>
  </si>
  <si>
    <t>Capitania de Puerto de Tumaco – CP2
MANTENIMIENTO PLANTA ELECTRICA</t>
  </si>
  <si>
    <t>TUMACO 
ESTACIÓN DE CONTROL TRÁFICO MARÍTIMO</t>
  </si>
  <si>
    <t>PERKINS</t>
  </si>
  <si>
    <t>P55D6</t>
  </si>
  <si>
    <t>PERKINS 2502/1500</t>
  </si>
  <si>
    <t>AUTOMÁTICA 55 KVA</t>
  </si>
  <si>
    <t>Buen estato - OP</t>
  </si>
  <si>
    <t>216 Horas</t>
  </si>
  <si>
    <t xml:space="preserve"> Realizar el suministro y cambio del senso nivel de refrigerante.</t>
  </si>
  <si>
    <t xml:space="preserve"> Realizar el suministro y cambio del senso temperatura de gases de escape</t>
  </si>
  <si>
    <t xml:space="preserve"> Realizar el suministro y cambio del senso sensor de RPM</t>
  </si>
  <si>
    <t>Capitania de Puerto de Barranquilla – CP3
MANTENIMIENTO PLANTAS ELECTRICA</t>
  </si>
  <si>
    <t>BARRANQUILLA
ESTACIÓN CONTROL TRÁFICO MARITÍMO</t>
  </si>
  <si>
    <t xml:space="preserve">TIDE POWER </t>
  </si>
  <si>
    <t>TP‑C350</t>
  </si>
  <si>
    <t>350 KVA</t>
  </si>
  <si>
    <t>Fuera de servicio</t>
  </si>
  <si>
    <t>688 horas</t>
  </si>
  <si>
    <t>Realizar el ambio  de aceite lubricante según referencia del equipo.</t>
  </si>
  <si>
    <t>2.150.00</t>
  </si>
  <si>
    <t>Realizar puebas del correcto funcionamiento de los instrumentos, pruebas de operación en modo manual y automático.</t>
  </si>
  <si>
    <t xml:space="preserve">Mantenimiento correctivo a todo costo consistente en: Desmonte del radiador anterior por fuga liquido refrigerante y montaje por cambio de radiador nuevo y  cambio del tanque de enfriamiento. 
</t>
  </si>
  <si>
    <t>15.2</t>
  </si>
  <si>
    <t xml:space="preserve"> Sistema de Electrico</t>
  </si>
  <si>
    <t>Realizar el suministro y cambio de una Transferencia automática ATS acuerdo la referencia del motor y capacidad eléctrica, con la puesta en servicio y pruebas de funcionamiento en manual y automatico, realizar la toma de los parametros de funcionamiento.</t>
  </si>
  <si>
    <t xml:space="preserve">Capitania de Puerto de Barranquilla - CP3
 PLANTA ELECTRICA </t>
  </si>
  <si>
    <t>Fija</t>
  </si>
  <si>
    <t>T275X</t>
  </si>
  <si>
    <t>CUMMINS 6LTAA8.9-G3</t>
  </si>
  <si>
    <t>275 KVA</t>
  </si>
  <si>
    <t>AUTOMATICA 275 KVA</t>
  </si>
  <si>
    <t>651 horas</t>
  </si>
  <si>
    <t>Realizar el suministro, cambio y puesta de servicio de una bomba de inyección de combustible acuerdo la referencia del motor.</t>
  </si>
  <si>
    <t>Capitania de Puerto de Santa Marta – CP4
 PLANTA ELECTRICA</t>
  </si>
  <si>
    <t>SANTA MARTA
SHELTER - ESTACIÓN GUARDACOSTAS
ESTACIÓN DE CONTROL TRÁFICO MARÍTIMO</t>
  </si>
  <si>
    <t>AKSA POWER GENERATION</t>
  </si>
  <si>
    <t>APD 250C-6</t>
  </si>
  <si>
    <t>CUMMINS APD 250-C</t>
  </si>
  <si>
    <t>1032 horas</t>
  </si>
  <si>
    <t>MANTENIMIENTO CORRECTIVOS A TODO COSTO PARA GENERADORES CON MOTOR DIESEL DE ESTACIÓN FIJA</t>
  </si>
  <si>
    <t>Mantenimientos Correctivos</t>
  </si>
  <si>
    <t xml:space="preserve">Realiar el  cambio del retenedor y verificación de vibraciones anómalas presentes en el generador. </t>
  </si>
  <si>
    <t>15.3</t>
  </si>
  <si>
    <t>Realizar el cambio del tensor de la correa por daño en el resorte acuerdo referencia del motor</t>
  </si>
  <si>
    <t>15.4</t>
  </si>
  <si>
    <t xml:space="preserve">Realziar la configuración del panel de control ya que muestra datos erróneos en los parámetros de operación del equipo lo que limita el seguimiento, control y verificación de daños. </t>
  </si>
  <si>
    <t>Capitania de Puerto de Santa Marta – CP4
ISLA MORRO
 PLANTA ELECTRICA</t>
  </si>
  <si>
    <t>SANTA MARTA
ISLA MORRO</t>
  </si>
  <si>
    <t>NEWAGE</t>
  </si>
  <si>
    <t>BCM84E</t>
  </si>
  <si>
    <t>CUMMINS BCM84E</t>
  </si>
  <si>
    <t>45 KVA</t>
  </si>
  <si>
    <t>4415 horas</t>
  </si>
  <si>
    <t xml:space="preserve">Tipo de operación: </t>
  </si>
  <si>
    <t>Capitania de Puerto de Santa Marta – CP4
 PLANTA ELECTRICA</t>
  </si>
  <si>
    <t>SANTA MARTA
EDIFCIO CAPITÁNIA DE PUERTO</t>
  </si>
  <si>
    <t>GENERAC</t>
  </si>
  <si>
    <t>GAS NATURAL</t>
  </si>
  <si>
    <t>RG02724JNAX</t>
  </si>
  <si>
    <t>GENERAC POWER SYSTEM INC</t>
  </si>
  <si>
    <t>31 KVA</t>
  </si>
  <si>
    <t>AUTOMATICA 31 KVA</t>
  </si>
  <si>
    <t>300 horas</t>
  </si>
  <si>
    <t>MANTENIMIENTO PREVENTIVOS A TODO COSTO PARA GENERADORES CON MOTOR A GAS DE ESTACIÓN FIJA</t>
  </si>
  <si>
    <t xml:space="preserve">Realizar inspección y pruebas al sistema de suministro de gas, verificar los manométros, lineas de fluido, verificar y corregir fugas existentes, revisar el consumo de gas. </t>
  </si>
  <si>
    <t>Realizar el cambio cambio de filtros de combustible primario y segundario según referencia del equipo.</t>
  </si>
  <si>
    <t>Realizar la inspección y pruebas al sistema de inyección, realizar las calibraciones de  inyectores de   Acuerdo manual del fabricante.</t>
  </si>
  <si>
    <t>Realizar el cambio de aceite lubricante según referencia del equipo.</t>
  </si>
  <si>
    <t>Realizar el cambio de refrigerante según referencia del equipo.</t>
  </si>
  <si>
    <t>Efectuar la revisión y corrección de novedad en las aletas y rejillas del radiador.</t>
  </si>
  <si>
    <t>Realizar el cambio  filtros de refrigerante según referencia del equipo.</t>
  </si>
  <si>
    <t>Desmonte y Sondaje de radiador posterior montaje</t>
  </si>
  <si>
    <t>Desmonte, lavado del panel del radiador, posterior montaje.</t>
  </si>
  <si>
    <t>Realizar el cambio de filtros de aire según referencia del equipo.</t>
  </si>
  <si>
    <t>Realizar la verificación de las lámparas pilotos y estado de las protecciones</t>
  </si>
  <si>
    <t>Verificación tarjeta reguladora AVR, verificación de conexiones, verificación de voltaje de salida, verificación de entradas de control, verificación de voltaje de referencia.</t>
  </si>
  <si>
    <t>Realizar el suministro y cambio de una tarjeta AVR acuerdo la referencia de la generatriz, realizar la puesta en servicio.</t>
  </si>
  <si>
    <t>Verificación de cableado (que no estén pelados), que la bornera del neutro no esté quemada, o sulfatada; corregir y efectuar cambio de ser necesario.</t>
  </si>
  <si>
    <t>Ajuste del torque en las borneras.</t>
  </si>
  <si>
    <t>5.19</t>
  </si>
  <si>
    <t>5.20</t>
  </si>
  <si>
    <t>Verificación y corrección del ajuste de tensión de la correa, efectuar cambio según referencia del equipo. Se deberá entregar dentro del informe o bitácora del mantenimiento del equipo los valores de tensión y holguras en la correa.</t>
  </si>
  <si>
    <t>Cambio a todo costo de batería de arranque según referencia y cantidad requerida por el equipo, prueba de caída de voltaje en arranque.</t>
  </si>
  <si>
    <t>Realizar el Lavado de motor con agente desengrasante ecológico.</t>
  </si>
  <si>
    <t>Realizar el mantenimiento con pintura epoxi resistente a alta temperatura al motor, generador y caja de control de ser necesario.</t>
  </si>
  <si>
    <t>10.4</t>
  </si>
  <si>
    <t>10.5</t>
  </si>
  <si>
    <t>Verificación y corrección de tornillería y tuercas; que no se encuentren flojas o desgastadas; corregir y efectuar cambio a todo costo de ser necesario.</t>
  </si>
  <si>
    <t>Verificación y corrección de fugas.</t>
  </si>
  <si>
    <t xml:space="preserve">Realizar el cambio de las correas del alternador de carga, verificar las lineas de combustible en general, realizar el cambio de ser necesario, acuerdo las referecias de los equipos y sistemas. </t>
  </si>
  <si>
    <t>Ajuste de conexiones eléctricas en el control, instrumentos y en el cableado de potencia.</t>
  </si>
  <si>
    <t>Verificación de las variables eléctricas tensión y frecuencia con multímetro comparar lecturas con las de los medidores del control.</t>
  </si>
  <si>
    <t>Verificación del correcto funcionamiento de los instrumentos, pruebas de operación en modo manual y automático.</t>
  </si>
  <si>
    <t>12.4</t>
  </si>
  <si>
    <t>Limpieza general con agentes dieléctricos.</t>
  </si>
  <si>
    <t>12.5</t>
  </si>
  <si>
    <t>Termografía con equipo certificado, entrega de informe de resultados termográficos.</t>
  </si>
  <si>
    <t>12.6</t>
  </si>
  <si>
    <t>Retorqueo del equipo en general.</t>
  </si>
  <si>
    <t>12.7</t>
  </si>
  <si>
    <t>Recomendaciones obtenidas dentro de la ejecución del mantenimiento.</t>
  </si>
  <si>
    <t>12.8</t>
  </si>
  <si>
    <t>Entrega del equipo completamente operativo y/o puesta en funcionamiento.</t>
  </si>
  <si>
    <t>Capitania de Puerto de Cartagena – CP5
 PLANTA ELECTRICA</t>
  </si>
  <si>
    <t>CARTAGENA
TIERRA BOMBA</t>
  </si>
  <si>
    <t>ECOMAX</t>
  </si>
  <si>
    <t>GDE50SS-T</t>
  </si>
  <si>
    <t>YANGDONG  Y4105D</t>
  </si>
  <si>
    <t>YANGDONG</t>
  </si>
  <si>
    <t>48,7 KVA</t>
  </si>
  <si>
    <t>123 horas</t>
  </si>
  <si>
    <t>Tipo de operación</t>
  </si>
  <si>
    <t>Realizar el suministro y cambio de una Transferencia automatica ATS acuerdo la referencia del motor y necesidad electrica con la puesta en servicio y pruebas de funcionamiento en manual y automatico, realizar la toma de los parametros de funcionamiento.</t>
  </si>
  <si>
    <t>MANTENIMIENTO CORRECTVO A TODO COSTO PARA GENERADORES CON MOTOR DIESEL DE ESTACIÓN FIJA</t>
  </si>
  <si>
    <t>Mantenimiento correctivo</t>
  </si>
  <si>
    <t>Realizar la actualización de los componentes del tablero de control eléctrico, cambio de los sensores y sistema de monitoreo.</t>
  </si>
  <si>
    <t>Capitania de Puerto de Riohacha – CP6
 PLANTA ELECTRICA</t>
  </si>
  <si>
    <t>RIOHACHA
CAPITANÍA DE PUERTO</t>
  </si>
  <si>
    <t xml:space="preserve">KTC </t>
  </si>
  <si>
    <t>PORTATIL</t>
  </si>
  <si>
    <t>437-SDG9-3</t>
  </si>
  <si>
    <t>Diésel monocilíndricos tipo 192F</t>
  </si>
  <si>
    <t>KTC GROUP</t>
  </si>
  <si>
    <t>8 KVA</t>
  </si>
  <si>
    <t>NO APLICA</t>
  </si>
  <si>
    <t>NO OBSERVADAS</t>
  </si>
  <si>
    <t>MANTENIMIENTOS PREVENTIVOS A TODO COSTO PARA PLANTAS ELECTRICAS PORTATILES CON MOTOR A DIESEL</t>
  </si>
  <si>
    <t>Realizar el drenaje del tanque de combustible, eliminación de sedimentos y lavado interno del tanque.</t>
  </si>
  <si>
    <t>Según requerimiento</t>
  </si>
  <si>
    <t>Realizar el suministro y cambio del filtro de combustible según referencia el motor.</t>
  </si>
  <si>
    <t>Realizar el desmonte y limpieza de los inyectores, realizar prueba de inyección.</t>
  </si>
  <si>
    <t>Sistema de lubricación</t>
  </si>
  <si>
    <t>Realizar el cambio de aceite según referencia del equipo.</t>
  </si>
  <si>
    <t>Sistema de ignición</t>
  </si>
  <si>
    <t>Verificar el cableado de distribución eléctrico en general, Si se encuentra cables defectuosos, reemplazar todos los cables con un juego de cables nuevos.</t>
  </si>
  <si>
    <t>Realizar revisión del panel de control eléctrico, realizar los ajustes y correcciones correspondientes.</t>
  </si>
  <si>
    <t>Revisar el sistema de control eléctrico, chequeo de sensores en general, de presión de aceite, temperatura de refrigerante, nivel de liquido refrigerante.</t>
  </si>
  <si>
    <t>Realizar el cambio de la tarjeta AVR según la referencia del equipo.</t>
  </si>
  <si>
    <t>Verificación de cableado (que no estén pelados), que la bornera del neutro no esté quemada, o sulfatada.</t>
  </si>
  <si>
    <t>Realizar el suministro y  cambio del cableado eléctrico.</t>
  </si>
  <si>
    <t>Arranque retractil</t>
  </si>
  <si>
    <t>Revisar y corregir el arranque manual, realizar el desmonte, cambio de la cuerda, lubricación con grasa y ajuste de la cuerda, limpieza a la carcasa y aplicación de pintura .</t>
  </si>
  <si>
    <t xml:space="preserve">Realizar el suministro y cambio de batería y cables de arranque según referencia y cantidad requerida por el equipo, prueba de caída de voltaje en arranque. </t>
  </si>
  <si>
    <t>Realizar el lavado de motor con agente desengrasante ecológico.</t>
  </si>
  <si>
    <t>Realizar pruebas de aislamiento a la parte generatriz del Generador con MEGGER . (Entrega de informe con resultados)</t>
  </si>
  <si>
    <t>9.3</t>
  </si>
  <si>
    <t>9.4</t>
  </si>
  <si>
    <t>Realizar limpieza de las superficies del alternador y las salidas de ventilación.</t>
  </si>
  <si>
    <t>9.5</t>
  </si>
  <si>
    <t>9.6</t>
  </si>
  <si>
    <t>Realizar las  pruebas de aislamiento de generador con equipo MEGGER.</t>
  </si>
  <si>
    <t>10.6</t>
  </si>
  <si>
    <t>10.7</t>
  </si>
  <si>
    <t>Realizar el suministro y cambio de una Transferencia automatica ATS acuerdo la referencia del motor y necesidad electrica. con la puesta en servicio y pruebas de funcionamiento en manual y automatico, realizar la toma de los parametros de funcionamiento.</t>
  </si>
  <si>
    <t>Verificar y corregir el ajuste en general de la tornillería y tuercas; que no se encuentren flojas o desgastadas; cambiar las partes que se encuentren afectadas.</t>
  </si>
  <si>
    <t>Verificar y corregir las fugas de los diferentes fluidos que se encuentren.</t>
  </si>
  <si>
    <t>MANTENIMIENTOS CORRECTIVOS A TODO COSTO PARA PLANTAS ELECTRICAS PORTATILES CON MOTOR A DIESEL</t>
  </si>
  <si>
    <t>Mantenientos correctivos</t>
  </si>
  <si>
    <t>Revisar el sistema de descompresión automática del motor diésel y del sistema de arranque eléctrico, debido a que el equipo únicamente logra encender mediante descompresión manual.</t>
  </si>
  <si>
    <t>Capitania de Puerto de San Andres – CP7
 PLANTA ELECTRICA ARAP</t>
  </si>
  <si>
    <t>SAN ANDRES ISLA
ESTACIÓN DE CONTROL TRÁFICO MARÍTIMO</t>
  </si>
  <si>
    <t>NPC POWER GENERATOR</t>
  </si>
  <si>
    <t>NPMC-70</t>
  </si>
  <si>
    <t>CUMMINS  4BTA.-LQ-S005</t>
  </si>
  <si>
    <t>NPMC Powertech Corp</t>
  </si>
  <si>
    <t>60KVA</t>
  </si>
  <si>
    <t>519 horas</t>
  </si>
  <si>
    <t>PRECIO UNITARIO
 (Excluido de IVA )</t>
  </si>
  <si>
    <t>PRECIO UNITARIO DE REFERENCIA
 (Excluido de IVA )</t>
  </si>
  <si>
    <t>Realizar el  desmonte y ajuste del tiempo bomba de inyección con la puesta a punto y sincronización de los tiempos de inyección.</t>
  </si>
  <si>
    <t>Capitania de Puerto de San Andres – CP7
 PLANTA ELECTRICA ARAP</t>
  </si>
  <si>
    <t xml:space="preserve">SAN ANDRES
Estación Control Tráfico Marítimo -  RADAR LOMO
</t>
  </si>
  <si>
    <t>POWER SOLUTIONS</t>
  </si>
  <si>
    <t>DK32037</t>
  </si>
  <si>
    <t>Perkins 1103A‑33TG1</t>
  </si>
  <si>
    <t>ALLAM MARINE LTD</t>
  </si>
  <si>
    <t>No se observan</t>
  </si>
  <si>
    <t>Tipo de Operación</t>
  </si>
  <si>
    <t xml:space="preserve">SAN ANDRES ISLA
CAPITANIA DE PUERTO
</t>
  </si>
  <si>
    <t>POWER SOLUTION</t>
  </si>
  <si>
    <t>PS‑65</t>
  </si>
  <si>
    <t>PERKINS  1103A-33TG1</t>
  </si>
  <si>
    <t>ALLAM MARINE</t>
  </si>
  <si>
    <t>65 KVA</t>
  </si>
  <si>
    <t>En servicio - OP</t>
  </si>
  <si>
    <t>1907 horas</t>
  </si>
  <si>
    <t>Capitania de Puerto de Uraba y Darien – CP8
 PLANTA ELECTRICA</t>
  </si>
  <si>
    <t>TURBO
PUESTO DE MATUNTUGO</t>
  </si>
  <si>
    <t>ABC POWER SOLUTIONS</t>
  </si>
  <si>
    <t>C75D6</t>
  </si>
  <si>
    <t>CUMMINS  4B3.3-G1</t>
  </si>
  <si>
    <t>AGG POWER SOLUTIONS</t>
  </si>
  <si>
    <t>75 KVA</t>
  </si>
  <si>
    <t>AUTOMANTICA - 75 KVA</t>
  </si>
  <si>
    <t>3321 horas</t>
  </si>
  <si>
    <t>CUMMINS 4B3.3-G1</t>
  </si>
  <si>
    <t>3313 horas</t>
  </si>
  <si>
    <t>Capitania de Puerto de Urabá y Darien – CP8
 PLANTA ELECTRICA</t>
  </si>
  <si>
    <t xml:space="preserve">TURBO
ESTACIÓN DE CONTROL TRÁFICO MARÍTIMO </t>
  </si>
  <si>
    <t>MODASA</t>
  </si>
  <si>
    <t>MP 60</t>
  </si>
  <si>
    <t>PERKIS 1103A-33TG2</t>
  </si>
  <si>
    <t>AUTOMÁTICA 60 KVA</t>
  </si>
  <si>
    <t>507 horas</t>
  </si>
  <si>
    <t xml:space="preserve">TURBO
EDIFICIO CAPITÁNIA DE PUERTO </t>
  </si>
  <si>
    <t>WERNA</t>
  </si>
  <si>
    <t>WR274DL</t>
  </si>
  <si>
    <t xml:space="preserve"> Perkins 1104D‑E44T</t>
  </si>
  <si>
    <t>169 KVA</t>
  </si>
  <si>
    <t>124 horas</t>
  </si>
  <si>
    <t>Capitania de Puerto de Coveñas – CP9
 PLANTA ELECTRICA</t>
  </si>
  <si>
    <t>COVEÑAS
INSTALACIONES CAPITANIA DE PUERTO DE COVEÑAS</t>
  </si>
  <si>
    <t>GH POWER</t>
  </si>
  <si>
    <t>GH100CSX</t>
  </si>
  <si>
    <t>Cummins 6BT5.9-G2</t>
  </si>
  <si>
    <t>40 KVA</t>
  </si>
  <si>
    <t>317 horas</t>
  </si>
  <si>
    <t>Capitanía de Puerto de Coveñas – CP9
 PLANTA ELECTRICA</t>
  </si>
  <si>
    <t>COVEÑAS
ESTACION DE CONTROL TRÁFICO Y VIGILANCIA MARÍTIMA  – ESTACION METEREOLOGICA</t>
  </si>
  <si>
    <t>AKSA</t>
  </si>
  <si>
    <t>STAMFORD P55D6</t>
  </si>
  <si>
    <t>PERKINS 1104D-44T</t>
  </si>
  <si>
    <t>OEM</t>
  </si>
  <si>
    <t>55  KVA</t>
  </si>
  <si>
    <t>381 horas</t>
  </si>
  <si>
    <t>Mantenimiento Correctivo</t>
  </si>
  <si>
    <t>Realizar el  suministro e instalación de 01 radiador completo junto con el suministro del liquido refrigerante, acuerdo referencia para el motor, se deben incluir la empaquetadura necesaria, realizar  las pruedas de funcionamiento y toma de parámetros de servicio.</t>
  </si>
  <si>
    <t xml:space="preserve">Capitanía de Puerto de Coveñas – CP9
 PLANTA ELECTRICA </t>
  </si>
  <si>
    <t>COVEÑAS
ESTACIÓN DE CONTROL TRÁFICO Y MONITOREO MARÍTIMO</t>
  </si>
  <si>
    <t xml:space="preserve">STEWART &amp; STEVENSON </t>
  </si>
  <si>
    <t>SDC -60</t>
  </si>
  <si>
    <t>PERKIS 1104D‑44T</t>
  </si>
  <si>
    <t xml:space="preserve">Realizar el suministro y cambio de un sensor magnetico del cigüeñal según referencia del motor, para la lectura del motor cuando arranca o se asegura. </t>
  </si>
  <si>
    <t>Capitanía de Puerto de Bahia Solano – CP10
 PLANTA ELECTRICA</t>
  </si>
  <si>
    <t>BAHÍA SOLANO
CAPITANIA DE PUERTO</t>
  </si>
  <si>
    <t>SH-20</t>
  </si>
  <si>
    <t xml:space="preserve"> HYUNDAI D4BB-AG3L</t>
  </si>
  <si>
    <t>25 KVA</t>
  </si>
  <si>
    <t>Realizar el suministro y cambio del ventilador del radiador acuerdo la referencia del motor, realizar la puesta en servicio y las pruebas correspondiente.</t>
  </si>
  <si>
    <t>Capitania de Puerto Guapi – CP11
 PLANTA ELECTRICA</t>
  </si>
  <si>
    <t>GUAPI
CAPITANIA DE PUERTO</t>
  </si>
  <si>
    <t xml:space="preserve">ABC POWER SOLUCION </t>
  </si>
  <si>
    <t xml:space="preserve">AF33D6 </t>
  </si>
  <si>
    <t>FAW 4DW91-38D</t>
  </si>
  <si>
    <t>31 KVA – 25 KW</t>
  </si>
  <si>
    <t>1009 horas</t>
  </si>
  <si>
    <t>Capitania de Puerto de Providencia – CP12
 PLANTA ELECTRICA</t>
  </si>
  <si>
    <t>PROVIDENCIA  
CAPITANIA DE PUERTO</t>
  </si>
  <si>
    <t>ABC Power Solutions</t>
  </si>
  <si>
    <t>AF33D6</t>
  </si>
  <si>
    <t>33 KVA</t>
  </si>
  <si>
    <t>AUTOMATICA - 33 KVA</t>
  </si>
  <si>
    <t>28 horas</t>
  </si>
  <si>
    <t>DEK POWER</t>
  </si>
  <si>
    <t>GASOLINA</t>
  </si>
  <si>
    <t>LS8125EB</t>
  </si>
  <si>
    <t>190F - equivalente Honda GX420</t>
  </si>
  <si>
    <t>15 HP</t>
  </si>
  <si>
    <t>N/A</t>
  </si>
  <si>
    <t>MANTENIMIENTOS PREVENTIVOS A TODO COSTO PARA PLANTAS ELECTRICAS PORTATILES CON MOTOR A GASOLIINA</t>
  </si>
  <si>
    <t>Realizar el drenaje del tanque de combustible y eliminación de sedimentos, realizar la limpieza interna del tanque y recuperar el esquema de pintura.</t>
  </si>
  <si>
    <t>Realizar el desmonte, lavado y calibración del carburador, ajuste del ingreso de aire y combustible</t>
  </si>
  <si>
    <t>Realziar el cambio de los filtros de aceite de lubricación según referencia del equipo.</t>
  </si>
  <si>
    <t>Realizar el cambio de bujías de ignición según la referencia del equipo</t>
  </si>
  <si>
    <t>Verificar el estado de cableado de distribución eléctrico en general.</t>
  </si>
  <si>
    <t>Realizar el suministro y cambio del cableado eléctrico del sistema de ignición.</t>
  </si>
  <si>
    <t>Realziar el cambio de filtros de aire según referencia del equipo.</t>
  </si>
  <si>
    <t>4.6</t>
  </si>
  <si>
    <t>4.7</t>
  </si>
  <si>
    <t>Realizar el suministro y cambio de batería  y cableado de arranque según referencia y cantidad requerida por el equipo, prueba de caída de voltaje en arranque.</t>
  </si>
  <si>
    <t>Capitania de Puerto de Carreño - CP15
 PLANTA ELECTRICA CP15 DIMAR</t>
  </si>
  <si>
    <t>PUERTO CARREÑO
CAPITANIA DE PUERTO</t>
  </si>
  <si>
    <t xml:space="preserve">DUCSON </t>
  </si>
  <si>
    <t>THUNDER 701</t>
  </si>
  <si>
    <t>DE423</t>
  </si>
  <si>
    <t>8 KW</t>
  </si>
  <si>
    <t>LETICIA 
CAPITANIA DE PUERTO</t>
  </si>
  <si>
    <t>JHON DEERE</t>
  </si>
  <si>
    <t>3029TF120</t>
  </si>
  <si>
    <t>JHON DEERE 3029TF120</t>
  </si>
  <si>
    <t>SDMO</t>
  </si>
  <si>
    <t>50 KVA</t>
  </si>
  <si>
    <t>218 horas</t>
  </si>
  <si>
    <t xml:space="preserve">Capitania de Puerto de Inirida - CP17
 PLANTA ELECTRICA </t>
  </si>
  <si>
    <t>PUERTO INIRIDA
CAPITANIA DE PUERTO</t>
  </si>
  <si>
    <t xml:space="preserve">ABC POWER SOLUTIONS </t>
  </si>
  <si>
    <t>AF18S</t>
  </si>
  <si>
    <t>FAW4DW81-28D</t>
  </si>
  <si>
    <t>23 KVA</t>
  </si>
  <si>
    <t>AUTOMATICA 23 KVA</t>
  </si>
  <si>
    <t>540 horas</t>
  </si>
  <si>
    <t>Capitania de Puerto de Leguizamo - CP19
 PLANTA ELECTRICA</t>
  </si>
  <si>
    <t>PUERTO LEGUIZAMO
CAPITÁNIA DE PUERTO</t>
  </si>
  <si>
    <t>Realizar el suminsitro y cambio de una selenoido de asegurado del motor, acuerdo la referencia del equipo</t>
  </si>
  <si>
    <t>Realizar el suministro y cambio de un master según las referencias del equipo.</t>
  </si>
  <si>
    <t>Centro de Investigaciones Oceanográficas e Hidrográficas del Caribe - CIOH ARAP
 PLANTA ELECTRICA</t>
  </si>
  <si>
    <t xml:space="preserve">CARTAGENA 
CIOH - TALLERES </t>
  </si>
  <si>
    <t>D1125E6</t>
  </si>
  <si>
    <t>DOOSAN DL06</t>
  </si>
  <si>
    <t>1125 KVA</t>
  </si>
  <si>
    <t>270 horas</t>
  </si>
  <si>
    <t>Sistema de exhosto (Mantenimiento correctivo).</t>
  </si>
  <si>
    <t>Mtto correctivo del sistema de escape -Inspección técnica completa del sistema de escape desde el generador hasta el punto de descarga ubicado en el piso 5 del edificio del CIOH, considerando que las labores se desarrollan en espacio confinado, conforme a la normativa de seguridad industrial vigente.Reparación o reemplazo de los tramos de tubería afectados, incluyendo grapas y elementos de acople entre secciones. Ejecución de rutina mecánica general y aplicación de recubrimiento anticorrosivo para alta temperatura, con acabado en pintura COROTEC 902 o PT100, apta para rangos entre 150 °C y 400 °C.  Instalación completa de chaqueta térmica con recubrimiento en fibra de vidrio, para protección térmica y seguridad operacional.</t>
  </si>
  <si>
    <t>Sistema de la Transferencia Automatica (ATS)</t>
  </si>
  <si>
    <t xml:space="preserve">Realizar el suministro, adecuación, instalación y puesta en servicio de dos (2) módulos de transferencia automática de 4000 A, marca ABB, para el sistema de transferencia principal, incluyendo: Desmonte controlado de los módulos existentes. Adecuación de barrajes, conexiones eléctricas y configuraciones operativas necesarias para garantizar el correcto desempeño del sistema.* Suministro e instalación de los dos (2) módulos de transferencia automática de 4000 amperios, marca ABB. Suministro e instalación del cableado y accesorios requeridos para su operación segura y confiable. Puesta en marcha, pruebas funcionales y verificación operativa de los módulos instalados.      </t>
  </si>
  <si>
    <t xml:space="preserve">Sistema eléctrco </t>
  </si>
  <si>
    <t>Realizar el suminsitro y cambio de Motorizados e instalación de Breaker Chint Industrial Na1-4000 de 4000 A, con maniobras en celdas intermedias, pruebas funcionales y puesta en marcha del Sistema.</t>
  </si>
  <si>
    <t>CARTAGENA 
CIOH - DATACENTER NUEVO</t>
  </si>
  <si>
    <t>T150X</t>
  </si>
  <si>
    <t>CUMMINS FPA27-1124</t>
  </si>
  <si>
    <t>165 KVA</t>
  </si>
  <si>
    <t>AUTOMATICA 165 KVA</t>
  </si>
  <si>
    <t>109 horas</t>
  </si>
  <si>
    <t>Centro de Investigaciones Oceanográficas e Hidrográficas del Pacífico - CCCP
 SERVICIOS GENERALES</t>
  </si>
  <si>
    <t>TUMACO
CCCP</t>
  </si>
  <si>
    <t>T225X</t>
  </si>
  <si>
    <t>YTO YM6H4L-15</t>
  </si>
  <si>
    <t xml:space="preserve">312 KVA </t>
  </si>
  <si>
    <t>311 horas</t>
  </si>
  <si>
    <t>Realizar el suministro e instalacion de 01 contactor de 630A marca Steck para el tablero principal.</t>
  </si>
  <si>
    <t>Señalización Marítima del Pacífico – SEMAP
 PLANTA ELECTRICA ARAP</t>
  </si>
  <si>
    <t>BUENAVENTURA
SEMAP - TALLER</t>
  </si>
  <si>
    <t>JIANGSU 214028</t>
  </si>
  <si>
    <t>STAMFORD</t>
  </si>
  <si>
    <t>163 KVA</t>
  </si>
  <si>
    <t>AUTOMATICA 163 KVA</t>
  </si>
  <si>
    <t>1084 horas</t>
  </si>
  <si>
    <t>Realizar el cambio e instalación de tarjeta controladora trifásica 220 V VORKOM II. Realizar las pruebas de servicio y chequeo que parametros de trabajo.</t>
  </si>
  <si>
    <t>Realizar el cambio e instalación al sistema de transferencia de contactor de potencia de 3 polos, 700 A schneider electric de referencia LC1F500. Realizar las pruebas de servicio y chequeo que parametros de trabajo.</t>
  </si>
  <si>
    <t>ELITE</t>
  </si>
  <si>
    <t>2G40</t>
  </si>
  <si>
    <t>tipo 168F (equivalente Honda GX160)</t>
  </si>
  <si>
    <t>4 KVA</t>
  </si>
  <si>
    <t>DUCATI</t>
  </si>
  <si>
    <t>DGR2000IS</t>
  </si>
  <si>
    <t>Motor inverter monocilíndrico 4T</t>
  </si>
  <si>
    <t>1,95 KVA</t>
  </si>
  <si>
    <t>Unidad de medida</t>
  </si>
  <si>
    <t>Buen estado - OP</t>
  </si>
  <si>
    <t>FRECUENCIA</t>
  </si>
  <si>
    <t>PRECIO UNITARIO</t>
  </si>
  <si>
    <t>PRECIO TOTAL</t>
  </si>
  <si>
    <t>Drenaje del tanque de combustible y eliminación de sedimentos, lavado, equipo de diálisis de combustible, realizar lijado de la pintura exterior y aplicar el esquema de pintura para exteriores y ambientes marinos (anticorrosivo, base y acabado en poliuretano).</t>
  </si>
  <si>
    <t>Recirculación de combustible y micro filtrado.</t>
  </si>
  <si>
    <t>Cambio a todo costo de filtros de combustible primario y segundario según referencia del equipo.</t>
  </si>
  <si>
    <t>Inspección y pruebas al sistema de inyección, realizar las calibraciones y cambios a los inyectores de ser necesario.  Acuerdo manual del fabricante.</t>
  </si>
  <si>
    <t>Cambio a todo costo de aceite lubricante según referencia del equipo.</t>
  </si>
  <si>
    <t>Cambio a todo costo de los filtros de aceite de lubricación según referencia del equipo.</t>
  </si>
  <si>
    <t>Cambio a todo costo de refrigerante según referencia del equipo.</t>
  </si>
  <si>
    <t>Cambio a todo costo filtros de refrigerante según referencia del equipo.</t>
  </si>
  <si>
    <t>Cambio a todo costo de filtros de aire según referencia del equipo.</t>
  </si>
  <si>
    <t>Limpieza de la carcasa del impulsor del turbo alimentador y la carcasa del compresor del turbo alimentador.</t>
  </si>
  <si>
    <t>Verificación de las lámparas pilotos y estado de las protecciones; corrección de fallas en caso de ser necesario.</t>
  </si>
  <si>
    <t>Actualización de software de control de ser necesario, pruebas de sensores de presión de aceite, temperatura de refrigerante, Nivel de refrigerante. (cambio de sensores defectuosos)</t>
  </si>
  <si>
    <t>Lavado de motor con agente desengrasante ecológico.</t>
  </si>
  <si>
    <t>Mantenimiento con pintura epoxi resistente a alta temperatura al motor, generador y caja de control de ser necesario.</t>
  </si>
  <si>
    <t>Alternador</t>
  </si>
  <si>
    <t>Mantenimiento al alternador, limpieza, soplado, remosión de particulas, lavado del embobinado con solvente dielectrico y puesta en su sitio nuevamente. (el alternador que mantiene la carga de las baterias).</t>
  </si>
  <si>
    <t>Pruebas de aislamiento a la parte generatriz del Generador con MEGGER . (Entrega de informe con resultados)</t>
  </si>
  <si>
    <t>Ajuste del torque de la tornillería de la torre de bornes del generador y borneras y conexiones de la caja de control.</t>
  </si>
  <si>
    <t>Limpieza de las superficies del alternador y las salidas de ventilación.</t>
  </si>
  <si>
    <t>Lavado de las bobinas principales de rotor y de estator, bobinas de la excitatriz y platos de diodos con agente desengrasante dieléctrico.</t>
  </si>
  <si>
    <t>Pruebas de aislamiento de generador con equipo MEGGER.</t>
  </si>
  <si>
    <t>Informe Técnico</t>
  </si>
  <si>
    <t>Diagnóstico integral y pruebas en sitio de generador eléctrico, que incluye inspección visual y levantamiento de información (marca, modelo, potencia, serial, placa de características y registro fotográfico), diagnóstico mecánico del motor diésel mediante revisión de niveles y estado de aceite, refrigerante y combustible, evaluación de sistemas de lubricación, refrigeración y escape, verificación de fugas, estado de correas, mangueras, soportes antivibratorios, vibraciones y ruidos anormales; diagnóstico eléctrico del alternador y tablero de control mediante verificación de conexiones, medición de voltajes fase–fase y fase–neutro, corriente por fase, frecuencia, balance de cargas, pruebas de aislamiento, revisión del sistema de puesta a tierra y protecciones eléctricas; ejecución de pruebas operativas en sitio que incluyen arranque manual y automático, operación en vacío y con carga (cuando las condiciones lo permitan), verificación de estabilidad de voltaje y frecuencia, tiempos de respuesta, funcionamiento de alarmas, protecciones y sistemas de parada de emergencia; evaluación de condiciones de seguridad eléctrica y mecánica conforme RETIE, e identificación de riesgos; elaboración y entrega de informe técnico individual por equipo evaluado que contenga resultados de pruebas, diagnóstico del estado operativo, registro fotográfico, identificación de fallas, recomendaciones de mantenimiento o repotenciación y concepto de operatividad (apto, condicionado o no apto), conforme a RETIE vigente, NTC 2050, ISO 8528 y NFPA 110</t>
  </si>
  <si>
    <t>No. DE MANTENIMIENTOS</t>
  </si>
  <si>
    <t xml:space="preserve">Inspección y pruebas al sistema de suministro de gas, verificar los manométros, lineas de fluido, verificar y corregir fugas existentes, revisar el consumo de gas. </t>
  </si>
  <si>
    <t>Drenaje del tanque de combustible y eliminación de sedimentos.</t>
  </si>
  <si>
    <t>Cambio a todo costo de aceite según referencia del equipo.</t>
  </si>
  <si>
    <t>Cambio de bujías de ignición</t>
  </si>
  <si>
    <t>Verificación de cableado de distribución eléctrico en general, Si se encuentra cables defectuosos, reemplazar todos los cables con un juego de cables nuevos.</t>
  </si>
  <si>
    <t>Revisión de sistema de carburación, limpieza y calibración, cambio de piezas de ser necesario.</t>
  </si>
  <si>
    <t>Revisión de sistema de control, chequeo de sensores en general, de presión de aceite, temperatura de refrigerante, nivel de liquido refrigerante. (cambio de sensores defectuosos)</t>
  </si>
  <si>
    <t>Revisión y corrección del arranque manual, realizar el desmonte, cambio de la cuerda, lubricación con grasa y ajuste de la cuerda, limpieza a la carcasa y aplicación de pintura .</t>
  </si>
  <si>
    <t>ITEM</t>
  </si>
  <si>
    <t>UNIDAD</t>
  </si>
  <si>
    <t>COMBUSTIBLE</t>
  </si>
  <si>
    <t>MANTENIMIENTOS CORRECTIVOS A TODO COSTO PARA PLANTAS ELECTRICAS DE DIMAR</t>
  </si>
  <si>
    <t>Capitania de Puerto de Buenaventura – CP1 
ESTACIÓN CONTROL TRÁFICO MARITÍMO</t>
  </si>
  <si>
    <t>Mantenimiento correctivo a todo costo al sistema de transferencia automática ATS, consistente en la inspección inicial a los componentes eléctricos internos (interruptores, sistema de enclavamiento, módulo de control, sensores, fuente de alimentación, relés auxiliares, panel de señalizacion y cableado electrico en general), realizar el cambio de los componentes de ser necersarios. Debido que al momento de energizar la transferencia no entra de modo manual ni automático,  así como a la cometida eléctrica desde el generador hasta el tablero de transferencia y verificación del funcionamiento de los motorizados.</t>
  </si>
  <si>
    <t xml:space="preserve">Capitania de Puerto de Buenaventura – CP1
 PLANTA ELECTRICA CATERPILLAR - 
DESMONTADA DE PUNTA SOLDADO </t>
  </si>
  <si>
    <r>
      <rPr>
        <b/>
        <sz val="11"/>
        <color theme="1"/>
        <rFont val="Aptos Narrow"/>
        <family val="2"/>
        <scheme val="minor"/>
      </rPr>
      <t>Correctivo:  MANTENIENTO NIVEL OVERHAUL</t>
    </r>
    <r>
      <rPr>
        <sz val="11"/>
        <color theme="1"/>
        <rFont val="Aptos Narrow"/>
        <family val="2"/>
        <scheme val="minor"/>
      </rPr>
      <t xml:space="preserve">
PARTE MECÁNICA
Desmonte, inspección y mantenimiento de las siguientes partes: Culata, pistones y camisas, cigüeñal, bielas, arbol de levas, bomba de aceite, sistema de inyección, engranajes y correas, bomba de agua, multiples de admisión y escape, turbocargador, cambio del alternador.
Desmonte  y mantenimiento al radiador, lavado interior y exterior,  cambio de liquido refrigerante, recuperación esquema de pintura y cambio de ser necesario.
Cambio de todos los filtro de combustible y filtro de aceite.
Rectificado y cambio de ser necesario de: Cigueñal, alesado y bruñido de cilindros o camisas, asenta de válvulas. Cambio del precalentador de refrigerante y mangueras.
Recuperación de todo el esquema de pintura. 
PARTE ELÉCTRICA
Desmonte, inspección y mantenimiento a la generatriz, lavado del embobinado y rotor, mantenimiento a plato de diodos, cambio de las bobinas, mantenimiento general a la caja de conexión electrica y bornera, cambio de la tarjeta AVR. Cambio de todo el arnes eléctrico.  Verificación y mantenimiento del tablero eléctrico, cambio de cableado y componentes necesarios,  inclusive el tablero de monitoreo. recuperación del esquema de pintura.
GENERAL:  Limpieza del tanque de combustible, verificar y corregir en caso de daño, cambio del sensor de nivel. Aplicación de pintura a la cabina del generador.
</t>
    </r>
  </si>
  <si>
    <t xml:space="preserve">Capitania de Puerto de Buenaventura – CP1
 PLANTA ELECTRICA STEMAC - 
DESMONTADA DE PUNTA SOLDADO </t>
  </si>
  <si>
    <t>Capitania de Puerto de Barranquilla – CP3
ESTACIÓN CONTROL TRÁFICO MARITÍMO</t>
  </si>
  <si>
    <t>Mantenimiento correctivo a todo costo consistente en: Desmonte del radiador anterior por fuga liquido refrigerante y montaje por cambio de radiador nuevo y  cambio del tanque de enfriamiento. 
Mantenimiento correctivo a todo costo al sistema de la transferencia autómatica ATS consistente en la inspección inicial a los componentes eléctricos internos (interruptores, sistema de enclavamiento, módulo de control, sensores, fuente de alimentación, relés auxiliares, panel de señalizacion y cableado electrico en general), realizar el cambio de los componentes de ser necersarios.   Debido a que la transferencia no está entrando en automático al momento de realizar el cambio de fluido eléctrico.</t>
  </si>
  <si>
    <t xml:space="preserve">Capitania de Puerto de Barranquilla – CP3
</t>
  </si>
  <si>
    <t>Capitania de Puerto de Santa Marta – CP4
Cuarto SHELTER
 ESTACIÓN CONTROL TRÁFICO MARITÍMO</t>
  </si>
  <si>
    <t>Mantenimientos correctivos a todo consistente en: Cambio del retenedor y verificación de vibraciones anómalas presentes en el generador. Mantenimiento correctivo o cambio de la transferencia automática ATS consistente en la inspección de todos lo componentes internos (interruptores, sistema de enclavamiento, módulo de control, sensores, fuente de alimentación, relés auxiliares, panel de señalizacion y cableado electrico en general), por presentar conflicto con la red a la cual esta conectada y no se asegura automáticamente (se hace de forma manual) generando picos de voltaje lo que a causado daños en los equipos del sistema y un aumento significativo de gasto de combustible. Configuración del panel de control ya que muestra datos erróneos en los parámetros de operación del equipo lo que limita el seguimiento, control y verificación de daños. Mantenimiento preventivo a los inyectores. Cambio del tensor de la correa por daño en el resorte</t>
  </si>
  <si>
    <t>Capitania de Puerto de Santa Marta – CP4
ISLA MORRO</t>
  </si>
  <si>
    <t xml:space="preserve">Mantenimientos correctivos a todo consistente en: Mantenimiento correctivo o cambio de la transferencia automática ATS consistente en la inspección de todos lo componentes internos (interruptores, sistema de enclavamiento, módulo de control, sensores, fuente de alimentación, relés auxiliares, panel de señalizacion y cableado electrico en general). 
Mantenimiento de 5000 horas consistente en:  Mantenimiento al sistema de combustible, cambio de inyectores y bomba de inyección, cambio de la bomba de enfriamiento, desmonte y lavado del radiador, cambio de sensores de aceite, temperatura y suminsitro del sensor de RPM, cambio del turbocargador. 
	</t>
  </si>
  <si>
    <t>Capitania de Puerto de Cartagena – CP5
TIERRA BOMBA</t>
  </si>
  <si>
    <t>Mantemientos correctivos a todo costo consistente en: Cambio de cargador de baterías de 12V,Mantenimiento correctivo o cambio de la transferencia automática ATS consistente en la inspección de todos lo componentes internos (interruptores, sistema de enclavamiento, módulo de control, sensores, fuente de alimentación, relés auxiliares, panel de señalizacion y cableado electrico en general). Se requiere a actualización del tablero de control eléctrico junto con la sensorica y sistema de monitoreo.</t>
  </si>
  <si>
    <t>Capitania de Puerto de Cartagena – CP6</t>
  </si>
  <si>
    <t>Mantenimiento correctivo a todo costo consistente en: Revisión del sistema de descompresión automática del motor diésel y del sistema de arranque eléctrico, debido a que el equipo únicamente logra encender mediante descompresión manual.</t>
  </si>
  <si>
    <t>Capitania de Puerto de San Andres – CP7 
ESTACIÓN CONTROL TRÁFICO MARITÍMO</t>
  </si>
  <si>
    <t>Mantenimiento correctivo a todo costo consistente en el desmonte y ajuste del tiempo bomba de inyección con la puesta a punto y sincronización de los tiempos de inyección.</t>
  </si>
  <si>
    <t>Capitania de Puerto de San Andres – CP7 
ESTACIÓN CONTROL TRÁFICO MARITÍMO
RADAR LOMO</t>
  </si>
  <si>
    <t xml:space="preserve">Mantenimientos correctivos a todo costo consistente en el suministro, instalación, programación de tarjetas de control deepsea 7320 con sensores de presión y temperatura y remplazo de alambrado en mal estado para sus protecciones y así dejar el equipo operativo.
Suministro e instalación de 01 cargador de batería de 12 a 24v
Suministro,  instalación, parametrización y puesta en servicio de tarjeta de control para transferencia automática ATS.
</t>
  </si>
  <si>
    <t xml:space="preserve">Capitania de Puerto de San Andres – CP7 
</t>
  </si>
  <si>
    <t>Mantenimientos correctivos a todo costo consistente en: Suministro, instalación, programación de tarjetas de control Deep sea 7320 con sensores de presión y temperatura y remplazo de alambrado en mal estado para sus protecciones y así dejar el equipo operativo. 
- Suministro e instalación de 01 cargador de batería de 12 a 24v. 
- Suministro instalación, parametrización y puesta en servicio de tarjeta de control para transferencia automática ATS.</t>
  </si>
  <si>
    <t xml:space="preserve">Capitania de Puerto de Turbo – CP8
 PLANTAS ELECTRICAS MATUNTUGO </t>
  </si>
  <si>
    <t>Mantenimiento correctivo a todo costo consistente en: inspección al tanque de combustible de suministro para 02 plantas electricas de matuntugo, revisión, identifación y corrección de la fuga de combustible que presenta el tanque, cambio de válvulas y mangueras para el suministro de combustible a los motores generadores con el fin de garantizar un suministro seguro de combustible.</t>
  </si>
  <si>
    <t>Capitanía de Puerto de Coveñas – CP9</t>
  </si>
  <si>
    <t>Mantenimiento correctivo a todo costo consistente en : Mantenimiento correctivo de la transferencia automática ATS consistente en la inspección de todos lo componentes internos (interruptores, sistema de enclavamiento, módulo de control, sensores, fuente de alimentación, relés auxiliares, panel de señalizacion y cableado electrico en general).
Cambio y puesta en servicio de la bomba de inyección de combustible acuerdo referencia del motor</t>
  </si>
  <si>
    <t>Capitanía de Puerto de Coveñas – CP9
ECTVM – ESTACIÓN METEREOLOGICA</t>
  </si>
  <si>
    <t>Mantenimiento correctivo a todo costo consistente en: Suministro e instalación de 01 radiador completo junto con el suministro del liquido refrigerante, acuerdo referencia para el motor, se deben incluir las pruedas de funcionamiento.</t>
  </si>
  <si>
    <t>Capitanía de Puerto de Coveñas – CP9
ESTACIÓN DE CONTROL TRAFICO MARITIMO</t>
  </si>
  <si>
    <t xml:space="preserve">Mantenimiento correctivo a todo costo consistente en: Suministro de sensor magnetico del cigüeñal según referencia del motor, para la lectura del motor cuando arranca o se asegura. </t>
  </si>
  <si>
    <t>Capitanía de Puerto de Bahia Solano – CP10</t>
  </si>
  <si>
    <t>Mantenimiento correctivo a todo costo consistente en: Cambio control electronico de la planta acuerdo referencia del equipo. Cambio de ventilador del radiador y puesta en servicio. Verificacion del puente rectificacion de la excitación, realizar el cambio si se require.</t>
  </si>
  <si>
    <t>Capitania de Puerto Guapi – CP11</t>
  </si>
  <si>
    <t>Mantenimiento correctivo a todo costo consistente en: suministro y cambio de las mangueras de suministro de liquido refrigerante por fisura y cambio del calentador de liquido refrigerante acuerdo referencia (water heater TPS FS 001) por daño en la boquilla superior.</t>
  </si>
  <si>
    <t>Capitania de Puerto de Providencia – CP12</t>
  </si>
  <si>
    <t xml:space="preserve"> Mantenimiento correctivo de la transferencia automática ATS consistente en la inspección de todos lo componentes internos (interruptores, sistema de enclavamiento, módulo de control, sensores, fuente de alimentación, relés auxiliares, panel de señalizacion y cableado electrico en general). La ATS no entra entra en automatico al momento de realizar el cambio de corriente.</t>
  </si>
  <si>
    <t>Capitania de Puerto de Leguizamo - CP19</t>
  </si>
  <si>
    <t>Mantenimiento correctivo a todo costo consistente en: Verificación a integral al sistema de control electrico y automatico incluyendo el cambio de selenoide de apagado . Cambio de sensores de presión de aceite. Cambio de sensor rpm. Cambio de paro de emergencia . Cambio de tarjeta VRM. Instalación de master para la batería</t>
  </si>
  <si>
    <t xml:space="preserve">Centro de Investigaciones Oceanográficas e Hidrográficas del Caribe - CIOH
TALLERES </t>
  </si>
  <si>
    <t>Mantenimientos correctivos a todo costo consistente en:
Revisión /reparación completa del sistema integral de escape así: 
1.Mtto correctivo del sistema de escape
-Inspección técnica completa del sistema de escape desde el generador hasta el punto de descarga ubicado en el piso 5 del edificio del CIOH, considerando que las labores se desarrollan en espacio confinado, conforme a la normativa de seguridad industrial vigente.Reparación o reemplazo de los tramos de tubería afectados, incluyendo grapas y elementos de acople entre secciones.
-Ejecución de rutina mecánica general y aplicación de recubrimiento anticorrosivo para alta temperatura, con acabado en pintura COROTEC 902 o PT100, apta para rangos entre 150 °C y 400 °C.
-Instalación completa de chaqueta térmica con recubrimiento en fibra de vidrio, para protección térmica y seguridad operacional.
2. Sistema de transferencia eléctrica principal
-Suministro, adecuación, instalación y puesta en servicio de dos (2) módulos de transferencia automática de 4000 A, marca ABB, para el sistema de transferencia principal, incluyendo:* Desmonte controlado de los módulos existentes.
* Adecuación de barrajes, conexiones eléctricas y configuraciones operativas necesarias para garantizar el correcto desempeño del sistema.* Suministro e instalación de los dos (2) módulos de transferencia automática de 4000 amperios, marca ABB.
*Suministro e instalación del cableado y accesorios requeridos para su operación segura y confiable.
*Puesta en marcha, pruebas funcionales y verificación operativa de los módulos instalados.      
Reemplazo De Motorizados E Instalación De Breaker Chint Industrial Na1-4000 De 4000 A, Con Maniobras En Celdas Intermedias, Pruebas Funcionales Y Puesta En Marcha Del Sistema</t>
  </si>
  <si>
    <t>Mantenimiento correctivo a todo costo consistente en: Suministro e instalacion de 01 contactor de 630A marca Steck para el tablero principal.</t>
  </si>
  <si>
    <t>Señalización Marítima del Pacífico – SEMAP</t>
  </si>
  <si>
    <t xml:space="preserve"> Mantenimiento correctivo a todo costo consistente en: Cambio e instalación de tarjeta controladora trifásica 220 V VORKOM II.
Cambio e instalación al sistema de trnsferencia de contactor de potencia de 3 polos, 700 A schneider electric de referencia LC1F500.</t>
  </si>
  <si>
    <t>ÍTEM REQUISITOS TÉCNICOS ADICIONALES</t>
  </si>
  <si>
    <t>El Contratista dentro de los cinco días siguientes al perfeccionamiento del contrato deberá aportar los soportes documentales que permitan avalar la formación y experiencia exigida del equipo mínimo de trabajo requerido, de acuerdo con lo solicitado en el pliego</t>
  </si>
  <si>
    <t>Durante el periodo de garantía, el oferente adjudicatario detectará y corregirá las fallas de funcionamiento de los sistemas, sin costo adicional para la entidad.</t>
  </si>
  <si>
    <t>El contratista responderá por los daños causados a los equipos, que no se tengan antes de la realización de los mantenimientos.</t>
  </si>
  <si>
    <t>Dentro de los primeros cinco (05) días hábiles, contados a partir del perfeccionamiento del contrato, el oferente adjudicatario deberá presentar el cronograma detallado de las actividades a desarrollar para la prestación del servicio, el cual será aprobado por el supervisor del contrato, y podrá estar sujeto a modificaciones por su parte.</t>
  </si>
  <si>
    <t>El Contratista acatará las disposiciones legales vigentes relacionadas con la seguridad del personal que labora en las obras y del público que directa o indirectamente pueda afectarse por la ejecución de estas, acatando la Resolución No. 02413 del 22 de mayo de 1979 del Ministerio del Trabajo y Seguridad Social, verificando que se utilicen los equipos de seguridad y de protección personal para la ejecución de labores.</t>
  </si>
  <si>
    <t>Donde se especifique un material o producto por una marca en particular, debe entenderse siempre que se trata de una orientación al contratista para adquirir la referencia de la misma calidad, en ningún momento se podrá reemplazar por un producto o material distinto, sin aprobación de la supervisión. Si se llegase a autorizar el cambio de material este debe ser de iguales características o de superior calidad.</t>
  </si>
  <si>
    <t>EL PROPONENTE DEBE ADJUNTAR CON SU OFERTA CERTIFICACIÓN DE DISPOSICIÓN FINAL DE ELEMENTOS CONTAMINADOS: Documento firmado por el Representante Legal de la firma participante en la licitación, en el cual manifieste bajo la gravedad de juramento que cuenta con un contrato o convenio vigente con una empresa acopiadora primaria debidamente autorizada por la autoridad ambiental competente para la recolección, transporte, tratamiento y disposición final de residuos peligrosos (RESPEL) que se generen durante la ejecución del contrato.
Documentación Soporte: El proponente deberá anexar a la certificación mencionada la siguiente documentación: 
Copia del convenio, contrato o certificado vigente con la empresa acopiadora primaria autorizada para la gestión de residuos peligrosos.
Licencia ambiental vigente de la empresa acopiadora primaria de RESPEL, expedida por la autoridad ambiental competente.</t>
  </si>
  <si>
    <t>EL PROPONENTE DEBE ADJUNTAR CON SU OFERTA CERTIFICACION DE CALIBRACIÓN DE EQUIPOS DE MEDICIÓN ELÉCTRICA: El oferente deberá presentar junto con su propuesta, certificación de calibración vigente de equipos de medición eléctrica MULTIMETROS, AMPERÍMETROS, MEGGER, expedida por laboratorios de calibración acreditados, con el fin de obtener resultados precisos y confiables en las mediciones eléctricas resultantes de las pruebas posteriores a la instalación de los equipos de generación.</t>
  </si>
  <si>
    <t>ISO 45001: El oferente deberá presentar certificación vigente por el organismo certificador para CERTIFICADO ISO 45001 “SG-SST” para el cumplimiento de los requisitos del sistema de gestión de seguridad y salud en el trabajo.</t>
  </si>
  <si>
    <t>ISO 9001: Con el fin de garantizar y asegurar la calidad seguridad y eficiencia en los servicios que se prestaran en el desarrollo de las actividades, el proponente deberá allegar con su oferta certificación vigente y otorgada por organismo certificado ISO 9001 “GESTIÒN DE CALIDAD”</t>
  </si>
  <si>
    <t>ISO 14001: Entendiendo el impacto medioambiental de la actividad de mantenimiento el oferente debe aplicar políticas de actuación enfocadas al cumplimiento de la regulación y legislación ambiental. Para lo cual, el oferente deberá presentar certificación vigente por el organismo certificador en la norma ISO 14001 para el cumplimiento de los requisitos del sistema de gestión ambiental.</t>
  </si>
  <si>
    <t>ENTREGA LEVANTAMIENTO DE INFORMACIÓN: El proponente que resulte adjudicatario se compromete a entregar levantamiento de información de las plantas eléctricas actualizado en referencia a: marca parte generatriz, marca motor, modelo generatriz, modelo motor, seriales, capacidad KW, así como referencia de elementos de filtración: aceite, aire, refrigerante, con el fin de tener información detallada de estos equipos para próximos mantenimientos.</t>
  </si>
  <si>
    <t>HOJA DE VIDA EQUIPOS: El oferente que resulte adjudicatario se compromete a entregar hoja de vida de los equipos, horas de trabajo y parámetros de trabajo, así como los próximos mantenimientos a realizar por horas de trabajo de acuerdo con programa de mantenimiento periódico.</t>
  </si>
  <si>
    <t>PRECIO UNITARIO (IVA incluido)</t>
  </si>
  <si>
    <t>Realizar el desmonte y limpieza del carburador. Realizar el ajuste del paso de aire y combustisble.</t>
  </si>
  <si>
    <t>2.3</t>
  </si>
  <si>
    <t>Realizar el cambio de bujías de ignición</t>
  </si>
  <si>
    <t>2.4</t>
  </si>
  <si>
    <t>2.5</t>
  </si>
  <si>
    <t>2.6</t>
  </si>
  <si>
    <t>Verificar las lámparas pilotos y estado de las protecciones.</t>
  </si>
  <si>
    <t>Realizar el suministro y cambio de batería de arranque según referencia y cantidad requerida por el equipo, prueba de caída de voltaje en arranque.</t>
  </si>
  <si>
    <t xml:space="preserve">Capitania de Puerto de Leticia - CP16
 PLANTA ELECTRICA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</si>
</sst>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0"/>
    <numFmt numFmtId="165" formatCode="_-&quot;$&quot;\ * #,##0_-;\-&quot;$&quot;\ * #,##0_-;_-&quot;$&quot;\ * &quot;-&quot;??_-;_-@"/>
    <numFmt numFmtId="166" formatCode="_-* #,##0_-;\-* #,##0_-;_-* &quot;-&quot;??_-;_-@"/>
    <numFmt numFmtId="167" formatCode="_-&quot;$&quot;\ * #,##0_-;\-&quot;$&quot;\ * #,##0_-;_-&quot;$&quot;\ * &quot;-&quot;??_-;_-@_-"/>
  </numFmts>
  <fonts count="16" x14ac:knownFonts="1">
    <font>
      <sz val="11"/>
      <color theme="1"/>
      <name val="Aptos Narrow"/>
      <family val="2"/>
      <scheme val="minor"/>
    </font>
    <font>
      <b/>
      <sz val="11"/>
      <color theme="1"/>
      <name val="Aptos Narrow"/>
      <family val="2"/>
      <scheme val="minor"/>
    </font>
    <font>
      <sz val="10"/>
      <color theme="1"/>
      <name val="Aptos Narrow"/>
      <family val="2"/>
      <scheme val="minor"/>
    </font>
    <font>
      <sz val="10"/>
      <color theme="1"/>
      <name val="Arial"/>
      <family val="2"/>
    </font>
    <font>
      <sz val="10"/>
      <color rgb="FF000000"/>
      <name val="Arial"/>
      <family val="2"/>
    </font>
    <font>
      <sz val="9"/>
      <color theme="1"/>
      <name val="Arial"/>
      <family val="2"/>
    </font>
    <font>
      <sz val="8"/>
      <name val="Aptos Narrow"/>
      <family val="2"/>
      <scheme val="minor"/>
    </font>
    <font>
      <b/>
      <sz val="12"/>
      <color theme="1"/>
      <name val="Aptos Narrow"/>
      <family val="2"/>
      <scheme val="minor"/>
    </font>
    <font>
      <sz val="11"/>
      <color theme="1"/>
      <name val="Segoe UI"/>
      <family val="2"/>
    </font>
    <font>
      <sz val="11"/>
      <color theme="1"/>
      <name val="Arial"/>
      <family val="2"/>
    </font>
    <font>
      <b/>
      <sz val="11"/>
      <color theme="0"/>
      <name val="Aptos Narrow"/>
      <family val="2"/>
      <scheme val="minor"/>
    </font>
    <font>
      <b/>
      <sz val="36"/>
      <color theme="0"/>
      <name val="Aptos Narrow"/>
      <family val="2"/>
      <scheme val="minor"/>
    </font>
    <font>
      <sz val="10"/>
      <color rgb="FF000000"/>
      <name val="Arial"/>
      <family val="2"/>
    </font>
    <font>
      <sz val="10"/>
      <name val="Arial"/>
      <family val="2"/>
    </font>
    <font>
      <sz val="11"/>
      <color theme="1"/>
      <name val="Aptos Narrow"/>
      <family val="2"/>
    </font>
    <font>
      <sz val="11"/>
      <color theme="1"/>
      <name val="Aptos Narrow"/>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rgb="FFFFFF00"/>
        <bgColor indexed="64"/>
      </patternFill>
    </fill>
    <fill>
      <patternFill patternType="solid">
        <fgColor theme="3" tint="0.749992370372631"/>
        <bgColor indexed="64"/>
      </patternFill>
    </fill>
    <fill>
      <patternFill patternType="solid">
        <fgColor theme="5" tint="0.39997558519241921"/>
        <bgColor indexed="64"/>
      </patternFill>
    </fill>
    <fill>
      <patternFill patternType="solid">
        <fgColor theme="0"/>
        <bgColor rgb="FFFFFFCC"/>
      </patternFill>
    </fill>
    <fill>
      <patternFill patternType="solid">
        <fgColor rgb="FF002060"/>
        <bgColor indexed="64"/>
      </patternFill>
    </fill>
    <fill>
      <patternFill patternType="solid">
        <fgColor rgb="FF0070C0"/>
        <bgColor indexed="64"/>
      </patternFill>
    </fill>
  </fills>
  <borders count="6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top style="medium">
        <color indexed="64"/>
      </top>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thin">
        <color indexed="64"/>
      </left>
      <right/>
      <top/>
      <bottom style="medium">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s>
  <cellStyleXfs count="3">
    <xf numFmtId="0" fontId="0" fillId="0" borderId="0"/>
    <xf numFmtId="44" fontId="15" fillId="0" borderId="0" applyFont="0" applyFill="0" applyBorder="0" applyAlignment="0" applyProtection="0"/>
    <xf numFmtId="9" fontId="15" fillId="0" borderId="0" applyFont="0" applyFill="0" applyBorder="0" applyAlignment="0" applyProtection="0"/>
  </cellStyleXfs>
  <cellXfs count="443">
    <xf numFmtId="0" fontId="0" fillId="0" borderId="0" xfId="0"/>
    <xf numFmtId="0" fontId="0" fillId="0" borderId="1" xfId="0" applyBorder="1" applyAlignment="1">
      <alignment vertical="center"/>
    </xf>
    <xf numFmtId="0" fontId="1" fillId="2" borderId="2" xfId="0" applyFont="1" applyFill="1" applyBorder="1" applyAlignment="1">
      <alignment horizontal="center" vertical="center" wrapText="1"/>
    </xf>
    <xf numFmtId="0" fontId="2" fillId="0" borderId="1" xfId="0" applyFont="1" applyBorder="1" applyAlignment="1">
      <alignment vertical="center"/>
    </xf>
    <xf numFmtId="0" fontId="2" fillId="0" borderId="2" xfId="0" applyFont="1" applyBorder="1" applyAlignment="1">
      <alignment vertical="center"/>
    </xf>
    <xf numFmtId="0" fontId="2" fillId="0" borderId="8" xfId="0" applyFont="1" applyBorder="1" applyAlignment="1">
      <alignment vertical="center"/>
    </xf>
    <xf numFmtId="0" fontId="2" fillId="0" borderId="4" xfId="0" applyFont="1" applyBorder="1" applyAlignment="1">
      <alignment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0" xfId="0" applyAlignment="1">
      <alignment wrapText="1"/>
    </xf>
    <xf numFmtId="0" fontId="0" fillId="0" borderId="1" xfId="0" applyBorder="1" applyAlignment="1">
      <alignment wrapText="1"/>
    </xf>
    <xf numFmtId="0" fontId="0" fillId="0" borderId="1" xfId="0" applyBorder="1" applyAlignment="1">
      <alignment horizontal="justify" vertical="center" wrapText="1"/>
    </xf>
    <xf numFmtId="0" fontId="0" fillId="0" borderId="1" xfId="0" applyBorder="1" applyAlignment="1">
      <alignment horizontal="justify" vertical="center"/>
    </xf>
    <xf numFmtId="0" fontId="1" fillId="2" borderId="1" xfId="0" applyFont="1" applyFill="1" applyBorder="1" applyAlignment="1">
      <alignment horizontal="center" vertical="center" wrapText="1"/>
    </xf>
    <xf numFmtId="0" fontId="0" fillId="2" borderId="1" xfId="0" applyFill="1" applyBorder="1" applyAlignment="1">
      <alignment horizontal="center" vertical="center"/>
    </xf>
    <xf numFmtId="0" fontId="0" fillId="0" borderId="1" xfId="0" applyBorder="1" applyAlignment="1">
      <alignment horizontal="left" vertical="center" wrapText="1"/>
    </xf>
    <xf numFmtId="0" fontId="0" fillId="2" borderId="1" xfId="0" applyFill="1" applyBorder="1"/>
    <xf numFmtId="0" fontId="1" fillId="4" borderId="1" xfId="0" applyFont="1" applyFill="1" applyBorder="1" applyAlignment="1">
      <alignment horizontal="center" vertical="center" wrapText="1"/>
    </xf>
    <xf numFmtId="0" fontId="0" fillId="4" borderId="1" xfId="0" applyFill="1" applyBorder="1"/>
    <xf numFmtId="0" fontId="1" fillId="4" borderId="1" xfId="0" applyFont="1" applyFill="1" applyBorder="1" applyAlignment="1">
      <alignment wrapText="1"/>
    </xf>
    <xf numFmtId="0" fontId="0" fillId="4" borderId="1" xfId="0" applyFill="1" applyBorder="1" applyAlignment="1">
      <alignment horizontal="center" vertical="center"/>
    </xf>
    <xf numFmtId="0" fontId="0" fillId="3" borderId="1" xfId="0" applyFill="1" applyBorder="1" applyAlignment="1">
      <alignment horizontal="center" vertical="center"/>
    </xf>
    <xf numFmtId="0" fontId="0" fillId="3" borderId="1" xfId="0" applyFill="1" applyBorder="1" applyAlignment="1">
      <alignment horizontal="left" wrapText="1"/>
    </xf>
    <xf numFmtId="0" fontId="0" fillId="3" borderId="1" xfId="0" applyFill="1" applyBorder="1" applyAlignment="1">
      <alignment horizontal="center" vertical="center" wrapText="1"/>
    </xf>
    <xf numFmtId="0" fontId="0" fillId="5" borderId="1" xfId="0" applyFill="1" applyBorder="1" applyAlignment="1">
      <alignment horizontal="center" vertical="center"/>
    </xf>
    <xf numFmtId="0" fontId="0" fillId="0" borderId="0" xfId="0" applyAlignment="1">
      <alignment horizontal="center" vertical="center"/>
    </xf>
    <xf numFmtId="0" fontId="0" fillId="0" borderId="1" xfId="0" applyBorder="1" applyAlignment="1">
      <alignment vertical="center" wrapText="1"/>
    </xf>
    <xf numFmtId="0" fontId="1" fillId="7" borderId="1" xfId="0" applyFont="1" applyFill="1" applyBorder="1" applyAlignment="1">
      <alignment horizontal="center" vertical="center" wrapText="1"/>
    </xf>
    <xf numFmtId="0" fontId="0" fillId="7" borderId="1" xfId="0" applyFill="1" applyBorder="1" applyAlignment="1">
      <alignment horizontal="center" vertical="center"/>
    </xf>
    <xf numFmtId="0" fontId="0" fillId="7" borderId="1" xfId="0" applyFill="1" applyBorder="1"/>
    <xf numFmtId="0" fontId="1" fillId="6" borderId="4" xfId="0" applyFont="1" applyFill="1" applyBorder="1" applyAlignment="1">
      <alignment horizontal="center" vertical="center" wrapText="1"/>
    </xf>
    <xf numFmtId="0" fontId="1" fillId="6" borderId="5" xfId="0" applyFont="1" applyFill="1" applyBorder="1" applyAlignment="1">
      <alignment horizontal="center" vertical="center" wrapText="1"/>
    </xf>
    <xf numFmtId="0" fontId="0" fillId="0" borderId="1" xfId="0" applyBorder="1" applyAlignment="1">
      <alignment horizontal="justify" vertical="justify" wrapText="1"/>
    </xf>
    <xf numFmtId="0" fontId="0" fillId="0" borderId="14" xfId="0" applyBorder="1" applyAlignment="1">
      <alignment horizontal="center" vertical="center"/>
    </xf>
    <xf numFmtId="0" fontId="0" fillId="0" borderId="15" xfId="0" applyBorder="1" applyAlignment="1">
      <alignment horizontal="center" vertical="center" wrapText="1"/>
    </xf>
    <xf numFmtId="0" fontId="0" fillId="0" borderId="15" xfId="0" applyBorder="1" applyAlignment="1">
      <alignment horizontal="justify"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30" xfId="0" applyBorder="1" applyAlignment="1">
      <alignment horizontal="center" vertical="center" wrapText="1"/>
    </xf>
    <xf numFmtId="0" fontId="2" fillId="0" borderId="15" xfId="0" applyFont="1" applyBorder="1" applyAlignment="1">
      <alignment horizontal="center" vertical="center" wrapText="1"/>
    </xf>
    <xf numFmtId="0" fontId="0" fillId="3" borderId="15" xfId="0" applyFill="1" applyBorder="1" applyAlignment="1">
      <alignment horizontal="center" vertical="center"/>
    </xf>
    <xf numFmtId="0" fontId="0" fillId="3" borderId="16" xfId="0" applyFill="1" applyBorder="1" applyAlignment="1">
      <alignment horizontal="center" vertical="center"/>
    </xf>
    <xf numFmtId="0" fontId="2" fillId="3" borderId="15" xfId="0" applyFont="1" applyFill="1" applyBorder="1" applyAlignment="1">
      <alignment horizontal="center" vertical="center" wrapText="1"/>
    </xf>
    <xf numFmtId="0" fontId="0" fillId="3" borderId="15" xfId="0" applyFill="1" applyBorder="1" applyAlignment="1">
      <alignment horizontal="justify" vertical="center" wrapText="1"/>
    </xf>
    <xf numFmtId="0" fontId="0" fillId="0" borderId="1" xfId="0" applyBorder="1"/>
    <xf numFmtId="0" fontId="3" fillId="0" borderId="4" xfId="0" applyFont="1" applyBorder="1" applyAlignment="1">
      <alignment vertical="center"/>
    </xf>
    <xf numFmtId="0" fontId="3" fillId="0" borderId="1" xfId="0" applyFont="1" applyBorder="1" applyAlignment="1">
      <alignment vertical="center"/>
    </xf>
    <xf numFmtId="0" fontId="3" fillId="0" borderId="2" xfId="0" applyFont="1" applyBorder="1" applyAlignment="1">
      <alignment vertical="center"/>
    </xf>
    <xf numFmtId="0" fontId="3" fillId="0" borderId="8" xfId="0" applyFont="1" applyBorder="1" applyAlignment="1">
      <alignment vertical="center"/>
    </xf>
    <xf numFmtId="0" fontId="3" fillId="0" borderId="34" xfId="0" applyFont="1" applyBorder="1" applyAlignment="1">
      <alignment vertical="center"/>
    </xf>
    <xf numFmtId="0" fontId="3" fillId="0" borderId="4" xfId="0" applyFont="1" applyBorder="1" applyAlignment="1">
      <alignment horizontal="right" vertical="center" wrapText="1"/>
    </xf>
    <xf numFmtId="0" fontId="3" fillId="0" borderId="1" xfId="0" applyFont="1" applyBorder="1" applyAlignment="1">
      <alignment horizontal="right" vertical="center" wrapText="1"/>
    </xf>
    <xf numFmtId="0" fontId="3" fillId="0" borderId="2" xfId="0" applyFont="1" applyBorder="1" applyAlignment="1">
      <alignment horizontal="right" vertical="center" wrapText="1"/>
    </xf>
    <xf numFmtId="17" fontId="3" fillId="0" borderId="8" xfId="0" applyNumberFormat="1" applyFont="1" applyBorder="1" applyAlignment="1">
      <alignment horizontal="right" vertical="center" wrapText="1"/>
    </xf>
    <xf numFmtId="0" fontId="0" fillId="0" borderId="0" xfId="0" applyAlignment="1">
      <alignment horizontal="center"/>
    </xf>
    <xf numFmtId="0" fontId="1" fillId="2" borderId="35"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13" xfId="0" applyFont="1" applyFill="1" applyBorder="1" applyAlignment="1">
      <alignment horizontal="center" vertical="center" wrapText="1"/>
    </xf>
    <xf numFmtId="0" fontId="0" fillId="2" borderId="17" xfId="0" applyFill="1" applyBorder="1" applyAlignment="1">
      <alignment horizontal="center" vertical="center"/>
    </xf>
    <xf numFmtId="0" fontId="0" fillId="7" borderId="17" xfId="0" applyFill="1" applyBorder="1" applyAlignment="1">
      <alignment horizontal="center" vertical="center"/>
    </xf>
    <xf numFmtId="0" fontId="0" fillId="5" borderId="17" xfId="0" applyFill="1" applyBorder="1" applyAlignment="1">
      <alignment horizontal="center" vertical="center"/>
    </xf>
    <xf numFmtId="0" fontId="0" fillId="4" borderId="17" xfId="0" applyFill="1" applyBorder="1" applyAlignment="1">
      <alignment horizontal="center" vertical="center"/>
    </xf>
    <xf numFmtId="0" fontId="1" fillId="2" borderId="17" xfId="0" applyFont="1" applyFill="1" applyBorder="1" applyAlignment="1">
      <alignment vertical="center"/>
    </xf>
    <xf numFmtId="0" fontId="1" fillId="2" borderId="17" xfId="0" applyFont="1" applyFill="1" applyBorder="1" applyAlignment="1">
      <alignment vertical="center" wrapText="1"/>
    </xf>
    <xf numFmtId="0" fontId="3" fillId="0" borderId="4" xfId="0" applyFont="1" applyBorder="1" applyAlignment="1">
      <alignment horizontal="center" vertical="center" wrapText="1"/>
    </xf>
    <xf numFmtId="0" fontId="1" fillId="2" borderId="17" xfId="0" applyFont="1" applyFill="1" applyBorder="1" applyAlignment="1">
      <alignment horizontal="left" vertical="center" wrapText="1"/>
    </xf>
    <xf numFmtId="0" fontId="1" fillId="2" borderId="1" xfId="0" applyFont="1" applyFill="1" applyBorder="1" applyAlignment="1">
      <alignment horizontal="lef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wrapText="1"/>
    </xf>
    <xf numFmtId="0" fontId="2" fillId="0" borderId="4" xfId="0" applyFont="1" applyBorder="1" applyAlignment="1">
      <alignment horizontal="center" vertical="center"/>
    </xf>
    <xf numFmtId="0" fontId="0" fillId="0" borderId="8" xfId="0" applyBorder="1" applyAlignment="1">
      <alignment horizontal="center" vertical="center"/>
    </xf>
    <xf numFmtId="0" fontId="1" fillId="2" borderId="14"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15"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1" fillId="2" borderId="1" xfId="0" applyFont="1" applyFill="1" applyBorder="1" applyAlignment="1">
      <alignment vertical="center"/>
    </xf>
    <xf numFmtId="0" fontId="1" fillId="2" borderId="1" xfId="0" applyFont="1" applyFill="1" applyBorder="1" applyAlignment="1">
      <alignment vertical="center" wrapText="1"/>
    </xf>
    <xf numFmtId="0" fontId="0" fillId="0" borderId="0" xfId="0" applyAlignment="1">
      <alignment horizontal="justify" vertical="center" wrapText="1"/>
    </xf>
    <xf numFmtId="0" fontId="1" fillId="2" borderId="17" xfId="0" applyFont="1" applyFill="1" applyBorder="1" applyAlignment="1">
      <alignment horizontal="left" vertical="center"/>
    </xf>
    <xf numFmtId="0" fontId="1" fillId="2" borderId="1" xfId="0" applyFont="1" applyFill="1" applyBorder="1" applyAlignment="1">
      <alignment horizontal="left" vertical="center"/>
    </xf>
    <xf numFmtId="0" fontId="0" fillId="3" borderId="1" xfId="0" applyFill="1" applyBorder="1" applyAlignment="1">
      <alignment horizontal="justify" vertical="center" wrapText="1"/>
    </xf>
    <xf numFmtId="0" fontId="1" fillId="3" borderId="0" xfId="0" applyFont="1" applyFill="1" applyAlignment="1">
      <alignment wrapText="1"/>
    </xf>
    <xf numFmtId="0" fontId="0" fillId="3" borderId="0" xfId="0" applyFill="1" applyAlignment="1">
      <alignment wrapText="1"/>
    </xf>
    <xf numFmtId="0" fontId="1" fillId="2" borderId="39" xfId="0" applyFont="1" applyFill="1" applyBorder="1" applyAlignment="1">
      <alignment horizontal="center" vertical="center" wrapText="1"/>
    </xf>
    <xf numFmtId="17" fontId="2" fillId="0" borderId="8" xfId="0" applyNumberFormat="1" applyFont="1" applyBorder="1" applyAlignment="1">
      <alignment horizontal="center" vertical="center"/>
    </xf>
    <xf numFmtId="0" fontId="1" fillId="0" borderId="0" xfId="0" applyFont="1" applyAlignment="1">
      <alignment horizontal="center"/>
    </xf>
    <xf numFmtId="17" fontId="3" fillId="0" borderId="8" xfId="0" applyNumberFormat="1" applyFont="1" applyBorder="1" applyAlignment="1">
      <alignment horizontal="center" vertical="center" wrapText="1"/>
    </xf>
    <xf numFmtId="0" fontId="2" fillId="6" borderId="2" xfId="0" applyFont="1" applyFill="1" applyBorder="1" applyAlignment="1">
      <alignment horizontal="center" vertical="center"/>
    </xf>
    <xf numFmtId="0" fontId="2" fillId="6" borderId="1" xfId="0" applyFont="1" applyFill="1" applyBorder="1" applyAlignment="1">
      <alignment horizontal="center" vertical="center"/>
    </xf>
    <xf numFmtId="0" fontId="0" fillId="0" borderId="34" xfId="0" applyBorder="1"/>
    <xf numFmtId="0" fontId="1" fillId="6" borderId="1" xfId="0" applyFont="1" applyFill="1" applyBorder="1" applyAlignment="1">
      <alignment horizontal="center" vertical="center" wrapText="1"/>
    </xf>
    <xf numFmtId="0" fontId="1" fillId="6" borderId="1" xfId="0" applyFont="1" applyFill="1" applyBorder="1" applyAlignment="1">
      <alignment vertical="center" wrapText="1"/>
    </xf>
    <xf numFmtId="0" fontId="1" fillId="6" borderId="1" xfId="0" applyFont="1" applyFill="1" applyBorder="1" applyAlignment="1">
      <alignment horizontal="left" vertical="center"/>
    </xf>
    <xf numFmtId="0" fontId="0" fillId="3" borderId="1" xfId="0" applyFill="1" applyBorder="1" applyAlignment="1">
      <alignment horizontal="left" vertical="center" wrapText="1"/>
    </xf>
    <xf numFmtId="0" fontId="1" fillId="6" borderId="1" xfId="0" applyFont="1" applyFill="1" applyBorder="1" applyAlignment="1">
      <alignment horizontal="left" vertical="center" wrapText="1"/>
    </xf>
    <xf numFmtId="0" fontId="0" fillId="0" borderId="1" xfId="0" applyBorder="1" applyAlignment="1">
      <alignment horizontal="center"/>
    </xf>
    <xf numFmtId="0" fontId="3" fillId="8" borderId="2"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1" fillId="9" borderId="1" xfId="0" applyFont="1" applyFill="1" applyBorder="1" applyAlignment="1">
      <alignment vertical="center" wrapText="1"/>
    </xf>
    <xf numFmtId="0" fontId="1" fillId="9" borderId="1" xfId="0" applyFont="1" applyFill="1" applyBorder="1" applyAlignment="1">
      <alignment horizontal="center" vertical="center"/>
    </xf>
    <xf numFmtId="0" fontId="2" fillId="0" borderId="0" xfId="0" applyFont="1" applyAlignment="1">
      <alignment horizontal="center"/>
    </xf>
    <xf numFmtId="0" fontId="2" fillId="8" borderId="2" xfId="0" applyFont="1" applyFill="1" applyBorder="1" applyAlignment="1">
      <alignment horizontal="center" vertical="center"/>
    </xf>
    <xf numFmtId="0" fontId="0" fillId="3" borderId="0" xfId="0" applyFill="1" applyAlignment="1">
      <alignment horizontal="center"/>
    </xf>
    <xf numFmtId="0" fontId="1" fillId="0" borderId="0" xfId="0" applyFont="1" applyAlignment="1">
      <alignment horizontal="center" vertical="center"/>
    </xf>
    <xf numFmtId="0" fontId="3" fillId="0" borderId="0" xfId="0" applyFont="1" applyAlignment="1">
      <alignment horizontal="center" vertical="center"/>
    </xf>
    <xf numFmtId="0" fontId="5" fillId="0" borderId="0" xfId="0" applyFont="1" applyAlignment="1">
      <alignment horizontal="center" vertical="center" wrapText="1"/>
    </xf>
    <xf numFmtId="0" fontId="3" fillId="0" borderId="0" xfId="0" applyFont="1" applyAlignment="1">
      <alignment vertical="center"/>
    </xf>
    <xf numFmtId="0" fontId="2" fillId="0" borderId="0" xfId="0" applyFont="1" applyAlignment="1">
      <alignment horizontal="center" vertical="center"/>
    </xf>
    <xf numFmtId="0" fontId="0" fillId="0" borderId="0" xfId="0" applyAlignment="1">
      <alignment vertical="center"/>
    </xf>
    <xf numFmtId="0" fontId="2" fillId="3" borderId="1" xfId="0" applyFont="1" applyFill="1" applyBorder="1" applyAlignment="1">
      <alignment horizontal="center" vertical="center"/>
    </xf>
    <xf numFmtId="0" fontId="2" fillId="3" borderId="8" xfId="0" applyFont="1" applyFill="1" applyBorder="1" applyAlignment="1">
      <alignment horizontal="center" vertical="center"/>
    </xf>
    <xf numFmtId="0" fontId="0" fillId="0" borderId="36" xfId="0" applyBorder="1" applyAlignment="1">
      <alignment horizontal="center" vertical="center"/>
    </xf>
    <xf numFmtId="0" fontId="0" fillId="0" borderId="53" xfId="0" applyBorder="1" applyAlignment="1">
      <alignment horizontal="center" vertical="center" wrapText="1"/>
    </xf>
    <xf numFmtId="0" fontId="1" fillId="2" borderId="12" xfId="0" applyFont="1" applyFill="1" applyBorder="1" applyAlignment="1">
      <alignment horizontal="center" vertical="center" wrapText="1"/>
    </xf>
    <xf numFmtId="0" fontId="0" fillId="0" borderId="4" xfId="0" applyBorder="1" applyAlignment="1">
      <alignment horizontal="center" vertical="center"/>
    </xf>
    <xf numFmtId="0" fontId="0" fillId="0" borderId="2" xfId="0" applyBorder="1" applyAlignment="1">
      <alignment horizontal="center" vertical="center"/>
    </xf>
    <xf numFmtId="0" fontId="2" fillId="3" borderId="4"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3" borderId="8" xfId="0" applyFill="1" applyBorder="1" applyAlignment="1">
      <alignment horizontal="center" vertical="center"/>
    </xf>
    <xf numFmtId="0" fontId="3" fillId="0" borderId="22" xfId="0" applyFont="1" applyBorder="1" applyAlignment="1">
      <alignment vertical="center"/>
    </xf>
    <xf numFmtId="0" fontId="3" fillId="0" borderId="17" xfId="0" applyFont="1" applyBorder="1" applyAlignment="1">
      <alignment vertical="center"/>
    </xf>
    <xf numFmtId="0" fontId="3" fillId="0" borderId="21" xfId="0" applyFont="1" applyBorder="1" applyAlignment="1">
      <alignment vertical="center"/>
    </xf>
    <xf numFmtId="0" fontId="3" fillId="0" borderId="23" xfId="0" applyFont="1" applyBorder="1" applyAlignment="1">
      <alignment vertical="center"/>
    </xf>
    <xf numFmtId="0" fontId="2" fillId="3" borderId="54" xfId="0" applyFont="1" applyFill="1" applyBorder="1" applyAlignment="1">
      <alignment horizontal="center" vertical="center"/>
    </xf>
    <xf numFmtId="0" fontId="2" fillId="3" borderId="55" xfId="0" applyFont="1" applyFill="1" applyBorder="1" applyAlignment="1">
      <alignment horizontal="center" vertical="center"/>
    </xf>
    <xf numFmtId="0" fontId="2" fillId="3" borderId="56" xfId="0" applyFont="1" applyFill="1" applyBorder="1" applyAlignment="1">
      <alignment horizontal="center" vertical="center"/>
    </xf>
    <xf numFmtId="0" fontId="2" fillId="3" borderId="57" xfId="0" applyFont="1" applyFill="1" applyBorder="1" applyAlignment="1">
      <alignment horizontal="center" vertical="center"/>
    </xf>
    <xf numFmtId="0" fontId="2" fillId="6" borderId="56" xfId="0" applyFont="1" applyFill="1" applyBorder="1" applyAlignment="1">
      <alignment horizontal="center" vertical="center"/>
    </xf>
    <xf numFmtId="0" fontId="2" fillId="3" borderId="2" xfId="0" applyFont="1" applyFill="1" applyBorder="1" applyAlignment="1">
      <alignment horizontal="center" vertical="center"/>
    </xf>
    <xf numFmtId="0" fontId="3" fillId="0" borderId="0" xfId="0" applyFont="1" applyAlignment="1">
      <alignment horizontal="center"/>
    </xf>
    <xf numFmtId="0" fontId="4" fillId="0" borderId="0" xfId="0" applyFont="1" applyAlignment="1">
      <alignment horizontal="center"/>
    </xf>
    <xf numFmtId="0" fontId="2" fillId="0" borderId="34" xfId="0" applyFont="1" applyBorder="1" applyAlignment="1">
      <alignment horizontal="center" vertical="center" wrapText="1"/>
    </xf>
    <xf numFmtId="14" fontId="0" fillId="0" borderId="8" xfId="0" applyNumberFormat="1" applyBorder="1" applyAlignment="1">
      <alignment horizontal="center" vertical="center"/>
    </xf>
    <xf numFmtId="0" fontId="7" fillId="2" borderId="14" xfId="0" applyFont="1" applyFill="1" applyBorder="1" applyAlignment="1">
      <alignment horizontal="center" vertical="center"/>
    </xf>
    <xf numFmtId="0" fontId="7" fillId="2" borderId="15" xfId="0" applyFont="1" applyFill="1" applyBorder="1" applyAlignment="1">
      <alignment horizontal="center" vertical="center"/>
    </xf>
    <xf numFmtId="0" fontId="7" fillId="2" borderId="39" xfId="0" applyFont="1" applyFill="1" applyBorder="1" applyAlignment="1">
      <alignment horizontal="center" vertical="center" wrapText="1"/>
    </xf>
    <xf numFmtId="0" fontId="1" fillId="6" borderId="34" xfId="0" applyFont="1" applyFill="1" applyBorder="1" applyAlignment="1">
      <alignment horizontal="center" vertical="center" wrapText="1"/>
    </xf>
    <xf numFmtId="17" fontId="0" fillId="0" borderId="8" xfId="0" applyNumberFormat="1" applyBorder="1" applyAlignment="1">
      <alignment horizontal="center" vertical="center"/>
    </xf>
    <xf numFmtId="0" fontId="8" fillId="0" borderId="0" xfId="0" applyFont="1" applyAlignment="1">
      <alignment horizontal="center" vertical="center"/>
    </xf>
    <xf numFmtId="0" fontId="2" fillId="10" borderId="2" xfId="0" applyFont="1" applyFill="1" applyBorder="1" applyAlignment="1">
      <alignment horizontal="center" vertical="center"/>
    </xf>
    <xf numFmtId="0" fontId="9" fillId="0" borderId="2" xfId="0" applyFont="1" applyBorder="1" applyAlignment="1">
      <alignment vertical="center"/>
    </xf>
    <xf numFmtId="0" fontId="0" fillId="0" borderId="29" xfId="0" applyBorder="1" applyAlignment="1">
      <alignment vertical="center"/>
    </xf>
    <xf numFmtId="0" fontId="0" fillId="0" borderId="41" xfId="0" applyBorder="1" applyAlignment="1">
      <alignment vertical="center"/>
    </xf>
    <xf numFmtId="0" fontId="0" fillId="0" borderId="43" xfId="0" applyBorder="1" applyAlignment="1">
      <alignment vertical="center"/>
    </xf>
    <xf numFmtId="0" fontId="0" fillId="0" borderId="45" xfId="0" applyBorder="1" applyAlignment="1">
      <alignment vertical="center"/>
    </xf>
    <xf numFmtId="0" fontId="0" fillId="0" borderId="46" xfId="0" applyBorder="1" applyAlignment="1">
      <alignment vertical="center"/>
    </xf>
    <xf numFmtId="164" fontId="4" fillId="0" borderId="1" xfId="0" applyNumberFormat="1" applyFont="1" applyBorder="1" applyAlignment="1">
      <alignment horizontal="right" vertical="center"/>
    </xf>
    <xf numFmtId="164" fontId="4" fillId="11" borderId="1" xfId="0" applyNumberFormat="1" applyFont="1" applyFill="1" applyBorder="1" applyAlignment="1">
      <alignment horizontal="right" vertical="center"/>
    </xf>
    <xf numFmtId="0" fontId="0" fillId="3" borderId="29" xfId="0" applyFill="1" applyBorder="1"/>
    <xf numFmtId="0" fontId="0" fillId="3" borderId="41" xfId="0" applyFill="1" applyBorder="1"/>
    <xf numFmtId="0" fontId="0" fillId="3" borderId="0" xfId="0" applyFill="1"/>
    <xf numFmtId="0" fontId="0" fillId="3" borderId="43" xfId="0" applyFill="1" applyBorder="1"/>
    <xf numFmtId="0" fontId="0" fillId="3" borderId="45" xfId="0" applyFill="1" applyBorder="1"/>
    <xf numFmtId="0" fontId="0" fillId="3" borderId="46" xfId="0" applyFill="1" applyBorder="1"/>
    <xf numFmtId="0" fontId="0" fillId="0" borderId="29" xfId="0" applyBorder="1"/>
    <xf numFmtId="0" fontId="0" fillId="0" borderId="41" xfId="0" applyBorder="1"/>
    <xf numFmtId="0" fontId="0" fillId="0" borderId="43" xfId="0" applyBorder="1"/>
    <xf numFmtId="0" fontId="0" fillId="0" borderId="45" xfId="0" applyBorder="1"/>
    <xf numFmtId="0" fontId="0" fillId="0" borderId="46" xfId="0" applyBorder="1"/>
    <xf numFmtId="0" fontId="2" fillId="0" borderId="0" xfId="0" applyFont="1" applyAlignment="1">
      <alignment horizontal="center" vertical="center" wrapText="1"/>
    </xf>
    <xf numFmtId="0" fontId="2" fillId="0" borderId="0" xfId="0" applyFont="1" applyAlignment="1">
      <alignment vertical="center"/>
    </xf>
    <xf numFmtId="17" fontId="2" fillId="0" borderId="0" xfId="0" applyNumberFormat="1" applyFont="1" applyAlignment="1">
      <alignment horizontal="center" vertical="center"/>
    </xf>
    <xf numFmtId="0" fontId="10" fillId="13" borderId="0" xfId="0" applyFont="1" applyFill="1" applyAlignment="1">
      <alignment horizontal="center" vertical="center" wrapText="1"/>
    </xf>
    <xf numFmtId="0" fontId="0" fillId="3" borderId="0" xfId="0" applyFill="1" applyAlignment="1">
      <alignment horizontal="center" vertical="center"/>
    </xf>
    <xf numFmtId="0" fontId="2" fillId="3" borderId="0" xfId="0" applyFont="1" applyFill="1" applyAlignment="1">
      <alignment horizontal="center" vertical="center"/>
    </xf>
    <xf numFmtId="0" fontId="3" fillId="0" borderId="0" xfId="0" applyFont="1" applyAlignment="1">
      <alignment horizontal="center" vertical="center" wrapText="1"/>
    </xf>
    <xf numFmtId="17" fontId="0" fillId="0" borderId="0" xfId="0" applyNumberFormat="1" applyAlignment="1">
      <alignment horizontal="center" vertical="center"/>
    </xf>
    <xf numFmtId="164" fontId="12" fillId="0" borderId="1" xfId="0" applyNumberFormat="1" applyFont="1" applyBorder="1" applyAlignment="1">
      <alignment horizontal="right" vertical="center"/>
    </xf>
    <xf numFmtId="0" fontId="0" fillId="8" borderId="1" xfId="0" applyFill="1" applyBorder="1"/>
    <xf numFmtId="165" fontId="14" fillId="0" borderId="59" xfId="0" applyNumberFormat="1" applyFont="1" applyBorder="1" applyAlignment="1">
      <alignment horizontal="center" vertical="center"/>
    </xf>
    <xf numFmtId="166" fontId="14" fillId="0" borderId="59" xfId="0" applyNumberFormat="1" applyFont="1" applyBorder="1" applyAlignment="1">
      <alignment horizontal="center" vertical="center" wrapText="1"/>
    </xf>
    <xf numFmtId="0" fontId="0" fillId="0" borderId="29" xfId="0" applyBorder="1" applyAlignment="1">
      <alignment horizontal="center" vertical="center"/>
    </xf>
    <xf numFmtId="0" fontId="0" fillId="0" borderId="45" xfId="0" applyBorder="1" applyAlignment="1">
      <alignment horizontal="center" vertical="center"/>
    </xf>
    <xf numFmtId="10" fontId="1" fillId="2" borderId="1" xfId="2" applyNumberFormat="1" applyFont="1" applyFill="1" applyBorder="1" applyAlignment="1">
      <alignment horizontal="center" vertical="center" wrapText="1"/>
    </xf>
    <xf numFmtId="10" fontId="0" fillId="0" borderId="0" xfId="2" applyNumberFormat="1" applyFont="1" applyAlignment="1">
      <alignment horizontal="center"/>
    </xf>
    <xf numFmtId="10" fontId="0" fillId="0" borderId="1" xfId="2" applyNumberFormat="1" applyFont="1" applyBorder="1" applyAlignment="1">
      <alignment horizontal="center" vertical="center"/>
    </xf>
    <xf numFmtId="10" fontId="0" fillId="0" borderId="0" xfId="2" applyNumberFormat="1" applyFont="1" applyAlignment="1">
      <alignment horizontal="center" vertical="center"/>
    </xf>
    <xf numFmtId="10" fontId="0" fillId="3" borderId="0" xfId="2" applyNumberFormat="1" applyFont="1" applyFill="1" applyAlignment="1">
      <alignment horizontal="center"/>
    </xf>
    <xf numFmtId="10" fontId="0" fillId="3" borderId="29" xfId="2" applyNumberFormat="1" applyFont="1" applyFill="1" applyBorder="1" applyAlignment="1">
      <alignment horizontal="center" vertical="center"/>
    </xf>
    <xf numFmtId="10" fontId="0" fillId="3" borderId="0" xfId="2" applyNumberFormat="1" applyFont="1" applyFill="1" applyAlignment="1">
      <alignment horizontal="center" vertical="center"/>
    </xf>
    <xf numFmtId="10" fontId="0" fillId="3" borderId="45" xfId="2" applyNumberFormat="1" applyFont="1" applyFill="1" applyBorder="1" applyAlignment="1">
      <alignment horizontal="center" vertical="center"/>
    </xf>
    <xf numFmtId="10" fontId="0" fillId="0" borderId="29" xfId="2" applyNumberFormat="1" applyFont="1" applyBorder="1" applyAlignment="1">
      <alignment horizontal="center" vertical="center"/>
    </xf>
    <xf numFmtId="10" fontId="0" fillId="0" borderId="45" xfId="2" applyNumberFormat="1" applyFont="1" applyBorder="1" applyAlignment="1">
      <alignment horizontal="center" vertical="center"/>
    </xf>
    <xf numFmtId="167" fontId="0" fillId="0" borderId="1" xfId="1" applyNumberFormat="1" applyFont="1" applyBorder="1"/>
    <xf numFmtId="167" fontId="0" fillId="0" borderId="1" xfId="1" applyNumberFormat="1" applyFont="1" applyBorder="1" applyAlignment="1">
      <alignment vertical="center"/>
    </xf>
    <xf numFmtId="167" fontId="15" fillId="3" borderId="1" xfId="1" applyNumberFormat="1" applyFont="1" applyFill="1" applyBorder="1" applyAlignment="1">
      <alignment horizontal="center" vertical="center" wrapText="1"/>
    </xf>
    <xf numFmtId="167" fontId="15" fillId="0" borderId="1" xfId="1" applyNumberFormat="1" applyFont="1" applyBorder="1" applyAlignment="1">
      <alignment vertical="center"/>
    </xf>
    <xf numFmtId="44" fontId="0" fillId="0" borderId="1" xfId="1" applyFont="1" applyBorder="1"/>
    <xf numFmtId="44" fontId="0" fillId="0" borderId="0" xfId="1" applyFont="1"/>
    <xf numFmtId="44" fontId="0" fillId="0" borderId="0" xfId="1" applyFont="1" applyAlignment="1">
      <alignment horizontal="center" vertical="center"/>
    </xf>
    <xf numFmtId="44" fontId="10" fillId="13" borderId="0" xfId="1" applyFont="1" applyFill="1" applyAlignment="1">
      <alignment horizontal="center" vertical="center" wrapText="1"/>
    </xf>
    <xf numFmtId="44" fontId="1" fillId="2" borderId="1" xfId="1" applyFont="1" applyFill="1" applyBorder="1" applyAlignment="1">
      <alignment horizontal="center" vertical="center" wrapText="1"/>
    </xf>
    <xf numFmtId="44" fontId="12" fillId="0" borderId="1" xfId="1" applyFont="1" applyBorder="1" applyAlignment="1">
      <alignment horizontal="right" vertical="center"/>
    </xf>
    <xf numFmtId="44" fontId="14" fillId="0" borderId="59" xfId="1" applyFont="1" applyBorder="1" applyAlignment="1">
      <alignment horizontal="center" vertical="center" wrapText="1"/>
    </xf>
    <xf numFmtId="44" fontId="12" fillId="0" borderId="34" xfId="1" applyFont="1" applyBorder="1" applyAlignment="1">
      <alignment horizontal="right" vertical="center"/>
    </xf>
    <xf numFmtId="44" fontId="0" fillId="0" borderId="0" xfId="1" applyFont="1" applyAlignment="1">
      <alignment vertical="center"/>
    </xf>
    <xf numFmtId="44" fontId="0" fillId="0" borderId="0" xfId="1" applyFont="1" applyAlignment="1">
      <alignment horizontal="center"/>
    </xf>
    <xf numFmtId="44" fontId="0" fillId="0" borderId="1" xfId="1" applyFont="1" applyBorder="1" applyAlignment="1">
      <alignment vertical="center"/>
    </xf>
    <xf numFmtId="44" fontId="0" fillId="3" borderId="0" xfId="1" applyFont="1" applyFill="1" applyAlignment="1">
      <alignment horizontal="center" vertical="center"/>
    </xf>
    <xf numFmtId="10" fontId="0" fillId="0" borderId="29" xfId="2" applyNumberFormat="1" applyFont="1" applyBorder="1" applyAlignment="1">
      <alignment horizontal="center"/>
    </xf>
    <xf numFmtId="10" fontId="0" fillId="0" borderId="45" xfId="2" applyNumberFormat="1" applyFont="1" applyBorder="1" applyAlignment="1">
      <alignment horizontal="center"/>
    </xf>
    <xf numFmtId="44" fontId="0" fillId="0" borderId="29" xfId="1" applyFont="1" applyBorder="1"/>
    <xf numFmtId="44" fontId="0" fillId="0" borderId="45" xfId="1" applyFont="1" applyBorder="1"/>
    <xf numFmtId="44" fontId="0" fillId="0" borderId="29" xfId="1" applyFont="1" applyBorder="1" applyAlignment="1">
      <alignment vertical="center"/>
    </xf>
    <xf numFmtId="44" fontId="0" fillId="0" borderId="45" xfId="1" applyFont="1" applyBorder="1" applyAlignment="1">
      <alignment vertical="center"/>
    </xf>
    <xf numFmtId="44" fontId="14" fillId="0" borderId="60" xfId="1" applyFont="1" applyBorder="1" applyAlignment="1">
      <alignment horizontal="center" vertical="center" wrapText="1"/>
    </xf>
    <xf numFmtId="44" fontId="0" fillId="0" borderId="2" xfId="1" applyFont="1" applyBorder="1" applyAlignment="1">
      <alignment vertical="center"/>
    </xf>
    <xf numFmtId="44" fontId="0" fillId="0" borderId="1" xfId="1" applyFont="1" applyBorder="1" applyAlignment="1">
      <alignment horizontal="center" vertical="center"/>
    </xf>
    <xf numFmtId="44" fontId="14" fillId="0" borderId="59" xfId="1" applyFont="1" applyBorder="1" applyAlignment="1">
      <alignment horizontal="right" vertical="center"/>
    </xf>
    <xf numFmtId="44" fontId="14" fillId="0" borderId="59" xfId="1" applyFont="1" applyBorder="1" applyAlignment="1">
      <alignment horizontal="right" vertical="center" wrapText="1"/>
    </xf>
    <xf numFmtId="44" fontId="14" fillId="0" borderId="59" xfId="1" applyFont="1" applyBorder="1" applyAlignment="1">
      <alignment horizontal="center" vertical="center"/>
    </xf>
    <xf numFmtId="44" fontId="14" fillId="0" borderId="0" xfId="1" applyFont="1" applyAlignment="1">
      <alignment horizontal="center" vertical="center"/>
    </xf>
    <xf numFmtId="44" fontId="0" fillId="3" borderId="29" xfId="1" applyFont="1" applyFill="1" applyBorder="1" applyAlignment="1">
      <alignment vertical="center"/>
    </xf>
    <xf numFmtId="44" fontId="0" fillId="3" borderId="0" xfId="1" applyFont="1" applyFill="1" applyAlignment="1">
      <alignment vertical="center"/>
    </xf>
    <xf numFmtId="44" fontId="0" fillId="3" borderId="45" xfId="1" applyFont="1" applyFill="1" applyBorder="1" applyAlignment="1">
      <alignment vertical="center"/>
    </xf>
    <xf numFmtId="44" fontId="13" fillId="0" borderId="1" xfId="1" applyFont="1" applyBorder="1" applyAlignment="1">
      <alignment horizontal="right" vertical="center"/>
    </xf>
    <xf numFmtId="44" fontId="0" fillId="0" borderId="1" xfId="1" applyFont="1" applyBorder="1" applyAlignment="1">
      <alignment horizontal="right" vertical="center"/>
    </xf>
    <xf numFmtId="44" fontId="0" fillId="8" borderId="1" xfId="1" applyFont="1" applyFill="1" applyBorder="1" applyAlignment="1">
      <alignment vertical="center"/>
    </xf>
    <xf numFmtId="44" fontId="0" fillId="0" borderId="0" xfId="1" applyFont="1" applyAlignment="1">
      <alignment horizontal="right"/>
    </xf>
    <xf numFmtId="44" fontId="0" fillId="0" borderId="29" xfId="1" applyFont="1" applyBorder="1" applyAlignment="1">
      <alignment horizontal="right" vertical="center"/>
    </xf>
    <xf numFmtId="44" fontId="0" fillId="0" borderId="0" xfId="1" applyFont="1" applyAlignment="1">
      <alignment horizontal="right" vertical="center"/>
    </xf>
    <xf numFmtId="44" fontId="0" fillId="0" borderId="45" xfId="1" applyFont="1" applyBorder="1" applyAlignment="1">
      <alignment horizontal="right" vertical="center"/>
    </xf>
    <xf numFmtId="44" fontId="10" fillId="13" borderId="0" xfId="1" applyFont="1" applyFill="1" applyAlignment="1">
      <alignment horizontal="right" vertical="center" wrapText="1"/>
    </xf>
    <xf numFmtId="44" fontId="1" fillId="2" borderId="1" xfId="1" applyFont="1" applyFill="1" applyBorder="1" applyAlignment="1">
      <alignment horizontal="right" vertical="center" wrapText="1"/>
    </xf>
    <xf numFmtId="44" fontId="0" fillId="3" borderId="1" xfId="1" applyFont="1" applyFill="1" applyBorder="1" applyAlignment="1">
      <alignment horizontal="right" vertical="center" wrapText="1"/>
    </xf>
    <xf numFmtId="167" fontId="0" fillId="0" borderId="1" xfId="1" applyNumberFormat="1" applyFont="1" applyBorder="1" applyAlignment="1">
      <alignment horizontal="center" vertical="center"/>
    </xf>
    <xf numFmtId="167" fontId="0" fillId="8" borderId="1" xfId="1" applyNumberFormat="1" applyFont="1" applyFill="1" applyBorder="1" applyAlignment="1">
      <alignment horizontal="center" vertical="center"/>
    </xf>
    <xf numFmtId="0" fontId="0" fillId="0" borderId="1" xfId="0" applyBorder="1" applyAlignment="1">
      <alignment horizontal="justify" vertical="center" wrapText="1" readingOrder="1"/>
    </xf>
    <xf numFmtId="0" fontId="0" fillId="0" borderId="0" xfId="0" applyAlignment="1">
      <alignment horizontal="justify" wrapText="1" readingOrder="1"/>
    </xf>
    <xf numFmtId="0" fontId="2" fillId="0" borderId="4" xfId="0" applyFont="1" applyBorder="1" applyAlignment="1">
      <alignment horizontal="justify" vertical="center" wrapText="1" readingOrder="1"/>
    </xf>
    <xf numFmtId="0" fontId="2" fillId="0" borderId="1" xfId="0" applyFont="1" applyBorder="1" applyAlignment="1">
      <alignment horizontal="justify" vertical="center" wrapText="1" readingOrder="1"/>
    </xf>
    <xf numFmtId="0" fontId="2" fillId="6" borderId="2" xfId="0" applyFont="1" applyFill="1" applyBorder="1" applyAlignment="1">
      <alignment horizontal="justify" vertical="center" wrapText="1" readingOrder="1"/>
    </xf>
    <xf numFmtId="0" fontId="2" fillId="0" borderId="2" xfId="0" applyFont="1" applyBorder="1" applyAlignment="1">
      <alignment horizontal="justify" vertical="center" wrapText="1" readingOrder="1"/>
    </xf>
    <xf numFmtId="0" fontId="0" fillId="0" borderId="2" xfId="0" applyBorder="1" applyAlignment="1">
      <alignment horizontal="justify" vertical="center" wrapText="1" readingOrder="1"/>
    </xf>
    <xf numFmtId="0" fontId="2" fillId="0" borderId="8" xfId="0" applyFont="1" applyBorder="1" applyAlignment="1">
      <alignment horizontal="justify" vertical="center" wrapText="1" readingOrder="1"/>
    </xf>
    <xf numFmtId="0" fontId="0" fillId="3" borderId="1" xfId="0" applyFill="1" applyBorder="1" applyAlignment="1">
      <alignment horizontal="justify" vertical="center" wrapText="1" readingOrder="1"/>
    </xf>
    <xf numFmtId="0" fontId="2" fillId="6" borderId="1" xfId="0" applyFont="1" applyFill="1" applyBorder="1" applyAlignment="1">
      <alignment horizontal="justify" vertical="center" wrapText="1" readingOrder="1"/>
    </xf>
    <xf numFmtId="0" fontId="2" fillId="0" borderId="0" xfId="0" applyFont="1" applyAlignment="1">
      <alignment horizontal="justify" vertical="center" wrapText="1" readingOrder="1"/>
    </xf>
    <xf numFmtId="44" fontId="14" fillId="0" borderId="61" xfId="1" applyFont="1" applyBorder="1" applyAlignment="1">
      <alignment horizontal="center" vertical="center" wrapText="1"/>
    </xf>
    <xf numFmtId="167" fontId="0" fillId="0" borderId="2" xfId="1" applyNumberFormat="1" applyFont="1" applyBorder="1"/>
    <xf numFmtId="44" fontId="14" fillId="0" borderId="1" xfId="1" applyFont="1" applyBorder="1" applyAlignment="1">
      <alignment horizontal="center" vertical="center" wrapText="1"/>
    </xf>
    <xf numFmtId="44" fontId="0" fillId="0" borderId="34" xfId="1" applyFont="1" applyBorder="1" applyAlignment="1">
      <alignment vertical="center"/>
    </xf>
    <xf numFmtId="164" fontId="0" fillId="0" borderId="0" xfId="0" applyNumberFormat="1"/>
    <xf numFmtId="0" fontId="11" fillId="12" borderId="0" xfId="0" applyFont="1" applyFill="1" applyAlignment="1">
      <alignment horizontal="center" vertical="center"/>
    </xf>
    <xf numFmtId="44" fontId="0" fillId="0" borderId="40" xfId="1" applyFont="1" applyBorder="1" applyAlignment="1">
      <alignment horizontal="center" vertical="center"/>
    </xf>
    <xf numFmtId="44" fontId="0" fillId="0" borderId="29" xfId="1" applyFont="1" applyBorder="1" applyAlignment="1">
      <alignment horizontal="center" vertical="center"/>
    </xf>
    <xf numFmtId="44" fontId="0" fillId="0" borderId="42" xfId="1" applyFont="1" applyBorder="1" applyAlignment="1">
      <alignment horizontal="center" vertical="center"/>
    </xf>
    <xf numFmtId="44" fontId="0" fillId="0" borderId="0" xfId="1" applyFont="1" applyAlignment="1">
      <alignment horizontal="center" vertical="center"/>
    </xf>
    <xf numFmtId="44" fontId="0" fillId="0" borderId="44" xfId="1" applyFont="1" applyBorder="1" applyAlignment="1">
      <alignment horizontal="center" vertical="center"/>
    </xf>
    <xf numFmtId="44" fontId="0" fillId="0" borderId="45" xfId="1" applyFont="1" applyBorder="1" applyAlignment="1">
      <alignment horizontal="center" vertical="center"/>
    </xf>
    <xf numFmtId="0" fontId="1" fillId="2" borderId="17" xfId="0" applyFont="1" applyFill="1" applyBorder="1" applyAlignment="1">
      <alignment horizontal="center" vertical="center" wrapText="1"/>
    </xf>
    <xf numFmtId="0" fontId="1" fillId="2" borderId="1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34" xfId="0" applyFont="1" applyFill="1" applyBorder="1" applyAlignment="1">
      <alignment horizontal="center" vertical="center" wrapText="1"/>
    </xf>
    <xf numFmtId="0" fontId="7" fillId="2" borderId="39" xfId="0" applyFont="1" applyFill="1" applyBorder="1" applyAlignment="1">
      <alignment horizontal="center" vertical="center"/>
    </xf>
    <xf numFmtId="0" fontId="7" fillId="2" borderId="49" xfId="0" applyFont="1" applyFill="1" applyBorder="1" applyAlignment="1">
      <alignment horizontal="center" vertical="center"/>
    </xf>
    <xf numFmtId="0" fontId="3" fillId="0" borderId="47" xfId="0" applyFont="1" applyBorder="1" applyAlignment="1">
      <alignment horizontal="center" vertical="center"/>
    </xf>
    <xf numFmtId="0" fontId="3" fillId="0" borderId="48" xfId="0" applyFont="1" applyBorder="1" applyAlignment="1">
      <alignment horizontal="center" vertical="center"/>
    </xf>
    <xf numFmtId="0" fontId="3" fillId="0" borderId="35" xfId="0" applyFont="1" applyBorder="1" applyAlignment="1">
      <alignment horizontal="center" vertical="center"/>
    </xf>
    <xf numFmtId="0" fontId="2" fillId="0" borderId="4" xfId="0" applyFont="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8" xfId="0" applyFont="1" applyBorder="1" applyAlignment="1">
      <alignment horizontal="center" vertical="center" wrapText="1"/>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24" xfId="0" applyFont="1" applyBorder="1" applyAlignment="1">
      <alignment horizontal="center" vertical="center"/>
    </xf>
    <xf numFmtId="0" fontId="3" fillId="0" borderId="20" xfId="0" applyFont="1" applyBorder="1" applyAlignment="1">
      <alignment horizontal="center" vertical="center"/>
    </xf>
    <xf numFmtId="0" fontId="3" fillId="0" borderId="37" xfId="0" applyFont="1" applyBorder="1" applyAlignment="1">
      <alignment horizontal="center" vertical="center"/>
    </xf>
    <xf numFmtId="0" fontId="0" fillId="0" borderId="40" xfId="0" applyBorder="1" applyAlignment="1">
      <alignment horizontal="center" vertical="center"/>
    </xf>
    <xf numFmtId="0" fontId="0" fillId="0" borderId="29" xfId="0" applyBorder="1" applyAlignment="1">
      <alignment horizontal="center" vertical="center"/>
    </xf>
    <xf numFmtId="0" fontId="0" fillId="0" borderId="42" xfId="0" applyBorder="1" applyAlignment="1">
      <alignment horizontal="center" vertical="center"/>
    </xf>
    <xf numFmtId="0" fontId="0" fillId="0" borderId="0" xfId="0" applyAlignment="1">
      <alignment horizontal="center" vertical="center"/>
    </xf>
    <xf numFmtId="0" fontId="0" fillId="0" borderId="44" xfId="0" applyBorder="1" applyAlignment="1">
      <alignment horizontal="center" vertical="center"/>
    </xf>
    <xf numFmtId="0" fontId="0" fillId="0" borderId="45" xfId="0" applyBorder="1" applyAlignment="1">
      <alignment horizontal="center" vertical="center"/>
    </xf>
    <xf numFmtId="0" fontId="3" fillId="0" borderId="3" xfId="0" applyFont="1" applyBorder="1" applyAlignment="1">
      <alignment horizontal="center" vertical="center"/>
    </xf>
    <xf numFmtId="0" fontId="3" fillId="0" borderId="6"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4" xfId="0"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8" xfId="0" applyFont="1" applyBorder="1" applyAlignment="1">
      <alignment horizontal="center" vertical="center"/>
    </xf>
    <xf numFmtId="0" fontId="5"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3" fillId="0" borderId="4" xfId="0" applyFont="1" applyBorder="1" applyAlignment="1">
      <alignment horizontal="center" vertical="center"/>
    </xf>
    <xf numFmtId="0" fontId="3" fillId="0" borderId="22" xfId="0" applyFont="1" applyBorder="1" applyAlignment="1">
      <alignment horizontal="center" vertical="center"/>
    </xf>
    <xf numFmtId="0" fontId="3" fillId="0" borderId="17" xfId="0" applyFont="1" applyBorder="1" applyAlignment="1">
      <alignment horizontal="center" vertical="center"/>
    </xf>
    <xf numFmtId="0" fontId="3" fillId="0" borderId="21" xfId="0" applyFont="1" applyBorder="1" applyAlignment="1">
      <alignment horizontal="center" vertical="center"/>
    </xf>
    <xf numFmtId="0" fontId="3" fillId="0" borderId="23" xfId="0" applyFont="1" applyBorder="1" applyAlignment="1">
      <alignment horizontal="center" vertical="center"/>
    </xf>
    <xf numFmtId="0" fontId="1" fillId="2" borderId="15" xfId="0" applyFont="1" applyFill="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0" fontId="0" fillId="0" borderId="9" xfId="0" applyBorder="1" applyAlignment="1">
      <alignment horizontal="center" vertical="center"/>
    </xf>
    <xf numFmtId="0" fontId="0" fillId="0" borderId="7" xfId="0" applyBorder="1" applyAlignment="1">
      <alignment horizontal="center" vertical="center"/>
    </xf>
    <xf numFmtId="0" fontId="2" fillId="0" borderId="4" xfId="0" applyFont="1" applyBorder="1" applyAlignment="1">
      <alignment horizontal="center" vertical="center"/>
    </xf>
    <xf numFmtId="0" fontId="2" fillId="0" borderId="22" xfId="0" applyFont="1" applyBorder="1" applyAlignment="1">
      <alignment horizontal="center" vertical="center"/>
    </xf>
    <xf numFmtId="0" fontId="2" fillId="0" borderId="17" xfId="0" applyFont="1" applyBorder="1" applyAlignment="1">
      <alignment horizontal="center" vertical="center"/>
    </xf>
    <xf numFmtId="0" fontId="2" fillId="0" borderId="21" xfId="0" applyFont="1" applyBorder="1" applyAlignment="1">
      <alignment horizontal="center" vertical="center"/>
    </xf>
    <xf numFmtId="0" fontId="2" fillId="0" borderId="23" xfId="0" applyFont="1" applyBorder="1" applyAlignment="1">
      <alignment horizontal="center" vertical="center"/>
    </xf>
    <xf numFmtId="0" fontId="1" fillId="6" borderId="1"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1" fillId="2" borderId="38"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0" borderId="40" xfId="0" applyFont="1" applyBorder="1" applyAlignment="1">
      <alignment horizontal="center" vertical="center"/>
    </xf>
    <xf numFmtId="0" fontId="1" fillId="0" borderId="29" xfId="0" applyFont="1" applyBorder="1" applyAlignment="1">
      <alignment horizontal="center" vertical="center"/>
    </xf>
    <xf numFmtId="0" fontId="1" fillId="0" borderId="41" xfId="0" applyFont="1" applyBorder="1" applyAlignment="1">
      <alignment horizontal="center" vertical="center"/>
    </xf>
    <xf numFmtId="0" fontId="1" fillId="0" borderId="42" xfId="0" applyFont="1" applyBorder="1" applyAlignment="1">
      <alignment horizontal="center" vertical="center"/>
    </xf>
    <xf numFmtId="0" fontId="1" fillId="0" borderId="0" xfId="0" applyFont="1" applyAlignment="1">
      <alignment horizontal="center" vertical="center"/>
    </xf>
    <xf numFmtId="0" fontId="1" fillId="0" borderId="43" xfId="0" applyFont="1" applyBorder="1" applyAlignment="1">
      <alignment horizontal="center" vertical="center"/>
    </xf>
    <xf numFmtId="0" fontId="1" fillId="0" borderId="44" xfId="0" applyFont="1" applyBorder="1" applyAlignment="1">
      <alignment horizontal="center" vertical="center"/>
    </xf>
    <xf numFmtId="0" fontId="1" fillId="0" borderId="45" xfId="0" applyFont="1" applyBorder="1" applyAlignment="1">
      <alignment horizontal="center" vertical="center"/>
    </xf>
    <xf numFmtId="0" fontId="1" fillId="0" borderId="46" xfId="0" applyFont="1" applyBorder="1" applyAlignment="1">
      <alignment horizontal="center" vertical="center"/>
    </xf>
    <xf numFmtId="0" fontId="1" fillId="2" borderId="39" xfId="0" applyFont="1" applyFill="1" applyBorder="1" applyAlignment="1">
      <alignment horizontal="center" vertical="center"/>
    </xf>
    <xf numFmtId="0" fontId="1" fillId="2" borderId="49" xfId="0" applyFont="1" applyFill="1" applyBorder="1" applyAlignment="1">
      <alignment horizontal="center" vertical="center"/>
    </xf>
    <xf numFmtId="44" fontId="0" fillId="0" borderId="41" xfId="1" applyFont="1" applyBorder="1" applyAlignment="1">
      <alignment horizontal="center" vertical="center"/>
    </xf>
    <xf numFmtId="44" fontId="0" fillId="0" borderId="43" xfId="1" applyFont="1" applyBorder="1" applyAlignment="1">
      <alignment horizontal="center" vertical="center"/>
    </xf>
    <xf numFmtId="44" fontId="0" fillId="0" borderId="46" xfId="1" applyFont="1" applyBorder="1" applyAlignment="1">
      <alignment horizontal="center" vertical="center"/>
    </xf>
    <xf numFmtId="0" fontId="1" fillId="2" borderId="1" xfId="0" applyFont="1" applyFill="1" applyBorder="1" applyAlignment="1">
      <alignment horizontal="center" vertical="center" wrapText="1"/>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24" xfId="0" applyBorder="1" applyAlignment="1">
      <alignment horizontal="center" vertical="center"/>
    </xf>
    <xf numFmtId="0" fontId="0" fillId="0" borderId="20" xfId="0" applyBorder="1" applyAlignment="1">
      <alignment horizontal="center" vertical="center"/>
    </xf>
    <xf numFmtId="0" fontId="0" fillId="0" borderId="37" xfId="0"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0" fillId="0" borderId="35" xfId="0" applyBorder="1" applyAlignment="1">
      <alignment horizontal="center" vertical="center"/>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3" fillId="0" borderId="5" xfId="0" applyFont="1" applyBorder="1" applyAlignment="1">
      <alignment horizontal="center" vertical="center"/>
    </xf>
    <xf numFmtId="0" fontId="3" fillId="0" borderId="50" xfId="0" applyFont="1" applyBorder="1" applyAlignment="1">
      <alignment horizontal="center" vertical="center"/>
    </xf>
    <xf numFmtId="0" fontId="3" fillId="0" borderId="10" xfId="0" applyFont="1" applyBorder="1" applyAlignment="1">
      <alignment horizontal="center" vertical="center"/>
    </xf>
    <xf numFmtId="0" fontId="3" fillId="0" borderId="51" xfId="0" applyFont="1" applyBorder="1" applyAlignment="1">
      <alignment horizontal="center" vertical="center"/>
    </xf>
    <xf numFmtId="0" fontId="1" fillId="9" borderId="1" xfId="0" applyFont="1" applyFill="1" applyBorder="1" applyAlignment="1">
      <alignment horizontal="center" vertical="center" wrapText="1"/>
    </xf>
    <xf numFmtId="44" fontId="0" fillId="3" borderId="40" xfId="1" applyFont="1" applyFill="1" applyBorder="1" applyAlignment="1">
      <alignment horizontal="center" vertical="center"/>
    </xf>
    <xf numFmtId="44" fontId="0" fillId="3" borderId="29" xfId="1" applyFont="1" applyFill="1" applyBorder="1" applyAlignment="1">
      <alignment horizontal="center" vertical="center"/>
    </xf>
    <xf numFmtId="44" fontId="0" fillId="3" borderId="42" xfId="1" applyFont="1" applyFill="1" applyBorder="1" applyAlignment="1">
      <alignment horizontal="center" vertical="center"/>
    </xf>
    <xf numFmtId="44" fontId="0" fillId="3" borderId="0" xfId="1" applyFont="1" applyFill="1" applyAlignment="1">
      <alignment horizontal="center" vertical="center"/>
    </xf>
    <xf numFmtId="44" fontId="0" fillId="3" borderId="44" xfId="1" applyFont="1" applyFill="1" applyBorder="1" applyAlignment="1">
      <alignment horizontal="center" vertical="center"/>
    </xf>
    <xf numFmtId="44" fontId="0" fillId="3" borderId="45" xfId="1" applyFont="1" applyFill="1" applyBorder="1" applyAlignment="1">
      <alignment horizontal="center" vertical="center"/>
    </xf>
    <xf numFmtId="0" fontId="0" fillId="3" borderId="40" xfId="0" applyFill="1" applyBorder="1" applyAlignment="1">
      <alignment horizontal="center"/>
    </xf>
    <xf numFmtId="0" fontId="0" fillId="3" borderId="29" xfId="0" applyFill="1" applyBorder="1" applyAlignment="1">
      <alignment horizontal="center"/>
    </xf>
    <xf numFmtId="0" fontId="0" fillId="3" borderId="41" xfId="0" applyFill="1" applyBorder="1" applyAlignment="1">
      <alignment horizontal="center"/>
    </xf>
    <xf numFmtId="0" fontId="0" fillId="3" borderId="42" xfId="0" applyFill="1" applyBorder="1" applyAlignment="1">
      <alignment horizontal="center"/>
    </xf>
    <xf numFmtId="0" fontId="0" fillId="3" borderId="0" xfId="0" applyFill="1" applyAlignment="1">
      <alignment horizontal="center"/>
    </xf>
    <xf numFmtId="0" fontId="0" fillId="3" borderId="43" xfId="0" applyFill="1" applyBorder="1" applyAlignment="1">
      <alignment horizontal="center"/>
    </xf>
    <xf numFmtId="0" fontId="0" fillId="3" borderId="44" xfId="0" applyFill="1" applyBorder="1" applyAlignment="1">
      <alignment horizontal="center"/>
    </xf>
    <xf numFmtId="0" fontId="0" fillId="3" borderId="45" xfId="0" applyFill="1" applyBorder="1" applyAlignment="1">
      <alignment horizontal="center"/>
    </xf>
    <xf numFmtId="0" fontId="0" fillId="3" borderId="46" xfId="0" applyFill="1" applyBorder="1" applyAlignment="1">
      <alignment horizontal="center"/>
    </xf>
    <xf numFmtId="44" fontId="0" fillId="3" borderId="24" xfId="1" applyFont="1" applyFill="1" applyBorder="1" applyAlignment="1">
      <alignment horizontal="center" vertical="center"/>
    </xf>
    <xf numFmtId="44" fontId="0" fillId="3" borderId="20" xfId="1" applyFont="1" applyFill="1" applyBorder="1" applyAlignment="1">
      <alignment horizontal="center" vertical="center"/>
    </xf>
    <xf numFmtId="44" fontId="0" fillId="3" borderId="37" xfId="1" applyFont="1" applyFill="1" applyBorder="1" applyAlignment="1">
      <alignment horizontal="center" vertical="center"/>
    </xf>
    <xf numFmtId="0" fontId="0" fillId="0" borderId="40" xfId="0" applyBorder="1" applyAlignment="1">
      <alignment horizontal="center"/>
    </xf>
    <xf numFmtId="0" fontId="0" fillId="0" borderId="29" xfId="0" applyBorder="1" applyAlignment="1">
      <alignment horizontal="center"/>
    </xf>
    <xf numFmtId="0" fontId="0" fillId="0" borderId="41" xfId="0" applyBorder="1" applyAlignment="1">
      <alignment horizontal="center"/>
    </xf>
    <xf numFmtId="0" fontId="0" fillId="0" borderId="42" xfId="0" applyBorder="1" applyAlignment="1">
      <alignment horizontal="center"/>
    </xf>
    <xf numFmtId="0" fontId="0" fillId="0" borderId="0" xfId="0" applyAlignment="1">
      <alignment horizontal="center"/>
    </xf>
    <xf numFmtId="0" fontId="0" fillId="0" borderId="43" xfId="0" applyBorder="1" applyAlignment="1">
      <alignment horizontal="center"/>
    </xf>
    <xf numFmtId="0" fontId="0" fillId="0" borderId="44" xfId="0" applyBorder="1" applyAlignment="1">
      <alignment horizontal="center"/>
    </xf>
    <xf numFmtId="0" fontId="0" fillId="0" borderId="45" xfId="0" applyBorder="1" applyAlignment="1">
      <alignment horizontal="center"/>
    </xf>
    <xf numFmtId="0" fontId="0" fillId="0" borderId="46" xfId="0" applyBorder="1" applyAlignment="1">
      <alignment horizontal="center"/>
    </xf>
    <xf numFmtId="0" fontId="3" fillId="0" borderId="31" xfId="0" applyFont="1" applyBorder="1" applyAlignment="1">
      <alignment horizontal="center" vertical="center"/>
    </xf>
    <xf numFmtId="0" fontId="3" fillId="0" borderId="19" xfId="0" applyFont="1" applyBorder="1" applyAlignment="1">
      <alignment horizontal="center" vertical="center"/>
    </xf>
    <xf numFmtId="0" fontId="3" fillId="0" borderId="32" xfId="0" applyFont="1" applyBorder="1" applyAlignment="1">
      <alignment horizontal="center" vertical="center"/>
    </xf>
    <xf numFmtId="0" fontId="3" fillId="0" borderId="33" xfId="0" applyFont="1" applyBorder="1" applyAlignment="1">
      <alignment horizontal="center" vertical="center"/>
    </xf>
    <xf numFmtId="0" fontId="0" fillId="0" borderId="1" xfId="0" applyBorder="1" applyAlignment="1">
      <alignment horizontal="center" vertical="center"/>
    </xf>
    <xf numFmtId="0" fontId="0" fillId="0" borderId="41" xfId="0" applyBorder="1" applyAlignment="1">
      <alignment horizontal="center" vertical="center"/>
    </xf>
    <xf numFmtId="0" fontId="0" fillId="0" borderId="43" xfId="0" applyBorder="1" applyAlignment="1">
      <alignment horizontal="center" vertical="center"/>
    </xf>
    <xf numFmtId="0" fontId="0" fillId="0" borderId="46" xfId="0"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8" xfId="0" applyFont="1" applyBorder="1" applyAlignment="1">
      <alignment horizontal="center" vertical="center" wrapText="1"/>
    </xf>
    <xf numFmtId="0" fontId="1" fillId="9" borderId="2" xfId="0" applyFont="1" applyFill="1" applyBorder="1" applyAlignment="1">
      <alignment horizontal="center" vertical="center" wrapText="1"/>
    </xf>
    <xf numFmtId="0" fontId="1" fillId="9" borderId="12" xfId="0" applyFont="1" applyFill="1" applyBorder="1" applyAlignment="1">
      <alignment horizontal="center" vertical="center" wrapText="1"/>
    </xf>
    <xf numFmtId="0" fontId="1" fillId="9" borderId="34" xfId="0" applyFont="1" applyFill="1" applyBorder="1" applyAlignment="1">
      <alignment horizontal="center" vertical="center" wrapText="1"/>
    </xf>
    <xf numFmtId="0" fontId="3" fillId="0" borderId="26" xfId="0" applyFont="1" applyBorder="1" applyAlignment="1">
      <alignment horizontal="center" vertical="center"/>
    </xf>
    <xf numFmtId="0" fontId="3" fillId="0" borderId="27" xfId="0" applyFont="1" applyBorder="1" applyAlignment="1">
      <alignment horizontal="center" vertical="center"/>
    </xf>
    <xf numFmtId="0" fontId="3" fillId="0" borderId="28" xfId="0" applyFont="1" applyBorder="1" applyAlignment="1">
      <alignment horizontal="center" vertical="center"/>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34" xfId="0" applyFont="1" applyBorder="1" applyAlignment="1">
      <alignment horizontal="center" vertical="center"/>
    </xf>
    <xf numFmtId="0" fontId="3" fillId="0" borderId="25" xfId="0" applyFont="1" applyBorder="1" applyAlignment="1">
      <alignment horizontal="center" vertical="center"/>
    </xf>
    <xf numFmtId="0" fontId="3" fillId="0" borderId="58" xfId="0" applyFont="1" applyBorder="1" applyAlignment="1">
      <alignment horizontal="center" vertical="center"/>
    </xf>
    <xf numFmtId="0" fontId="3" fillId="0" borderId="34" xfId="0" applyFont="1" applyBorder="1" applyAlignment="1">
      <alignment horizontal="center" vertical="center" wrapText="1"/>
    </xf>
    <xf numFmtId="44" fontId="0" fillId="0" borderId="40" xfId="1" applyFont="1" applyBorder="1" applyAlignment="1">
      <alignment horizontal="center"/>
    </xf>
    <xf numFmtId="44" fontId="0" fillId="0" borderId="29" xfId="1" applyFont="1" applyBorder="1" applyAlignment="1">
      <alignment horizontal="center"/>
    </xf>
    <xf numFmtId="44" fontId="0" fillId="0" borderId="42" xfId="1" applyFont="1" applyBorder="1" applyAlignment="1">
      <alignment horizontal="center"/>
    </xf>
    <xf numFmtId="44" fontId="0" fillId="0" borderId="0" xfId="1" applyFont="1" applyAlignment="1">
      <alignment horizontal="center"/>
    </xf>
    <xf numFmtId="44" fontId="0" fillId="0" borderId="44" xfId="1" applyFont="1" applyBorder="1" applyAlignment="1">
      <alignment horizontal="center"/>
    </xf>
    <xf numFmtId="44" fontId="0" fillId="0" borderId="45" xfId="1" applyFont="1" applyBorder="1" applyAlignment="1">
      <alignment horizontal="center"/>
    </xf>
    <xf numFmtId="0" fontId="1" fillId="6" borderId="2" xfId="0" applyFont="1" applyFill="1" applyBorder="1" applyAlignment="1">
      <alignment horizontal="center" vertical="center" wrapText="1"/>
    </xf>
    <xf numFmtId="0" fontId="1" fillId="6" borderId="12" xfId="0" applyFont="1" applyFill="1" applyBorder="1" applyAlignment="1">
      <alignment horizontal="center" vertical="center" wrapText="1"/>
    </xf>
    <xf numFmtId="0" fontId="1" fillId="6" borderId="34" xfId="0" applyFont="1" applyFill="1" applyBorder="1" applyAlignment="1">
      <alignment horizontal="center" vertical="center" wrapText="1"/>
    </xf>
    <xf numFmtId="44" fontId="0" fillId="0" borderId="0" xfId="1" applyFont="1" applyBorder="1" applyAlignment="1">
      <alignment horizontal="center" vertical="center"/>
    </xf>
    <xf numFmtId="0" fontId="1" fillId="0" borderId="1" xfId="0" applyFont="1" applyBorder="1" applyAlignment="1">
      <alignment horizontal="center"/>
    </xf>
    <xf numFmtId="0" fontId="1" fillId="4" borderId="17" xfId="0" applyFont="1" applyFill="1" applyBorder="1" applyAlignment="1">
      <alignment horizontal="left" wrapText="1"/>
    </xf>
    <xf numFmtId="0" fontId="1" fillId="4" borderId="18" xfId="0" applyFont="1" applyFill="1" applyBorder="1" applyAlignment="1">
      <alignment horizontal="left" wrapText="1"/>
    </xf>
    <xf numFmtId="0" fontId="1" fillId="4" borderId="19" xfId="0" applyFont="1" applyFill="1" applyBorder="1" applyAlignment="1">
      <alignment horizontal="left" wrapText="1"/>
    </xf>
    <xf numFmtId="0" fontId="1" fillId="4" borderId="1" xfId="0" applyFont="1" applyFill="1" applyBorder="1" applyAlignment="1">
      <alignment horizontal="left" wrapText="1"/>
    </xf>
    <xf numFmtId="0" fontId="1" fillId="6" borderId="3" xfId="0" applyFont="1" applyFill="1" applyBorder="1" applyAlignment="1">
      <alignment horizontal="center" vertical="center"/>
    </xf>
    <xf numFmtId="0" fontId="1" fillId="6" borderId="9" xfId="0" applyFont="1" applyFill="1" applyBorder="1" applyAlignment="1">
      <alignment horizontal="center" vertical="center"/>
    </xf>
    <xf numFmtId="0" fontId="1" fillId="6" borderId="10" xfId="0" applyFont="1" applyFill="1" applyBorder="1" applyAlignment="1">
      <alignment horizontal="center" vertical="center" wrapText="1"/>
    </xf>
    <xf numFmtId="0" fontId="1" fillId="4" borderId="1" xfId="0" applyFont="1" applyFill="1" applyBorder="1" applyAlignment="1">
      <alignment horizontal="center" wrapText="1"/>
    </xf>
    <xf numFmtId="0" fontId="1" fillId="5" borderId="17" xfId="0" applyFont="1" applyFill="1" applyBorder="1" applyAlignment="1">
      <alignment horizontal="left" wrapText="1"/>
    </xf>
    <xf numFmtId="0" fontId="1" fillId="5" borderId="18" xfId="0" applyFont="1" applyFill="1" applyBorder="1" applyAlignment="1">
      <alignment horizontal="left" wrapText="1"/>
    </xf>
    <xf numFmtId="0" fontId="1" fillId="5" borderId="19" xfId="0" applyFont="1" applyFill="1" applyBorder="1" applyAlignment="1">
      <alignment horizontal="left" wrapText="1"/>
    </xf>
    <xf numFmtId="0" fontId="1" fillId="7" borderId="1" xfId="0" applyFont="1" applyFill="1" applyBorder="1" applyAlignment="1">
      <alignment horizontal="center" vertical="center"/>
    </xf>
    <xf numFmtId="0" fontId="1" fillId="7" borderId="17" xfId="0" applyFont="1" applyFill="1" applyBorder="1" applyAlignment="1">
      <alignment horizontal="left" vertical="center"/>
    </xf>
    <xf numFmtId="0" fontId="1" fillId="7" borderId="18" xfId="0" applyFont="1" applyFill="1" applyBorder="1" applyAlignment="1">
      <alignment horizontal="left" vertical="center"/>
    </xf>
    <xf numFmtId="0" fontId="1" fillId="7" borderId="19" xfId="0" applyFont="1" applyFill="1" applyBorder="1" applyAlignment="1">
      <alignment horizontal="left" vertical="center"/>
    </xf>
    <xf numFmtId="0" fontId="1" fillId="7" borderId="1" xfId="0" applyFont="1" applyFill="1" applyBorder="1" applyAlignment="1">
      <alignment horizontal="left" wrapText="1"/>
    </xf>
    <xf numFmtId="0" fontId="1" fillId="7" borderId="17" xfId="0" applyFont="1" applyFill="1" applyBorder="1" applyAlignment="1">
      <alignment horizontal="left" vertical="center" wrapText="1"/>
    </xf>
    <xf numFmtId="0" fontId="1" fillId="7" borderId="18" xfId="0" applyFont="1" applyFill="1" applyBorder="1" applyAlignment="1">
      <alignment horizontal="left" vertical="center" wrapText="1"/>
    </xf>
    <xf numFmtId="0" fontId="1" fillId="7" borderId="19" xfId="0" applyFont="1" applyFill="1" applyBorder="1" applyAlignment="1">
      <alignment horizontal="left" vertical="center" wrapText="1"/>
    </xf>
    <xf numFmtId="0" fontId="1" fillId="7" borderId="1" xfId="0" applyFont="1" applyFill="1" applyBorder="1" applyAlignment="1">
      <alignment horizontal="left"/>
    </xf>
    <xf numFmtId="0" fontId="1" fillId="7" borderId="1" xfId="0" applyFont="1" applyFill="1" applyBorder="1" applyAlignment="1">
      <alignment horizontal="left" vertical="center" wrapText="1"/>
    </xf>
    <xf numFmtId="0" fontId="1" fillId="2" borderId="1" xfId="0" applyFont="1" applyFill="1" applyBorder="1" applyAlignment="1">
      <alignment horizontal="left" wrapText="1"/>
    </xf>
    <xf numFmtId="0" fontId="1" fillId="2" borderId="1" xfId="0" applyFont="1" applyFill="1" applyBorder="1" applyAlignment="1">
      <alignment horizontal="left"/>
    </xf>
    <xf numFmtId="0" fontId="0" fillId="0" borderId="20" xfId="0" applyBorder="1" applyAlignment="1">
      <alignment horizontal="center" wrapText="1"/>
    </xf>
    <xf numFmtId="0" fontId="1" fillId="2" borderId="1" xfId="0" applyFont="1" applyFill="1" applyBorder="1" applyAlignment="1">
      <alignment horizontal="left" vertical="center" wrapText="1"/>
    </xf>
    <xf numFmtId="0" fontId="0" fillId="9" borderId="1" xfId="0" applyFill="1" applyBorder="1" applyAlignment="1">
      <alignment horizontal="center" vertical="center" wrapText="1"/>
    </xf>
    <xf numFmtId="0" fontId="1" fillId="0" borderId="25" xfId="0" applyFont="1" applyBorder="1" applyAlignment="1">
      <alignment horizontal="center"/>
    </xf>
    <xf numFmtId="0" fontId="1" fillId="0" borderId="52" xfId="0" applyFont="1" applyBorder="1" applyAlignment="1">
      <alignment horizontal="center"/>
    </xf>
    <xf numFmtId="0" fontId="1" fillId="2" borderId="13" xfId="0" applyFont="1" applyFill="1" applyBorder="1" applyAlignment="1">
      <alignment horizontal="center" vertical="center"/>
    </xf>
    <xf numFmtId="0" fontId="0" fillId="0" borderId="20" xfId="0" applyBorder="1" applyAlignment="1">
      <alignment horizontal="center"/>
    </xf>
    <xf numFmtId="0" fontId="1" fillId="2" borderId="17" xfId="0" applyFont="1" applyFill="1" applyBorder="1" applyAlignment="1">
      <alignment horizontal="left" vertical="center" wrapText="1"/>
    </xf>
    <xf numFmtId="0" fontId="1" fillId="2" borderId="18" xfId="0" applyFont="1" applyFill="1" applyBorder="1" applyAlignment="1">
      <alignment horizontal="left" vertical="center" wrapText="1"/>
    </xf>
    <xf numFmtId="0" fontId="1" fillId="2" borderId="19" xfId="0" applyFont="1" applyFill="1" applyBorder="1" applyAlignment="1">
      <alignment horizontal="left"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17/06/relationships/rdRichValue" Target="richData/rdrichvalue.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22/10/relationships/richValueRel" Target="richData/richValueRel.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28" Type="http://schemas.microsoft.com/office/2017/06/relationships/rdRichValueTypes" Target="richData/rdRichValueTyp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microsoft.com/office/2017/06/relationships/rdRichValueStructure" Target="richData/rdrichvaluestructure.xml"/><Relationship Id="rId30"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file>

<file path=xl/richData/_rels/richValueRel.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34" Type="http://schemas.openxmlformats.org/officeDocument/2006/relationships/image" Target="../media/image34.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jpeg"/><Relationship Id="rId33" Type="http://schemas.openxmlformats.org/officeDocument/2006/relationships/image" Target="../media/image33.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jpe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jpeg"/><Relationship Id="rId36" Type="http://schemas.openxmlformats.org/officeDocument/2006/relationships/image" Target="../media/image36.jpe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jpe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jpeg"/><Relationship Id="rId30" Type="http://schemas.openxmlformats.org/officeDocument/2006/relationships/image" Target="../media/image30.jpeg"/><Relationship Id="rId35" Type="http://schemas.openxmlformats.org/officeDocument/2006/relationships/image" Target="../media/image35.png"/><Relationship Id="rId8" Type="http://schemas.openxmlformats.org/officeDocument/2006/relationships/image" Target="../media/image8.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36">
  <rv s="0">
    <v>0</v>
    <v>5</v>
  </rv>
  <rv s="0">
    <v>1</v>
    <v>5</v>
  </rv>
  <rv s="0">
    <v>2</v>
    <v>5</v>
  </rv>
  <rv s="0">
    <v>3</v>
    <v>5</v>
  </rv>
  <rv s="0">
    <v>4</v>
    <v>5</v>
  </rv>
  <rv s="0">
    <v>5</v>
    <v>5</v>
  </rv>
  <rv s="0">
    <v>6</v>
    <v>5</v>
  </rv>
  <rv s="0">
    <v>7</v>
    <v>5</v>
  </rv>
  <rv s="0">
    <v>8</v>
    <v>5</v>
  </rv>
  <rv s="0">
    <v>9</v>
    <v>5</v>
  </rv>
  <rv s="0">
    <v>10</v>
    <v>5</v>
  </rv>
  <rv s="0">
    <v>11</v>
    <v>5</v>
  </rv>
  <rv s="0">
    <v>12</v>
    <v>5</v>
  </rv>
  <rv s="0">
    <v>13</v>
    <v>5</v>
  </rv>
  <rv s="0">
    <v>14</v>
    <v>5</v>
  </rv>
  <rv s="0">
    <v>15</v>
    <v>5</v>
  </rv>
  <rv s="0">
    <v>16</v>
    <v>5</v>
  </rv>
  <rv s="0">
    <v>17</v>
    <v>5</v>
  </rv>
  <rv s="0">
    <v>18</v>
    <v>5</v>
  </rv>
  <rv s="0">
    <v>19</v>
    <v>5</v>
  </rv>
  <rv s="0">
    <v>20</v>
    <v>5</v>
  </rv>
  <rv s="0">
    <v>21</v>
    <v>5</v>
  </rv>
  <rv s="0">
    <v>22</v>
    <v>5</v>
  </rv>
  <rv s="0">
    <v>23</v>
    <v>5</v>
  </rv>
  <rv s="0">
    <v>24</v>
    <v>5</v>
  </rv>
  <rv s="0">
    <v>25</v>
    <v>5</v>
  </rv>
  <rv s="0">
    <v>26</v>
    <v>5</v>
  </rv>
  <rv s="0">
    <v>27</v>
    <v>5</v>
  </rv>
  <rv s="0">
    <v>28</v>
    <v>5</v>
  </rv>
  <rv s="0">
    <v>29</v>
    <v>5</v>
  </rv>
  <rv s="0">
    <v>30</v>
    <v>5</v>
  </rv>
  <rv s="0">
    <v>31</v>
    <v>5</v>
  </rv>
  <rv s="0">
    <v>32</v>
    <v>5</v>
  </rv>
  <rv s="0">
    <v>33</v>
    <v>5</v>
  </rv>
  <rv s="0">
    <v>34</v>
    <v>5</v>
  </rv>
  <rv s="0">
    <v>35</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el r:id="rId20"/>
  <rel r:id="rId21"/>
  <rel r:id="rId22"/>
  <rel r:id="rId23"/>
  <rel r:id="rId24"/>
  <rel r:id="rId25"/>
  <rel r:id="rId26"/>
  <rel r:id="rId27"/>
  <rel r:id="rId28"/>
  <rel r:id="rId29"/>
  <rel r:id="rId30"/>
  <rel r:id="rId31"/>
  <rel r:id="rId32"/>
  <rel r:id="rId33"/>
  <rel r:id="rId34"/>
  <rel r:id="rId35"/>
  <rel r:id="rId36"/>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21CB50-F3AC-4A1B-B3D5-5219BFC55B66}">
  <dimension ref="A1:P240"/>
  <sheetViews>
    <sheetView tabSelected="1" zoomScale="90" zoomScaleNormal="90" zoomScaleSheetLayoutView="90" zoomScalePageLayoutView="90" workbookViewId="0">
      <selection activeCell="E17" sqref="E17"/>
    </sheetView>
  </sheetViews>
  <sheetFormatPr baseColWidth="10" defaultColWidth="11.42578125" defaultRowHeight="15" zeroHeight="1" x14ac:dyDescent="0.25"/>
  <cols>
    <col min="1" max="1" width="7.7109375" style="25" customWidth="1"/>
    <col min="2" max="2" width="16.42578125" customWidth="1"/>
    <col min="3" max="3" width="35.85546875" customWidth="1"/>
    <col min="4" max="4" width="34" customWidth="1"/>
    <col min="5" max="5" width="81.28515625" customWidth="1"/>
    <col min="6" max="6" width="13.85546875" customWidth="1"/>
    <col min="7" max="7" width="22.5703125" customWidth="1"/>
    <col min="8" max="10" width="22.140625" customWidth="1"/>
    <col min="11" max="11" width="22.140625" style="223" customWidth="1"/>
    <col min="12" max="12" width="9.42578125" customWidth="1"/>
    <col min="13" max="13" width="16.42578125" style="25" customWidth="1"/>
    <col min="14" max="14" width="21.7109375" style="25" customWidth="1"/>
  </cols>
  <sheetData>
    <row r="1" spans="1:15" ht="46.5" x14ac:dyDescent="0.25">
      <c r="A1" s="248" t="s">
        <v>0</v>
      </c>
      <c r="B1" s="248"/>
      <c r="C1" s="248"/>
      <c r="D1" s="248"/>
      <c r="E1" s="248"/>
      <c r="F1" s="248"/>
      <c r="G1" s="248"/>
      <c r="H1" s="248"/>
      <c r="I1" s="248"/>
      <c r="J1" s="248"/>
      <c r="K1" s="248"/>
      <c r="L1" s="248"/>
      <c r="M1" s="248"/>
      <c r="N1" s="248"/>
      <c r="O1" s="248"/>
    </row>
    <row r="2" spans="1:15" ht="15.75" thickBot="1" x14ac:dyDescent="0.3"/>
    <row r="3" spans="1:15" ht="30.75" thickBot="1" x14ac:dyDescent="0.3">
      <c r="A3" s="76" t="s">
        <v>1</v>
      </c>
      <c r="B3" s="77" t="s">
        <v>2</v>
      </c>
      <c r="C3" s="77" t="s">
        <v>3</v>
      </c>
      <c r="D3" s="302" t="s">
        <v>4</v>
      </c>
      <c r="E3" s="302"/>
      <c r="F3" s="78" t="s">
        <v>5</v>
      </c>
      <c r="G3" s="88" t="s">
        <v>6</v>
      </c>
      <c r="H3" s="279" t="e" vm="1">
        <v>#VALUE!</v>
      </c>
      <c r="I3" s="280"/>
      <c r="J3" s="280"/>
      <c r="K3" s="224"/>
      <c r="L3" s="146"/>
      <c r="M3" s="176"/>
      <c r="N3" s="176"/>
      <c r="O3" s="147"/>
    </row>
    <row r="4" spans="1:15" x14ac:dyDescent="0.25">
      <c r="A4" s="285">
        <v>1</v>
      </c>
      <c r="B4" s="289" t="s">
        <v>7</v>
      </c>
      <c r="C4" s="293" t="s">
        <v>8</v>
      </c>
      <c r="D4" s="45" t="s">
        <v>9</v>
      </c>
      <c r="E4" s="64" t="s">
        <v>10</v>
      </c>
      <c r="F4" s="297" t="s">
        <v>11</v>
      </c>
      <c r="G4" s="298" t="s">
        <v>12</v>
      </c>
      <c r="H4" s="281"/>
      <c r="I4" s="282"/>
      <c r="J4" s="282"/>
      <c r="K4" s="225"/>
      <c r="L4" s="113"/>
      <c r="O4" s="148"/>
    </row>
    <row r="5" spans="1:15" x14ac:dyDescent="0.25">
      <c r="A5" s="286"/>
      <c r="B5" s="290"/>
      <c r="C5" s="294"/>
      <c r="D5" s="46" t="s">
        <v>13</v>
      </c>
      <c r="E5" s="67" t="s">
        <v>14</v>
      </c>
      <c r="F5" s="290"/>
      <c r="G5" s="299"/>
      <c r="H5" s="281"/>
      <c r="I5" s="282"/>
      <c r="J5" s="282"/>
      <c r="K5" s="225"/>
      <c r="L5" s="113"/>
      <c r="O5" s="148"/>
    </row>
    <row r="6" spans="1:15" x14ac:dyDescent="0.25">
      <c r="A6" s="286"/>
      <c r="B6" s="290"/>
      <c r="C6" s="294"/>
      <c r="D6" s="46" t="s">
        <v>15</v>
      </c>
      <c r="E6" s="67" t="s">
        <v>16</v>
      </c>
      <c r="F6" s="290"/>
      <c r="G6" s="299"/>
      <c r="H6" s="281"/>
      <c r="I6" s="282"/>
      <c r="J6" s="282"/>
      <c r="K6" s="225"/>
      <c r="L6" s="113"/>
      <c r="O6" s="148"/>
    </row>
    <row r="7" spans="1:15" x14ac:dyDescent="0.25">
      <c r="A7" s="286"/>
      <c r="B7" s="290"/>
      <c r="C7" s="294"/>
      <c r="D7" s="46" t="s">
        <v>17</v>
      </c>
      <c r="E7" s="67" t="s">
        <v>18</v>
      </c>
      <c r="F7" s="290"/>
      <c r="G7" s="299"/>
      <c r="H7" s="281"/>
      <c r="I7" s="282"/>
      <c r="J7" s="282"/>
      <c r="K7" s="225"/>
      <c r="L7" s="113"/>
      <c r="O7" s="148"/>
    </row>
    <row r="8" spans="1:15" x14ac:dyDescent="0.25">
      <c r="A8" s="286"/>
      <c r="B8" s="290"/>
      <c r="C8" s="294"/>
      <c r="D8" s="46" t="s">
        <v>19</v>
      </c>
      <c r="E8" s="67" t="s">
        <v>20</v>
      </c>
      <c r="F8" s="290"/>
      <c r="G8" s="299"/>
      <c r="H8" s="281"/>
      <c r="I8" s="282"/>
      <c r="J8" s="282"/>
      <c r="K8" s="225"/>
      <c r="L8" s="113"/>
      <c r="O8" s="148"/>
    </row>
    <row r="9" spans="1:15" x14ac:dyDescent="0.25">
      <c r="A9" s="286"/>
      <c r="B9" s="290"/>
      <c r="C9" s="294"/>
      <c r="D9" s="46" t="s">
        <v>21</v>
      </c>
      <c r="E9" s="67" t="s">
        <v>22</v>
      </c>
      <c r="F9" s="290"/>
      <c r="G9" s="299"/>
      <c r="H9" s="281"/>
      <c r="I9" s="282"/>
      <c r="J9" s="282"/>
      <c r="K9" s="225"/>
      <c r="L9" s="113"/>
      <c r="O9" s="148"/>
    </row>
    <row r="10" spans="1:15" x14ac:dyDescent="0.25">
      <c r="A10" s="287"/>
      <c r="B10" s="291"/>
      <c r="C10" s="295"/>
      <c r="D10" s="47" t="s">
        <v>23</v>
      </c>
      <c r="E10" s="101" t="s">
        <v>24</v>
      </c>
      <c r="F10" s="291"/>
      <c r="G10" s="300"/>
      <c r="H10" s="281"/>
      <c r="I10" s="282"/>
      <c r="J10" s="282"/>
      <c r="K10" s="225"/>
      <c r="L10" s="113"/>
      <c r="O10" s="148"/>
    </row>
    <row r="11" spans="1:15" x14ac:dyDescent="0.25">
      <c r="A11" s="287"/>
      <c r="B11" s="291"/>
      <c r="C11" s="295"/>
      <c r="D11" s="47" t="s">
        <v>25</v>
      </c>
      <c r="E11" s="68" t="s">
        <v>26</v>
      </c>
      <c r="F11" s="291"/>
      <c r="G11" s="300"/>
      <c r="H11" s="281"/>
      <c r="I11" s="282"/>
      <c r="J11" s="282"/>
      <c r="K11" s="225"/>
      <c r="L11" s="113"/>
      <c r="O11" s="148"/>
    </row>
    <row r="12" spans="1:15" x14ac:dyDescent="0.25">
      <c r="A12" s="287"/>
      <c r="B12" s="291"/>
      <c r="C12" s="295"/>
      <c r="D12" s="47" t="s">
        <v>27</v>
      </c>
      <c r="E12" s="68" t="s">
        <v>28</v>
      </c>
      <c r="F12" s="291"/>
      <c r="G12" s="300"/>
      <c r="H12" s="281"/>
      <c r="I12" s="282"/>
      <c r="J12" s="282"/>
      <c r="K12" s="225"/>
      <c r="L12" s="113"/>
      <c r="O12" s="148"/>
    </row>
    <row r="13" spans="1:15" ht="15.75" thickBot="1" x14ac:dyDescent="0.3">
      <c r="A13" s="288"/>
      <c r="B13" s="292"/>
      <c r="C13" s="296"/>
      <c r="D13" s="48" t="s">
        <v>29</v>
      </c>
      <c r="E13" s="91">
        <v>40575</v>
      </c>
      <c r="F13" s="292"/>
      <c r="G13" s="301"/>
      <c r="H13" s="283"/>
      <c r="I13" s="284"/>
      <c r="J13" s="284"/>
      <c r="K13" s="226"/>
      <c r="L13" s="149"/>
      <c r="M13" s="177"/>
      <c r="N13" s="177"/>
      <c r="O13" s="150"/>
    </row>
    <row r="14" spans="1:15" x14ac:dyDescent="0.25"/>
    <row r="15" spans="1:15" ht="45" x14ac:dyDescent="0.25">
      <c r="H15" s="167" t="s">
        <v>30</v>
      </c>
      <c r="I15" s="167" t="s">
        <v>31</v>
      </c>
      <c r="J15" s="167" t="s">
        <v>32</v>
      </c>
      <c r="K15" s="195" t="s">
        <v>33</v>
      </c>
    </row>
    <row r="16" spans="1:15" ht="44.25" customHeight="1" x14ac:dyDescent="0.25">
      <c r="A16" s="13" t="s">
        <v>34</v>
      </c>
      <c r="B16" s="13" t="s">
        <v>35</v>
      </c>
      <c r="C16" s="255" t="s">
        <v>36</v>
      </c>
      <c r="D16" s="256"/>
      <c r="E16" s="257"/>
      <c r="F16" s="13" t="s">
        <v>37</v>
      </c>
      <c r="G16" s="13" t="s">
        <v>38</v>
      </c>
      <c r="H16" s="13" t="s">
        <v>39</v>
      </c>
      <c r="I16" s="13" t="s">
        <v>39</v>
      </c>
      <c r="J16" s="13" t="s">
        <v>39</v>
      </c>
      <c r="K16" s="228" t="s">
        <v>39</v>
      </c>
      <c r="L16" s="13" t="s">
        <v>40</v>
      </c>
      <c r="M16" s="13" t="s">
        <v>41</v>
      </c>
      <c r="N16" s="13" t="s">
        <v>42</v>
      </c>
    </row>
    <row r="17" spans="1:16" ht="45" customHeight="1" x14ac:dyDescent="0.25">
      <c r="A17" s="7">
        <v>1</v>
      </c>
      <c r="B17" s="7" t="s">
        <v>43</v>
      </c>
      <c r="C17" s="258" t="s">
        <v>44</v>
      </c>
      <c r="D17" s="65" t="s">
        <v>45</v>
      </c>
      <c r="E17" s="11" t="s">
        <v>46</v>
      </c>
      <c r="F17" s="7" t="s">
        <v>47</v>
      </c>
      <c r="G17" s="8" t="s">
        <v>48</v>
      </c>
      <c r="H17" s="151">
        <v>1262400</v>
      </c>
      <c r="I17" s="174">
        <v>2600000</v>
      </c>
      <c r="J17" s="189">
        <v>765749.99999999988</v>
      </c>
      <c r="K17" s="221">
        <v>9204650</v>
      </c>
      <c r="L17" s="180">
        <f t="shared" ref="L17:L80" si="0">+STDEV(H17:K17)/AVERAGE(H17:K17)</f>
        <v>1.1302110497985873</v>
      </c>
      <c r="M17" s="7" t="str">
        <f>IF(L17&lt;=5%,"Menor Valor",IF(L17&lt;=15%,"Media Armonica",IF(L17&lt;=30%,"Media Geometrica",IF(L17&lt;=50%,"Media Aritmetica","Mediana"))))</f>
        <v>Mediana</v>
      </c>
      <c r="N17" s="212">
        <f>ROUND(IF(L17&lt;=5%,MIN(H17:K17),IF(L17&lt;=15%,HARMEAN(H17:K17),IF(L17&lt;=30%,GEOMEAN(H17:K17),IF(L17&lt;=50%,AVERAGE(H17:K17),MEDIAN(H17:K17))))),0)</f>
        <v>1931200</v>
      </c>
      <c r="P17" s="247"/>
    </row>
    <row r="18" spans="1:16" ht="45" customHeight="1" x14ac:dyDescent="0.25">
      <c r="A18" s="7">
        <v>2</v>
      </c>
      <c r="B18" s="7" t="s">
        <v>49</v>
      </c>
      <c r="C18" s="259"/>
      <c r="D18" s="65" t="s">
        <v>45</v>
      </c>
      <c r="E18" s="11" t="s">
        <v>50</v>
      </c>
      <c r="F18" s="7" t="s">
        <v>47</v>
      </c>
      <c r="G18" s="8" t="s">
        <v>48</v>
      </c>
      <c r="H18" s="151">
        <v>2384600</v>
      </c>
      <c r="I18" s="174">
        <v>3500000</v>
      </c>
      <c r="J18" s="189">
        <v>612600</v>
      </c>
      <c r="K18" s="221">
        <v>3398640</v>
      </c>
      <c r="L18" s="180">
        <f t="shared" si="0"/>
        <v>0.54132176890433348</v>
      </c>
      <c r="M18" s="7" t="str">
        <f t="shared" ref="M18:M80" si="1">IF(L18&lt;=5%,"Menor Valor",IF(L18&lt;=15%,"Media Armonica",IF(L18&lt;=30%,"Media Geometrica",IF(L18&lt;=50%,"Media Aritmetica","Mediana"))))</f>
        <v>Mediana</v>
      </c>
      <c r="N18" s="212">
        <f t="shared" ref="N18:N80" si="2">ROUND(IF(L18&lt;=5%,MIN(H18:K18),IF(L18&lt;=15%,HARMEAN(H18:K18),IF(L18&lt;=30%,GEOMEAN(H18:K18),IF(L18&lt;=50%,AVERAGE(H18:K18),MEDIAN(H18:K18))))),0)</f>
        <v>2891620</v>
      </c>
    </row>
    <row r="19" spans="1:16" ht="45" customHeight="1" x14ac:dyDescent="0.25">
      <c r="A19" s="7">
        <v>3</v>
      </c>
      <c r="B19" s="7" t="s">
        <v>51</v>
      </c>
      <c r="C19" s="259"/>
      <c r="D19" s="65" t="s">
        <v>52</v>
      </c>
      <c r="E19" s="98" t="s">
        <v>53</v>
      </c>
      <c r="F19" s="7" t="s">
        <v>47</v>
      </c>
      <c r="G19" s="8" t="s">
        <v>48</v>
      </c>
      <c r="H19" s="151">
        <v>1823500</v>
      </c>
      <c r="I19" s="174">
        <v>2200000</v>
      </c>
      <c r="J19" s="189">
        <v>949529.99999999988</v>
      </c>
      <c r="K19" s="221">
        <v>3398640</v>
      </c>
      <c r="L19" s="180">
        <f t="shared" si="0"/>
        <v>0.48540996374229595</v>
      </c>
      <c r="M19" s="7" t="str">
        <f t="shared" si="1"/>
        <v>Media Aritmetica</v>
      </c>
      <c r="N19" s="212">
        <f t="shared" si="2"/>
        <v>2092918</v>
      </c>
    </row>
    <row r="20" spans="1:16" ht="45" customHeight="1" x14ac:dyDescent="0.25">
      <c r="A20" s="7">
        <v>4</v>
      </c>
      <c r="B20" s="7" t="s">
        <v>54</v>
      </c>
      <c r="C20" s="259"/>
      <c r="D20" s="65" t="s">
        <v>52</v>
      </c>
      <c r="E20" s="11" t="s">
        <v>50</v>
      </c>
      <c r="F20" s="7" t="s">
        <v>47</v>
      </c>
      <c r="G20" s="8" t="s">
        <v>48</v>
      </c>
      <c r="H20" s="151">
        <v>2104100</v>
      </c>
      <c r="I20" s="174">
        <v>3400000</v>
      </c>
      <c r="J20" s="189">
        <v>612600</v>
      </c>
      <c r="K20" s="221">
        <v>4956350</v>
      </c>
      <c r="L20" s="180">
        <f t="shared" si="0"/>
        <v>0.6685271375125762</v>
      </c>
      <c r="M20" s="7" t="str">
        <f t="shared" si="1"/>
        <v>Mediana</v>
      </c>
      <c r="N20" s="212">
        <f t="shared" si="2"/>
        <v>2752050</v>
      </c>
    </row>
    <row r="21" spans="1:16" x14ac:dyDescent="0.25">
      <c r="A21" s="7">
        <v>5</v>
      </c>
      <c r="B21" s="7" t="s">
        <v>55</v>
      </c>
      <c r="C21" s="259"/>
      <c r="D21" s="83" t="s">
        <v>56</v>
      </c>
      <c r="E21" s="11" t="s">
        <v>57</v>
      </c>
      <c r="F21" s="7" t="s">
        <v>47</v>
      </c>
      <c r="G21" s="8" t="s">
        <v>48</v>
      </c>
      <c r="H21" s="151">
        <v>2665200</v>
      </c>
      <c r="I21" s="174">
        <v>1800000</v>
      </c>
      <c r="J21" s="189">
        <v>408399.99999999994</v>
      </c>
      <c r="K21" s="221">
        <v>4248300</v>
      </c>
      <c r="L21" s="180">
        <f t="shared" si="0"/>
        <v>0.70506524276916338</v>
      </c>
      <c r="M21" s="7" t="str">
        <f t="shared" si="1"/>
        <v>Mediana</v>
      </c>
      <c r="N21" s="212">
        <f t="shared" si="2"/>
        <v>2232600</v>
      </c>
    </row>
    <row r="22" spans="1:16" ht="30" x14ac:dyDescent="0.25">
      <c r="A22" s="7">
        <v>6</v>
      </c>
      <c r="B22" s="7" t="s">
        <v>58</v>
      </c>
      <c r="C22" s="259"/>
      <c r="D22" s="83" t="s">
        <v>56</v>
      </c>
      <c r="E22" s="11" t="s">
        <v>59</v>
      </c>
      <c r="F22" s="7" t="s">
        <v>47</v>
      </c>
      <c r="G22" s="8" t="s">
        <v>48</v>
      </c>
      <c r="H22" s="151">
        <v>1066100</v>
      </c>
      <c r="I22" s="174">
        <v>2000000</v>
      </c>
      <c r="J22" s="189">
        <v>459449.99999999994</v>
      </c>
      <c r="K22" s="221">
        <v>2548980</v>
      </c>
      <c r="L22" s="180">
        <f t="shared" si="0"/>
        <v>0.61536953478924272</v>
      </c>
      <c r="M22" s="7" t="str">
        <f t="shared" si="1"/>
        <v>Mediana</v>
      </c>
      <c r="N22" s="212">
        <f t="shared" si="2"/>
        <v>1533050</v>
      </c>
    </row>
    <row r="23" spans="1:16" ht="30" x14ac:dyDescent="0.25">
      <c r="A23" s="7">
        <v>7</v>
      </c>
      <c r="B23" s="7" t="s">
        <v>60</v>
      </c>
      <c r="C23" s="259"/>
      <c r="D23" s="83" t="s">
        <v>56</v>
      </c>
      <c r="E23" s="11" t="s">
        <v>61</v>
      </c>
      <c r="F23" s="7" t="s">
        <v>47</v>
      </c>
      <c r="G23" s="8" t="s">
        <v>48</v>
      </c>
      <c r="H23" s="151">
        <v>4629000</v>
      </c>
      <c r="I23" s="174">
        <v>4200000</v>
      </c>
      <c r="J23" s="189">
        <v>663649.99999999988</v>
      </c>
      <c r="K23" s="221">
        <v>9629480</v>
      </c>
      <c r="L23" s="180">
        <f t="shared" si="0"/>
        <v>0.77162249938199656</v>
      </c>
      <c r="M23" s="7" t="str">
        <f t="shared" si="1"/>
        <v>Mediana</v>
      </c>
      <c r="N23" s="212">
        <f t="shared" si="2"/>
        <v>4414500</v>
      </c>
    </row>
    <row r="24" spans="1:16" ht="30" x14ac:dyDescent="0.25">
      <c r="A24" s="7">
        <v>8</v>
      </c>
      <c r="B24" s="7" t="s">
        <v>62</v>
      </c>
      <c r="C24" s="259"/>
      <c r="D24" s="83" t="s">
        <v>56</v>
      </c>
      <c r="E24" s="11" t="s">
        <v>63</v>
      </c>
      <c r="F24" s="7" t="s">
        <v>47</v>
      </c>
      <c r="G24" s="8" t="s">
        <v>48</v>
      </c>
      <c r="H24" s="151">
        <v>2188200</v>
      </c>
      <c r="I24" s="174">
        <v>2400000</v>
      </c>
      <c r="J24" s="189">
        <v>663649.99999999988</v>
      </c>
      <c r="K24" s="221">
        <v>7930160</v>
      </c>
      <c r="L24" s="180">
        <f t="shared" si="0"/>
        <v>0.96650150429340775</v>
      </c>
      <c r="M24" s="7" t="str">
        <f t="shared" si="1"/>
        <v>Mediana</v>
      </c>
      <c r="N24" s="212">
        <f t="shared" si="2"/>
        <v>2294100</v>
      </c>
    </row>
    <row r="25" spans="1:16" ht="30" x14ac:dyDescent="0.25">
      <c r="A25" s="7">
        <v>9</v>
      </c>
      <c r="B25" s="7" t="s">
        <v>64</v>
      </c>
      <c r="C25" s="259"/>
      <c r="D25" s="83" t="s">
        <v>56</v>
      </c>
      <c r="E25" s="11" t="s">
        <v>65</v>
      </c>
      <c r="F25" s="7" t="s">
        <v>47</v>
      </c>
      <c r="G25" s="8" t="s">
        <v>48</v>
      </c>
      <c r="H25" s="151">
        <v>2665200</v>
      </c>
      <c r="I25" s="174">
        <v>3000000</v>
      </c>
      <c r="J25" s="189">
        <v>867849.99999999988</v>
      </c>
      <c r="K25" s="221">
        <v>1274490</v>
      </c>
      <c r="L25" s="180">
        <f t="shared" si="0"/>
        <v>0.53253570012674334</v>
      </c>
      <c r="M25" s="7" t="str">
        <f t="shared" si="1"/>
        <v>Mediana</v>
      </c>
      <c r="N25" s="212">
        <f t="shared" si="2"/>
        <v>1969845</v>
      </c>
    </row>
    <row r="26" spans="1:16" ht="30" x14ac:dyDescent="0.25">
      <c r="A26" s="7">
        <v>10</v>
      </c>
      <c r="B26" s="7" t="s">
        <v>66</v>
      </c>
      <c r="C26" s="259"/>
      <c r="D26" s="83" t="s">
        <v>56</v>
      </c>
      <c r="E26" s="11" t="s">
        <v>67</v>
      </c>
      <c r="F26" s="7" t="s">
        <v>47</v>
      </c>
      <c r="G26" s="8" t="s">
        <v>48</v>
      </c>
      <c r="H26" s="151">
        <v>2019900</v>
      </c>
      <c r="I26" s="174">
        <v>3200000</v>
      </c>
      <c r="J26" s="189">
        <v>663649.99999999988</v>
      </c>
      <c r="K26" s="221">
        <v>7788550</v>
      </c>
      <c r="L26" s="180">
        <f t="shared" si="0"/>
        <v>0.90475736640723703</v>
      </c>
      <c r="M26" s="7" t="str">
        <f t="shared" si="1"/>
        <v>Mediana</v>
      </c>
      <c r="N26" s="212">
        <f t="shared" si="2"/>
        <v>2609950</v>
      </c>
    </row>
    <row r="27" spans="1:16" ht="30" x14ac:dyDescent="0.25">
      <c r="A27" s="7">
        <v>11</v>
      </c>
      <c r="B27" s="7" t="s">
        <v>68</v>
      </c>
      <c r="C27" s="259"/>
      <c r="D27" s="83" t="s">
        <v>56</v>
      </c>
      <c r="E27" s="11" t="s">
        <v>69</v>
      </c>
      <c r="F27" s="7" t="s">
        <v>47</v>
      </c>
      <c r="G27" s="8" t="s">
        <v>48</v>
      </c>
      <c r="H27" s="151">
        <v>23846100</v>
      </c>
      <c r="I27" s="174">
        <v>8500000</v>
      </c>
      <c r="J27" s="189">
        <v>3308039.9999999995</v>
      </c>
      <c r="K27" s="221">
        <v>41066900</v>
      </c>
      <c r="L27" s="180">
        <f t="shared" si="0"/>
        <v>0.88622077713005942</v>
      </c>
      <c r="M27" s="7" t="str">
        <f t="shared" si="1"/>
        <v>Mediana</v>
      </c>
      <c r="N27" s="212">
        <f t="shared" si="2"/>
        <v>16173050</v>
      </c>
    </row>
    <row r="28" spans="1:16" x14ac:dyDescent="0.25">
      <c r="A28" s="7">
        <v>12</v>
      </c>
      <c r="B28" s="7" t="s">
        <v>70</v>
      </c>
      <c r="C28" s="259"/>
      <c r="D28" s="83" t="s">
        <v>71</v>
      </c>
      <c r="E28" s="12" t="s">
        <v>72</v>
      </c>
      <c r="F28" s="7" t="s">
        <v>47</v>
      </c>
      <c r="G28" s="8" t="s">
        <v>48</v>
      </c>
      <c r="H28" s="151">
        <v>2749300</v>
      </c>
      <c r="I28" s="174">
        <v>1900000</v>
      </c>
      <c r="J28" s="189">
        <v>1531499.9999999998</v>
      </c>
      <c r="K28" s="221">
        <v>3965080</v>
      </c>
      <c r="L28" s="180">
        <f t="shared" si="0"/>
        <v>0.42591524186081292</v>
      </c>
      <c r="M28" s="7" t="str">
        <f t="shared" si="1"/>
        <v>Media Aritmetica</v>
      </c>
      <c r="N28" s="212">
        <f t="shared" si="2"/>
        <v>2536470</v>
      </c>
    </row>
    <row r="29" spans="1:16" x14ac:dyDescent="0.25">
      <c r="A29" s="7">
        <v>13</v>
      </c>
      <c r="B29" s="7" t="s">
        <v>73</v>
      </c>
      <c r="C29" s="259"/>
      <c r="D29" s="83" t="s">
        <v>71</v>
      </c>
      <c r="E29" s="11" t="s">
        <v>74</v>
      </c>
      <c r="F29" s="7" t="s">
        <v>47</v>
      </c>
      <c r="G29" s="8" t="s">
        <v>48</v>
      </c>
      <c r="H29" s="151">
        <v>897700</v>
      </c>
      <c r="I29" s="174">
        <v>1200000</v>
      </c>
      <c r="J29" s="189">
        <v>459449.99999999994</v>
      </c>
      <c r="K29" s="221">
        <v>1274490</v>
      </c>
      <c r="L29" s="180">
        <f t="shared" si="0"/>
        <v>0.38636011868262005</v>
      </c>
      <c r="M29" s="7" t="str">
        <f t="shared" si="1"/>
        <v>Media Aritmetica</v>
      </c>
      <c r="N29" s="212">
        <f t="shared" si="2"/>
        <v>957910</v>
      </c>
    </row>
    <row r="30" spans="1:16" x14ac:dyDescent="0.25">
      <c r="A30" s="7">
        <v>14</v>
      </c>
      <c r="B30" s="7" t="s">
        <v>75</v>
      </c>
      <c r="C30" s="259"/>
      <c r="D30" s="65" t="s">
        <v>76</v>
      </c>
      <c r="E30" s="11" t="s">
        <v>77</v>
      </c>
      <c r="F30" s="7" t="s">
        <v>47</v>
      </c>
      <c r="G30" s="8" t="s">
        <v>48</v>
      </c>
      <c r="H30" s="151">
        <v>2019900</v>
      </c>
      <c r="I30" s="174">
        <v>2200000</v>
      </c>
      <c r="J30" s="189">
        <v>816799.99999999988</v>
      </c>
      <c r="K30" s="221">
        <v>1274490</v>
      </c>
      <c r="L30" s="180">
        <f t="shared" si="0"/>
        <v>0.40971840869173531</v>
      </c>
      <c r="M30" s="7" t="str">
        <f t="shared" si="1"/>
        <v>Media Aritmetica</v>
      </c>
      <c r="N30" s="212">
        <f t="shared" si="2"/>
        <v>1577798</v>
      </c>
    </row>
    <row r="31" spans="1:16" x14ac:dyDescent="0.25">
      <c r="A31" s="7">
        <v>15</v>
      </c>
      <c r="B31" s="7" t="s">
        <v>78</v>
      </c>
      <c r="C31" s="259"/>
      <c r="D31" s="65" t="s">
        <v>76</v>
      </c>
      <c r="E31" s="11" t="s">
        <v>79</v>
      </c>
      <c r="F31" s="7" t="s">
        <v>47</v>
      </c>
      <c r="G31" s="8" t="s">
        <v>48</v>
      </c>
      <c r="H31" s="151">
        <v>1627100</v>
      </c>
      <c r="I31" s="174">
        <v>2800000</v>
      </c>
      <c r="J31" s="189">
        <v>459449.99999999994</v>
      </c>
      <c r="K31" s="221">
        <v>708050</v>
      </c>
      <c r="L31" s="180">
        <f t="shared" si="0"/>
        <v>0.75834524619857246</v>
      </c>
      <c r="M31" s="7" t="str">
        <f t="shared" si="1"/>
        <v>Mediana</v>
      </c>
      <c r="N31" s="212">
        <f t="shared" si="2"/>
        <v>1167575</v>
      </c>
    </row>
    <row r="32" spans="1:16" x14ac:dyDescent="0.25">
      <c r="A32" s="7">
        <v>16</v>
      </c>
      <c r="B32" s="7" t="s">
        <v>80</v>
      </c>
      <c r="C32" s="259"/>
      <c r="D32" s="65" t="s">
        <v>76</v>
      </c>
      <c r="E32" s="11" t="s">
        <v>81</v>
      </c>
      <c r="F32" s="7" t="s">
        <v>47</v>
      </c>
      <c r="G32" s="8" t="s">
        <v>48</v>
      </c>
      <c r="H32" s="151">
        <v>785500</v>
      </c>
      <c r="I32" s="174">
        <v>1300000</v>
      </c>
      <c r="J32" s="189">
        <v>459449.99999999994</v>
      </c>
      <c r="K32" s="221">
        <v>991270</v>
      </c>
      <c r="L32" s="180">
        <f t="shared" si="0"/>
        <v>0.39965984689008316</v>
      </c>
      <c r="M32" s="7" t="str">
        <f t="shared" si="1"/>
        <v>Media Aritmetica</v>
      </c>
      <c r="N32" s="212">
        <f t="shared" si="2"/>
        <v>884055</v>
      </c>
    </row>
    <row r="33" spans="1:14" ht="30" x14ac:dyDescent="0.25">
      <c r="A33" s="7">
        <v>17</v>
      </c>
      <c r="B33" s="7" t="s">
        <v>82</v>
      </c>
      <c r="C33" s="259"/>
      <c r="D33" s="65" t="s">
        <v>76</v>
      </c>
      <c r="E33" s="11" t="s">
        <v>83</v>
      </c>
      <c r="F33" s="7" t="s">
        <v>47</v>
      </c>
      <c r="G33" s="8" t="s">
        <v>48</v>
      </c>
      <c r="H33" s="151">
        <v>3787300</v>
      </c>
      <c r="I33" s="174">
        <v>3200000</v>
      </c>
      <c r="J33" s="189">
        <v>357349.99999999994</v>
      </c>
      <c r="K33" s="221">
        <v>6372450</v>
      </c>
      <c r="L33" s="180">
        <f t="shared" si="0"/>
        <v>0.71981716634527304</v>
      </c>
      <c r="M33" s="7" t="str">
        <f t="shared" si="1"/>
        <v>Mediana</v>
      </c>
      <c r="N33" s="212">
        <f t="shared" si="2"/>
        <v>3493650</v>
      </c>
    </row>
    <row r="34" spans="1:14" x14ac:dyDescent="0.25">
      <c r="A34" s="7">
        <v>18</v>
      </c>
      <c r="B34" s="7" t="s">
        <v>84</v>
      </c>
      <c r="C34" s="259"/>
      <c r="D34" s="65" t="s">
        <v>76</v>
      </c>
      <c r="E34" s="11" t="s">
        <v>85</v>
      </c>
      <c r="F34" s="7" t="s">
        <v>47</v>
      </c>
      <c r="G34" s="8" t="s">
        <v>48</v>
      </c>
      <c r="H34" s="151">
        <v>1739400</v>
      </c>
      <c r="I34" s="174">
        <v>1800000</v>
      </c>
      <c r="J34" s="189">
        <v>183779.99999999997</v>
      </c>
      <c r="K34" s="221">
        <v>1699320</v>
      </c>
      <c r="L34" s="180">
        <f t="shared" si="0"/>
        <v>0.57709577064383977</v>
      </c>
      <c r="M34" s="7" t="str">
        <f t="shared" si="1"/>
        <v>Mediana</v>
      </c>
      <c r="N34" s="212">
        <f t="shared" si="2"/>
        <v>1719360</v>
      </c>
    </row>
    <row r="35" spans="1:14" ht="30" x14ac:dyDescent="0.25">
      <c r="A35" s="7">
        <v>19</v>
      </c>
      <c r="B35" s="7" t="s">
        <v>86</v>
      </c>
      <c r="C35" s="259"/>
      <c r="D35" s="65" t="s">
        <v>76</v>
      </c>
      <c r="E35" s="11" t="s">
        <v>87</v>
      </c>
      <c r="F35" s="7" t="s">
        <v>47</v>
      </c>
      <c r="G35" s="8" t="s">
        <v>48</v>
      </c>
      <c r="H35" s="151">
        <v>2019900</v>
      </c>
      <c r="I35" s="174">
        <v>4200000</v>
      </c>
      <c r="J35" s="189">
        <v>2909849.9999999995</v>
      </c>
      <c r="K35" s="221">
        <v>6938890</v>
      </c>
      <c r="L35" s="180">
        <f t="shared" si="0"/>
        <v>0.53361190746528919</v>
      </c>
      <c r="M35" s="7" t="str">
        <f t="shared" si="1"/>
        <v>Mediana</v>
      </c>
      <c r="N35" s="212">
        <f t="shared" si="2"/>
        <v>3554925</v>
      </c>
    </row>
    <row r="36" spans="1:14" x14ac:dyDescent="0.25">
      <c r="A36" s="7">
        <v>20</v>
      </c>
      <c r="B36" s="7" t="s">
        <v>88</v>
      </c>
      <c r="C36" s="259"/>
      <c r="D36" s="65" t="s">
        <v>89</v>
      </c>
      <c r="E36" s="11" t="s">
        <v>90</v>
      </c>
      <c r="F36" s="7" t="s">
        <v>47</v>
      </c>
      <c r="G36" s="8" t="s">
        <v>48</v>
      </c>
      <c r="H36" s="151">
        <v>813600</v>
      </c>
      <c r="I36" s="174">
        <v>1500000</v>
      </c>
      <c r="J36" s="189">
        <v>326719.99999999994</v>
      </c>
      <c r="K36" s="221">
        <v>3540250</v>
      </c>
      <c r="L36" s="180">
        <f t="shared" si="0"/>
        <v>0.9154319190153235</v>
      </c>
      <c r="M36" s="7" t="str">
        <f t="shared" si="1"/>
        <v>Mediana</v>
      </c>
      <c r="N36" s="212">
        <f t="shared" si="2"/>
        <v>1156800</v>
      </c>
    </row>
    <row r="37" spans="1:14" ht="30" x14ac:dyDescent="0.25">
      <c r="A37" s="7">
        <v>21</v>
      </c>
      <c r="B37" s="7" t="s">
        <v>91</v>
      </c>
      <c r="C37" s="259"/>
      <c r="D37" s="65" t="s">
        <v>89</v>
      </c>
      <c r="E37" s="11" t="s">
        <v>92</v>
      </c>
      <c r="F37" s="7" t="s">
        <v>47</v>
      </c>
      <c r="G37" s="8" t="s">
        <v>48</v>
      </c>
      <c r="H37" s="151">
        <v>2188200</v>
      </c>
      <c r="I37" s="174">
        <v>1900000</v>
      </c>
      <c r="J37" s="189">
        <v>122519.99999999999</v>
      </c>
      <c r="K37" s="221">
        <v>1982540</v>
      </c>
      <c r="L37" s="180">
        <f t="shared" si="0"/>
        <v>0.61888161252035212</v>
      </c>
      <c r="M37" s="7" t="str">
        <f t="shared" si="1"/>
        <v>Mediana</v>
      </c>
      <c r="N37" s="212">
        <f t="shared" si="2"/>
        <v>1941270</v>
      </c>
    </row>
    <row r="38" spans="1:14" ht="30" x14ac:dyDescent="0.25">
      <c r="A38" s="7">
        <v>22</v>
      </c>
      <c r="B38" s="7" t="s">
        <v>93</v>
      </c>
      <c r="C38" s="259"/>
      <c r="D38" s="65" t="s">
        <v>89</v>
      </c>
      <c r="E38" s="11" t="s">
        <v>94</v>
      </c>
      <c r="F38" s="7" t="s">
        <v>47</v>
      </c>
      <c r="G38" s="8" t="s">
        <v>48</v>
      </c>
      <c r="H38" s="151">
        <v>2665200</v>
      </c>
      <c r="I38" s="174">
        <v>2400000</v>
      </c>
      <c r="J38" s="189">
        <v>234829.99999999997</v>
      </c>
      <c r="K38" s="221">
        <v>4106690</v>
      </c>
      <c r="L38" s="180">
        <f t="shared" si="0"/>
        <v>0.6795555364074769</v>
      </c>
      <c r="M38" s="7" t="str">
        <f t="shared" si="1"/>
        <v>Mediana</v>
      </c>
      <c r="N38" s="212">
        <f t="shared" si="2"/>
        <v>2532600</v>
      </c>
    </row>
    <row r="39" spans="1:14" ht="30" x14ac:dyDescent="0.25">
      <c r="A39" s="7">
        <v>23</v>
      </c>
      <c r="B39" s="7" t="s">
        <v>95</v>
      </c>
      <c r="C39" s="259"/>
      <c r="D39" s="65" t="s">
        <v>96</v>
      </c>
      <c r="E39" s="11" t="s">
        <v>97</v>
      </c>
      <c r="F39" s="7" t="s">
        <v>47</v>
      </c>
      <c r="G39" s="8" t="s">
        <v>48</v>
      </c>
      <c r="H39" s="151">
        <v>897700</v>
      </c>
      <c r="I39" s="174">
        <v>1600000</v>
      </c>
      <c r="J39" s="189">
        <v>122519.99999999999</v>
      </c>
      <c r="K39" s="221">
        <v>1274490</v>
      </c>
      <c r="L39" s="180">
        <f t="shared" si="0"/>
        <v>0.65306495030313305</v>
      </c>
      <c r="M39" s="7" t="str">
        <f t="shared" si="1"/>
        <v>Mediana</v>
      </c>
      <c r="N39" s="212">
        <f t="shared" si="2"/>
        <v>1086095</v>
      </c>
    </row>
    <row r="40" spans="1:14" x14ac:dyDescent="0.25">
      <c r="A40" s="7">
        <v>24</v>
      </c>
      <c r="B40" s="7" t="s">
        <v>98</v>
      </c>
      <c r="C40" s="259"/>
      <c r="D40" s="65" t="s">
        <v>96</v>
      </c>
      <c r="E40" s="11" t="s">
        <v>99</v>
      </c>
      <c r="F40" s="7" t="s">
        <v>47</v>
      </c>
      <c r="G40" s="8" t="s">
        <v>48</v>
      </c>
      <c r="H40" s="151">
        <v>1627100</v>
      </c>
      <c r="I40" s="174">
        <v>300000</v>
      </c>
      <c r="J40" s="189">
        <v>255249.99999999997</v>
      </c>
      <c r="K40" s="221">
        <v>5522790</v>
      </c>
      <c r="L40" s="180">
        <f t="shared" si="0"/>
        <v>1.2878122925423103</v>
      </c>
      <c r="M40" s="7" t="str">
        <f t="shared" si="1"/>
        <v>Mediana</v>
      </c>
      <c r="N40" s="212">
        <f t="shared" si="2"/>
        <v>963550</v>
      </c>
    </row>
    <row r="41" spans="1:14" x14ac:dyDescent="0.25">
      <c r="A41" s="7">
        <v>25</v>
      </c>
      <c r="B41" s="7" t="s">
        <v>100</v>
      </c>
      <c r="C41" s="259"/>
      <c r="D41" s="65" t="s">
        <v>96</v>
      </c>
      <c r="E41" s="11" t="s">
        <v>101</v>
      </c>
      <c r="F41" s="7" t="s">
        <v>47</v>
      </c>
      <c r="G41" s="8" t="s">
        <v>48</v>
      </c>
      <c r="H41" s="151">
        <v>2749300</v>
      </c>
      <c r="I41" s="174">
        <v>1900000</v>
      </c>
      <c r="J41" s="189">
        <v>1266040</v>
      </c>
      <c r="K41" s="221">
        <v>2124150</v>
      </c>
      <c r="L41" s="180">
        <f t="shared" si="0"/>
        <v>0.30470540263604035</v>
      </c>
      <c r="M41" s="7" t="str">
        <f t="shared" si="1"/>
        <v>Media Aritmetica</v>
      </c>
      <c r="N41" s="212">
        <f t="shared" si="2"/>
        <v>2009873</v>
      </c>
    </row>
    <row r="42" spans="1:14" x14ac:dyDescent="0.25">
      <c r="A42" s="7">
        <v>26</v>
      </c>
      <c r="B42" s="7" t="s">
        <v>102</v>
      </c>
      <c r="C42" s="259"/>
      <c r="D42" s="65" t="s">
        <v>96</v>
      </c>
      <c r="E42" s="11" t="s">
        <v>103</v>
      </c>
      <c r="F42" s="7" t="s">
        <v>47</v>
      </c>
      <c r="G42" s="8" t="s">
        <v>48</v>
      </c>
      <c r="H42" s="151">
        <v>2019900</v>
      </c>
      <c r="I42" s="174">
        <v>1900000</v>
      </c>
      <c r="J42" s="189">
        <v>1378349.9999999998</v>
      </c>
      <c r="K42" s="221">
        <v>2124150</v>
      </c>
      <c r="L42" s="180">
        <f t="shared" si="0"/>
        <v>0.17842495364436536</v>
      </c>
      <c r="M42" s="7" t="str">
        <f t="shared" si="1"/>
        <v>Media Geometrica</v>
      </c>
      <c r="N42" s="212">
        <f t="shared" si="2"/>
        <v>1830868</v>
      </c>
    </row>
    <row r="43" spans="1:14" x14ac:dyDescent="0.25">
      <c r="A43" s="7">
        <v>27</v>
      </c>
      <c r="B43" s="7" t="s">
        <v>104</v>
      </c>
      <c r="C43" s="259"/>
      <c r="D43" s="65" t="s">
        <v>96</v>
      </c>
      <c r="E43" s="11" t="s">
        <v>105</v>
      </c>
      <c r="F43" s="7" t="s">
        <v>47</v>
      </c>
      <c r="G43" s="8" t="s">
        <v>48</v>
      </c>
      <c r="H43" s="151">
        <v>2019900</v>
      </c>
      <c r="I43" s="174">
        <v>1800000</v>
      </c>
      <c r="J43" s="189">
        <v>1294627.9999999998</v>
      </c>
      <c r="K43" s="221">
        <v>3540250</v>
      </c>
      <c r="L43" s="180">
        <f t="shared" si="0"/>
        <v>0.44675067729082657</v>
      </c>
      <c r="M43" s="7" t="str">
        <f t="shared" si="1"/>
        <v>Media Aritmetica</v>
      </c>
      <c r="N43" s="212">
        <f t="shared" si="2"/>
        <v>2163695</v>
      </c>
    </row>
    <row r="44" spans="1:14" x14ac:dyDescent="0.25">
      <c r="A44" s="7">
        <v>28</v>
      </c>
      <c r="B44" s="7" t="s">
        <v>106</v>
      </c>
      <c r="C44" s="259"/>
      <c r="D44" s="65" t="s">
        <v>96</v>
      </c>
      <c r="E44" s="11" t="s">
        <v>107</v>
      </c>
      <c r="F44" s="7" t="s">
        <v>47</v>
      </c>
      <c r="G44" s="8" t="s">
        <v>48</v>
      </c>
      <c r="H44" s="151">
        <v>1823500</v>
      </c>
      <c r="I44" s="174">
        <v>2200000</v>
      </c>
      <c r="J44" s="189">
        <v>1572339.9999999998</v>
      </c>
      <c r="K44" s="221">
        <v>5522790</v>
      </c>
      <c r="L44" s="180">
        <f t="shared" si="0"/>
        <v>0.66441855401587335</v>
      </c>
      <c r="M44" s="7" t="str">
        <f t="shared" si="1"/>
        <v>Mediana</v>
      </c>
      <c r="N44" s="212">
        <f t="shared" si="2"/>
        <v>2011750</v>
      </c>
    </row>
    <row r="45" spans="1:14" x14ac:dyDescent="0.25">
      <c r="A45" s="7">
        <v>29</v>
      </c>
      <c r="B45" s="7" t="s">
        <v>108</v>
      </c>
      <c r="C45" s="259"/>
      <c r="D45" s="65" t="s">
        <v>96</v>
      </c>
      <c r="E45" s="11" t="s">
        <v>109</v>
      </c>
      <c r="F45" s="7" t="s">
        <v>47</v>
      </c>
      <c r="G45" s="8" t="s">
        <v>48</v>
      </c>
      <c r="H45" s="151">
        <v>1458800</v>
      </c>
      <c r="I45" s="174">
        <v>2000000</v>
      </c>
      <c r="J45" s="189">
        <v>980159.99999999988</v>
      </c>
      <c r="K45" s="221">
        <v>2265760</v>
      </c>
      <c r="L45" s="180">
        <f t="shared" si="0"/>
        <v>0.34170551364103452</v>
      </c>
      <c r="M45" s="7" t="str">
        <f t="shared" si="1"/>
        <v>Media Aritmetica</v>
      </c>
      <c r="N45" s="212">
        <f t="shared" si="2"/>
        <v>1676180</v>
      </c>
    </row>
    <row r="46" spans="1:14" x14ac:dyDescent="0.25">
      <c r="A46" s="7">
        <v>30</v>
      </c>
      <c r="B46" s="7" t="s">
        <v>110</v>
      </c>
      <c r="C46" s="259"/>
      <c r="D46" s="65" t="s">
        <v>96</v>
      </c>
      <c r="E46" s="98" t="s">
        <v>111</v>
      </c>
      <c r="F46" s="7" t="s">
        <v>47</v>
      </c>
      <c r="G46" s="8" t="s">
        <v>48</v>
      </c>
      <c r="H46" s="151">
        <v>1346600</v>
      </c>
      <c r="I46" s="174">
        <v>2400000</v>
      </c>
      <c r="J46" s="189">
        <v>980159.99999999988</v>
      </c>
      <c r="K46" s="221">
        <v>2690590</v>
      </c>
      <c r="L46" s="180">
        <f t="shared" si="0"/>
        <v>0.44240912134583182</v>
      </c>
      <c r="M46" s="7" t="str">
        <f t="shared" si="1"/>
        <v>Media Aritmetica</v>
      </c>
      <c r="N46" s="212">
        <f t="shared" si="2"/>
        <v>1854338</v>
      </c>
    </row>
    <row r="47" spans="1:14" x14ac:dyDescent="0.25">
      <c r="A47" s="7">
        <v>31</v>
      </c>
      <c r="B47" s="7" t="s">
        <v>112</v>
      </c>
      <c r="C47" s="259"/>
      <c r="D47" s="65" t="s">
        <v>96</v>
      </c>
      <c r="E47" s="98" t="s">
        <v>113</v>
      </c>
      <c r="F47" s="7" t="s">
        <v>47</v>
      </c>
      <c r="G47" s="8" t="s">
        <v>48</v>
      </c>
      <c r="H47" s="151">
        <v>1346600</v>
      </c>
      <c r="I47" s="174">
        <v>2400000</v>
      </c>
      <c r="J47" s="189">
        <v>980159.99999999988</v>
      </c>
      <c r="K47" s="221">
        <v>2124150</v>
      </c>
      <c r="L47" s="180">
        <f t="shared" si="0"/>
        <v>0.38616275862170163</v>
      </c>
      <c r="M47" s="7" t="str">
        <f t="shared" si="1"/>
        <v>Media Aritmetica</v>
      </c>
      <c r="N47" s="212">
        <f t="shared" si="2"/>
        <v>1712728</v>
      </c>
    </row>
    <row r="48" spans="1:14" ht="30" x14ac:dyDescent="0.25">
      <c r="A48" s="7">
        <v>32</v>
      </c>
      <c r="B48" s="7" t="s">
        <v>114</v>
      </c>
      <c r="C48" s="259"/>
      <c r="D48" s="65" t="s">
        <v>96</v>
      </c>
      <c r="E48" s="98" t="s">
        <v>115</v>
      </c>
      <c r="F48" s="7" t="s">
        <v>47</v>
      </c>
      <c r="G48" s="8" t="s">
        <v>48</v>
      </c>
      <c r="H48" s="151">
        <v>16271500</v>
      </c>
      <c r="I48" s="174">
        <v>9500000</v>
      </c>
      <c r="J48" s="189">
        <v>5411299.9999999991</v>
      </c>
      <c r="K48" s="221">
        <v>9912700</v>
      </c>
      <c r="L48" s="180">
        <f t="shared" si="0"/>
        <v>0.43654340990065416</v>
      </c>
      <c r="M48" s="7" t="str">
        <f t="shared" si="1"/>
        <v>Media Aritmetica</v>
      </c>
      <c r="N48" s="212">
        <f t="shared" si="2"/>
        <v>10273875</v>
      </c>
    </row>
    <row r="49" spans="1:14" x14ac:dyDescent="0.25">
      <c r="A49" s="7">
        <v>33</v>
      </c>
      <c r="B49" s="7" t="s">
        <v>116</v>
      </c>
      <c r="C49" s="259"/>
      <c r="D49" s="65" t="s">
        <v>96</v>
      </c>
      <c r="E49" s="98" t="s">
        <v>117</v>
      </c>
      <c r="F49" s="7" t="s">
        <v>47</v>
      </c>
      <c r="G49" s="8" t="s">
        <v>48</v>
      </c>
      <c r="H49" s="151">
        <v>4067900</v>
      </c>
      <c r="I49" s="174">
        <v>4200000</v>
      </c>
      <c r="J49" s="189">
        <v>347139.99999999994</v>
      </c>
      <c r="K49" s="221">
        <v>21241500</v>
      </c>
      <c r="L49" s="180">
        <f t="shared" si="0"/>
        <v>1.2535852557192331</v>
      </c>
      <c r="M49" s="7" t="str">
        <f t="shared" si="1"/>
        <v>Mediana</v>
      </c>
      <c r="N49" s="212">
        <f t="shared" si="2"/>
        <v>4133950</v>
      </c>
    </row>
    <row r="50" spans="1:14" ht="45" x14ac:dyDescent="0.25">
      <c r="A50" s="7">
        <v>34</v>
      </c>
      <c r="B50" s="7" t="s">
        <v>118</v>
      </c>
      <c r="C50" s="259"/>
      <c r="D50" s="65" t="s">
        <v>96</v>
      </c>
      <c r="E50" s="98" t="s">
        <v>119</v>
      </c>
      <c r="F50" s="7" t="s">
        <v>47</v>
      </c>
      <c r="G50" s="8" t="s">
        <v>48</v>
      </c>
      <c r="H50" s="151">
        <v>2749300</v>
      </c>
      <c r="I50" s="174">
        <v>3800000</v>
      </c>
      <c r="J50" s="189">
        <v>459449.99999999994</v>
      </c>
      <c r="K50" s="221">
        <v>1274490</v>
      </c>
      <c r="L50" s="180">
        <f t="shared" si="0"/>
        <v>0.72064534931714164</v>
      </c>
      <c r="M50" s="7" t="str">
        <f t="shared" si="1"/>
        <v>Mediana</v>
      </c>
      <c r="N50" s="212">
        <f t="shared" si="2"/>
        <v>2011895</v>
      </c>
    </row>
    <row r="51" spans="1:14" ht="30" x14ac:dyDescent="0.25">
      <c r="A51" s="7">
        <v>35</v>
      </c>
      <c r="B51" s="7" t="s">
        <v>120</v>
      </c>
      <c r="C51" s="259"/>
      <c r="D51" s="65" t="s">
        <v>96</v>
      </c>
      <c r="E51" s="98" t="s">
        <v>121</v>
      </c>
      <c r="F51" s="7" t="s">
        <v>47</v>
      </c>
      <c r="G51" s="8" t="s">
        <v>48</v>
      </c>
      <c r="H51" s="151">
        <v>3787300</v>
      </c>
      <c r="I51" s="174">
        <v>2400000</v>
      </c>
      <c r="J51" s="189">
        <v>643230</v>
      </c>
      <c r="K51" s="221">
        <v>3398640</v>
      </c>
      <c r="L51" s="180">
        <f t="shared" si="0"/>
        <v>0.54880979202353786</v>
      </c>
      <c r="M51" s="7" t="str">
        <f t="shared" si="1"/>
        <v>Mediana</v>
      </c>
      <c r="N51" s="212">
        <f t="shared" si="2"/>
        <v>2899320</v>
      </c>
    </row>
    <row r="52" spans="1:14" ht="45" x14ac:dyDescent="0.25">
      <c r="A52" s="7">
        <v>36</v>
      </c>
      <c r="B52" s="7" t="s">
        <v>122</v>
      </c>
      <c r="C52" s="259"/>
      <c r="D52" s="65" t="s">
        <v>96</v>
      </c>
      <c r="E52" s="11" t="s">
        <v>123</v>
      </c>
      <c r="F52" s="7" t="s">
        <v>47</v>
      </c>
      <c r="G52" s="8" t="s">
        <v>48</v>
      </c>
      <c r="H52" s="151">
        <v>1627100</v>
      </c>
      <c r="I52" s="174">
        <v>2200000</v>
      </c>
      <c r="J52" s="189">
        <v>234829.99999999997</v>
      </c>
      <c r="K52" s="221">
        <v>1132880</v>
      </c>
      <c r="L52" s="180">
        <f t="shared" si="0"/>
        <v>0.64107606957579999</v>
      </c>
      <c r="M52" s="7" t="str">
        <f t="shared" si="1"/>
        <v>Mediana</v>
      </c>
      <c r="N52" s="212">
        <f t="shared" si="2"/>
        <v>1379990</v>
      </c>
    </row>
    <row r="53" spans="1:14" ht="30" x14ac:dyDescent="0.25">
      <c r="A53" s="7">
        <v>37</v>
      </c>
      <c r="B53" s="7" t="s">
        <v>124</v>
      </c>
      <c r="C53" s="259"/>
      <c r="D53" s="65" t="s">
        <v>96</v>
      </c>
      <c r="E53" s="11" t="s">
        <v>125</v>
      </c>
      <c r="F53" s="7" t="s">
        <v>47</v>
      </c>
      <c r="G53" s="8" t="s">
        <v>48</v>
      </c>
      <c r="H53" s="151">
        <v>6733000</v>
      </c>
      <c r="I53" s="174">
        <v>5800000</v>
      </c>
      <c r="J53" s="189">
        <v>908689.99999999988</v>
      </c>
      <c r="K53" s="221">
        <v>4814740</v>
      </c>
      <c r="L53" s="180">
        <f t="shared" si="0"/>
        <v>0.56083576976601002</v>
      </c>
      <c r="M53" s="7" t="str">
        <f t="shared" si="1"/>
        <v>Mediana</v>
      </c>
      <c r="N53" s="212">
        <f t="shared" si="2"/>
        <v>5307370</v>
      </c>
    </row>
    <row r="54" spans="1:14" ht="30" x14ac:dyDescent="0.25">
      <c r="A54" s="7">
        <v>38</v>
      </c>
      <c r="B54" s="7" t="s">
        <v>126</v>
      </c>
      <c r="C54" s="259"/>
      <c r="D54" s="65" t="s">
        <v>96</v>
      </c>
      <c r="E54" s="11" t="s">
        <v>127</v>
      </c>
      <c r="F54" s="7" t="s">
        <v>47</v>
      </c>
      <c r="G54" s="8" t="s">
        <v>48</v>
      </c>
      <c r="H54" s="151">
        <v>1823500</v>
      </c>
      <c r="I54" s="174">
        <v>2100000</v>
      </c>
      <c r="J54" s="189">
        <v>132730</v>
      </c>
      <c r="K54" s="221">
        <v>1274490</v>
      </c>
      <c r="L54" s="180">
        <f t="shared" si="0"/>
        <v>0.65314328390720777</v>
      </c>
      <c r="M54" s="7" t="str">
        <f t="shared" si="1"/>
        <v>Mediana</v>
      </c>
      <c r="N54" s="212">
        <f t="shared" si="2"/>
        <v>1548995</v>
      </c>
    </row>
    <row r="55" spans="1:14" x14ac:dyDescent="0.25">
      <c r="A55" s="7">
        <v>39</v>
      </c>
      <c r="B55" s="7" t="s">
        <v>128</v>
      </c>
      <c r="C55" s="259"/>
      <c r="D55" s="65" t="s">
        <v>96</v>
      </c>
      <c r="E55" s="11" t="s">
        <v>129</v>
      </c>
      <c r="F55" s="7" t="s">
        <v>47</v>
      </c>
      <c r="G55" s="8" t="s">
        <v>48</v>
      </c>
      <c r="H55" s="151">
        <v>8977400</v>
      </c>
      <c r="I55" s="174">
        <v>6500000</v>
      </c>
      <c r="J55" s="189">
        <v>2450400</v>
      </c>
      <c r="K55" s="221">
        <v>6514060</v>
      </c>
      <c r="L55" s="180">
        <f t="shared" si="0"/>
        <v>0.44247079554773017</v>
      </c>
      <c r="M55" s="7" t="str">
        <f t="shared" si="1"/>
        <v>Media Aritmetica</v>
      </c>
      <c r="N55" s="212">
        <f t="shared" si="2"/>
        <v>6110465</v>
      </c>
    </row>
    <row r="56" spans="1:14" x14ac:dyDescent="0.25">
      <c r="A56" s="7">
        <v>40</v>
      </c>
      <c r="B56" s="7" t="s">
        <v>130</v>
      </c>
      <c r="C56" s="259"/>
      <c r="D56" s="65" t="s">
        <v>96</v>
      </c>
      <c r="E56" s="11" t="s">
        <v>131</v>
      </c>
      <c r="F56" s="7" t="s">
        <v>47</v>
      </c>
      <c r="G56" s="8" t="s">
        <v>48</v>
      </c>
      <c r="H56" s="151">
        <v>785500</v>
      </c>
      <c r="I56" s="174">
        <v>1500000</v>
      </c>
      <c r="J56" s="189">
        <v>132730</v>
      </c>
      <c r="K56" s="221">
        <v>566440</v>
      </c>
      <c r="L56" s="180">
        <f t="shared" si="0"/>
        <v>0.76535912759456193</v>
      </c>
      <c r="M56" s="7" t="str">
        <f t="shared" si="1"/>
        <v>Mediana</v>
      </c>
      <c r="N56" s="212">
        <f t="shared" si="2"/>
        <v>675970</v>
      </c>
    </row>
    <row r="57" spans="1:14" ht="45" x14ac:dyDescent="0.25">
      <c r="A57" s="7">
        <v>41</v>
      </c>
      <c r="B57" s="7" t="s">
        <v>132</v>
      </c>
      <c r="C57" s="259"/>
      <c r="D57" s="84" t="s">
        <v>133</v>
      </c>
      <c r="E57" s="26" t="s">
        <v>134</v>
      </c>
      <c r="F57" s="7" t="s">
        <v>47</v>
      </c>
      <c r="G57" s="8" t="s">
        <v>48</v>
      </c>
      <c r="H57" s="151">
        <v>1178300</v>
      </c>
      <c r="I57" s="174">
        <v>1800000</v>
      </c>
      <c r="J57" s="189">
        <v>285880</v>
      </c>
      <c r="K57" s="221">
        <v>2124150</v>
      </c>
      <c r="L57" s="180">
        <f t="shared" si="0"/>
        <v>0.60058212502306096</v>
      </c>
      <c r="M57" s="7" t="str">
        <f t="shared" si="1"/>
        <v>Mediana</v>
      </c>
      <c r="N57" s="212">
        <f t="shared" si="2"/>
        <v>1489150</v>
      </c>
    </row>
    <row r="58" spans="1:14" ht="30" x14ac:dyDescent="0.25">
      <c r="A58" s="7">
        <v>42</v>
      </c>
      <c r="B58" s="7" t="s">
        <v>135</v>
      </c>
      <c r="C58" s="259"/>
      <c r="D58" s="66" t="s">
        <v>136</v>
      </c>
      <c r="E58" s="15" t="s">
        <v>137</v>
      </c>
      <c r="F58" s="7" t="s">
        <v>47</v>
      </c>
      <c r="G58" s="8" t="s">
        <v>48</v>
      </c>
      <c r="H58" s="151">
        <v>3590900</v>
      </c>
      <c r="I58" s="174">
        <v>6200000</v>
      </c>
      <c r="J58" s="189">
        <v>2909849.9999999995</v>
      </c>
      <c r="K58" s="221">
        <v>8213380</v>
      </c>
      <c r="L58" s="180">
        <f t="shared" si="0"/>
        <v>0.46732800881891612</v>
      </c>
      <c r="M58" s="7" t="str">
        <f t="shared" si="1"/>
        <v>Media Aritmetica</v>
      </c>
      <c r="N58" s="212">
        <f t="shared" si="2"/>
        <v>5228533</v>
      </c>
    </row>
    <row r="59" spans="1:14" ht="30" x14ac:dyDescent="0.25">
      <c r="A59" s="7">
        <v>43</v>
      </c>
      <c r="B59" s="7" t="s">
        <v>138</v>
      </c>
      <c r="C59" s="259"/>
      <c r="D59" s="66" t="s">
        <v>136</v>
      </c>
      <c r="E59" s="15" t="s">
        <v>139</v>
      </c>
      <c r="F59" s="7" t="s">
        <v>47</v>
      </c>
      <c r="G59" s="8" t="s">
        <v>48</v>
      </c>
      <c r="H59" s="151">
        <v>1823500</v>
      </c>
      <c r="I59" s="174">
        <v>3200000</v>
      </c>
      <c r="J59" s="189">
        <v>1378349.9999999998</v>
      </c>
      <c r="K59" s="221">
        <v>1132880</v>
      </c>
      <c r="L59" s="180">
        <f t="shared" si="0"/>
        <v>0.48995854053366678</v>
      </c>
      <c r="M59" s="7" t="str">
        <f t="shared" si="1"/>
        <v>Media Aritmetica</v>
      </c>
      <c r="N59" s="212">
        <f t="shared" si="2"/>
        <v>1883683</v>
      </c>
    </row>
    <row r="60" spans="1:14" x14ac:dyDescent="0.25">
      <c r="A60" s="7">
        <v>44</v>
      </c>
      <c r="B60" s="7" t="s">
        <v>140</v>
      </c>
      <c r="C60" s="259"/>
      <c r="D60" s="66" t="s">
        <v>141</v>
      </c>
      <c r="E60" s="26" t="s">
        <v>142</v>
      </c>
      <c r="F60" s="7" t="s">
        <v>47</v>
      </c>
      <c r="G60" s="8" t="s">
        <v>48</v>
      </c>
      <c r="H60" s="151">
        <v>1627100</v>
      </c>
      <c r="I60" s="174">
        <v>2200000</v>
      </c>
      <c r="J60" s="189">
        <v>357349.99999999994</v>
      </c>
      <c r="K60" s="221">
        <v>708050</v>
      </c>
      <c r="L60" s="180">
        <f t="shared" si="0"/>
        <v>0.68928319542932859</v>
      </c>
      <c r="M60" s="7" t="str">
        <f t="shared" si="1"/>
        <v>Mediana</v>
      </c>
      <c r="N60" s="212">
        <f t="shared" si="2"/>
        <v>1167575</v>
      </c>
    </row>
    <row r="61" spans="1:14" ht="30" x14ac:dyDescent="0.25">
      <c r="A61" s="7">
        <v>45</v>
      </c>
      <c r="B61" s="7" t="s">
        <v>143</v>
      </c>
      <c r="C61" s="259"/>
      <c r="D61" s="66" t="s">
        <v>141</v>
      </c>
      <c r="E61" s="26" t="s">
        <v>144</v>
      </c>
      <c r="F61" s="7" t="s">
        <v>47</v>
      </c>
      <c r="G61" s="8" t="s">
        <v>48</v>
      </c>
      <c r="H61" s="151">
        <v>4067900</v>
      </c>
      <c r="I61" s="174">
        <v>4500000</v>
      </c>
      <c r="J61" s="189">
        <v>357349.99999999994</v>
      </c>
      <c r="K61" s="221">
        <v>5947620</v>
      </c>
      <c r="L61" s="180">
        <f t="shared" si="0"/>
        <v>0.64020328584429587</v>
      </c>
      <c r="M61" s="7" t="str">
        <f t="shared" si="1"/>
        <v>Mediana</v>
      </c>
      <c r="N61" s="212">
        <f t="shared" si="2"/>
        <v>4283950</v>
      </c>
    </row>
    <row r="62" spans="1:14" ht="45" x14ac:dyDescent="0.25">
      <c r="A62" s="7">
        <v>46</v>
      </c>
      <c r="B62" s="21" t="s">
        <v>145</v>
      </c>
      <c r="C62" s="259"/>
      <c r="D62" s="66" t="s">
        <v>146</v>
      </c>
      <c r="E62" s="22" t="s">
        <v>147</v>
      </c>
      <c r="F62" s="23" t="s">
        <v>47</v>
      </c>
      <c r="G62" s="8" t="s">
        <v>48</v>
      </c>
      <c r="H62" s="151">
        <v>3590900</v>
      </c>
      <c r="I62" s="174">
        <v>3000000</v>
      </c>
      <c r="J62" s="189">
        <v>183779.99999999997</v>
      </c>
      <c r="K62" s="221">
        <v>3284400</v>
      </c>
      <c r="L62" s="180">
        <f t="shared" si="0"/>
        <v>0.62535120599715255</v>
      </c>
      <c r="M62" s="7" t="str">
        <f t="shared" si="1"/>
        <v>Mediana</v>
      </c>
      <c r="N62" s="212">
        <f t="shared" si="2"/>
        <v>3142200</v>
      </c>
    </row>
    <row r="63" spans="1:14" x14ac:dyDescent="0.25">
      <c r="A63" s="7">
        <v>47</v>
      </c>
      <c r="B63" s="21" t="s">
        <v>148</v>
      </c>
      <c r="C63" s="259"/>
      <c r="D63" s="66" t="s">
        <v>146</v>
      </c>
      <c r="E63" s="22" t="s">
        <v>149</v>
      </c>
      <c r="F63" s="23" t="s">
        <v>47</v>
      </c>
      <c r="G63" s="8" t="s">
        <v>48</v>
      </c>
      <c r="H63" s="151">
        <v>4629000</v>
      </c>
      <c r="I63" s="174">
        <v>5500000</v>
      </c>
      <c r="J63" s="189">
        <v>684069.99999999988</v>
      </c>
      <c r="K63" s="221">
        <v>8807190</v>
      </c>
      <c r="L63" s="180">
        <f t="shared" si="0"/>
        <v>0.68099733700663667</v>
      </c>
      <c r="M63" s="7" t="str">
        <f t="shared" si="1"/>
        <v>Mediana</v>
      </c>
      <c r="N63" s="212">
        <f t="shared" si="2"/>
        <v>5064500</v>
      </c>
    </row>
    <row r="64" spans="1:14" ht="30" x14ac:dyDescent="0.25">
      <c r="A64" s="7">
        <v>48</v>
      </c>
      <c r="B64" s="21" t="s">
        <v>150</v>
      </c>
      <c r="C64" s="259"/>
      <c r="D64" s="66" t="s">
        <v>151</v>
      </c>
      <c r="E64" s="10" t="s">
        <v>152</v>
      </c>
      <c r="F64" s="7" t="s">
        <v>47</v>
      </c>
      <c r="G64" s="8" t="s">
        <v>48</v>
      </c>
      <c r="H64" s="151">
        <v>2384600</v>
      </c>
      <c r="I64" s="174">
        <v>2500000</v>
      </c>
      <c r="J64" s="189">
        <v>663649.99999999988</v>
      </c>
      <c r="K64" s="221">
        <v>7788550</v>
      </c>
      <c r="L64" s="180">
        <f t="shared" si="0"/>
        <v>0.92556766450536487</v>
      </c>
      <c r="M64" s="7" t="str">
        <f t="shared" si="1"/>
        <v>Mediana</v>
      </c>
      <c r="N64" s="212">
        <f t="shared" si="2"/>
        <v>2442300</v>
      </c>
    </row>
    <row r="65" spans="1:14" ht="30" x14ac:dyDescent="0.25">
      <c r="A65" s="7">
        <v>49</v>
      </c>
      <c r="B65" s="21" t="s">
        <v>153</v>
      </c>
      <c r="C65" s="259"/>
      <c r="D65" s="66" t="s">
        <v>151</v>
      </c>
      <c r="E65" s="10" t="s">
        <v>154</v>
      </c>
      <c r="F65" s="7" t="s">
        <v>47</v>
      </c>
      <c r="G65" s="8" t="s">
        <v>48</v>
      </c>
      <c r="H65" s="151">
        <v>785500</v>
      </c>
      <c r="I65" s="174">
        <v>1600000</v>
      </c>
      <c r="J65" s="189">
        <v>132730</v>
      </c>
      <c r="K65" s="221">
        <v>849660</v>
      </c>
      <c r="L65" s="180">
        <f t="shared" si="0"/>
        <v>0.71290223478347814</v>
      </c>
      <c r="M65" s="7" t="str">
        <f t="shared" si="1"/>
        <v>Mediana</v>
      </c>
      <c r="N65" s="212">
        <f t="shared" si="2"/>
        <v>817580</v>
      </c>
    </row>
    <row r="66" spans="1:14" ht="30" x14ac:dyDescent="0.25">
      <c r="A66" s="7">
        <v>50</v>
      </c>
      <c r="B66" s="21" t="s">
        <v>155</v>
      </c>
      <c r="C66" s="259"/>
      <c r="D66" s="66" t="s">
        <v>151</v>
      </c>
      <c r="E66" s="10" t="s">
        <v>156</v>
      </c>
      <c r="F66" s="7" t="s">
        <v>47</v>
      </c>
      <c r="G66" s="8" t="s">
        <v>48</v>
      </c>
      <c r="H66" s="151">
        <v>1262400</v>
      </c>
      <c r="I66" s="174">
        <v>3200000</v>
      </c>
      <c r="J66" s="189">
        <v>326719.99999999994</v>
      </c>
      <c r="K66" s="221">
        <v>1274490</v>
      </c>
      <c r="L66" s="180">
        <f t="shared" si="0"/>
        <v>0.79643810123666536</v>
      </c>
      <c r="M66" s="7" t="str">
        <f t="shared" si="1"/>
        <v>Mediana</v>
      </c>
      <c r="N66" s="212">
        <f t="shared" si="2"/>
        <v>1268445</v>
      </c>
    </row>
    <row r="67" spans="1:14" x14ac:dyDescent="0.25">
      <c r="A67" s="7">
        <v>51</v>
      </c>
      <c r="B67" s="21" t="s">
        <v>157</v>
      </c>
      <c r="C67" s="259"/>
      <c r="D67" s="66" t="s">
        <v>151</v>
      </c>
      <c r="E67" s="10" t="s">
        <v>158</v>
      </c>
      <c r="F67" s="7" t="s">
        <v>47</v>
      </c>
      <c r="G67" s="8" t="s">
        <v>48</v>
      </c>
      <c r="H67" s="151">
        <v>1458800</v>
      </c>
      <c r="I67" s="174">
        <v>2100000</v>
      </c>
      <c r="J67" s="189">
        <v>132730</v>
      </c>
      <c r="K67" s="221">
        <v>708050</v>
      </c>
      <c r="L67" s="180">
        <f t="shared" si="0"/>
        <v>0.78174716788664844</v>
      </c>
      <c r="M67" s="7" t="str">
        <f t="shared" si="1"/>
        <v>Mediana</v>
      </c>
      <c r="N67" s="212">
        <f t="shared" si="2"/>
        <v>1083425</v>
      </c>
    </row>
    <row r="68" spans="1:14" ht="30" x14ac:dyDescent="0.25">
      <c r="A68" s="7">
        <v>52</v>
      </c>
      <c r="B68" s="21" t="s">
        <v>159</v>
      </c>
      <c r="C68" s="259"/>
      <c r="D68" s="66" t="s">
        <v>151</v>
      </c>
      <c r="E68" s="10" t="s">
        <v>160</v>
      </c>
      <c r="F68" s="7" t="s">
        <v>47</v>
      </c>
      <c r="G68" s="8" t="s">
        <v>48</v>
      </c>
      <c r="H68" s="151">
        <v>1627100</v>
      </c>
      <c r="I68" s="174">
        <v>4500000</v>
      </c>
      <c r="J68" s="189">
        <v>132730</v>
      </c>
      <c r="K68" s="221">
        <v>2407370</v>
      </c>
      <c r="L68" s="180">
        <f t="shared" si="0"/>
        <v>0.83966142491607332</v>
      </c>
      <c r="M68" s="7" t="str">
        <f t="shared" si="1"/>
        <v>Mediana</v>
      </c>
      <c r="N68" s="212">
        <f t="shared" si="2"/>
        <v>2017235</v>
      </c>
    </row>
    <row r="69" spans="1:14" ht="30" customHeight="1" x14ac:dyDescent="0.25">
      <c r="A69" s="7">
        <v>53</v>
      </c>
      <c r="B69" s="7" t="s">
        <v>161</v>
      </c>
      <c r="C69" s="259"/>
      <c r="D69" s="66" t="s">
        <v>162</v>
      </c>
      <c r="E69" s="10" t="s">
        <v>163</v>
      </c>
      <c r="F69" s="7" t="s">
        <v>47</v>
      </c>
      <c r="G69" s="8" t="s">
        <v>48</v>
      </c>
      <c r="H69" s="151">
        <v>1066100</v>
      </c>
      <c r="I69" s="174">
        <v>1800000</v>
      </c>
      <c r="J69" s="189">
        <v>132730</v>
      </c>
      <c r="K69" s="221">
        <v>849660</v>
      </c>
      <c r="L69" s="180">
        <f t="shared" si="0"/>
        <v>0.7134112795733546</v>
      </c>
      <c r="M69" s="7" t="str">
        <f t="shared" si="1"/>
        <v>Mediana</v>
      </c>
      <c r="N69" s="212">
        <f t="shared" si="2"/>
        <v>957880</v>
      </c>
    </row>
    <row r="70" spans="1:14" ht="30" x14ac:dyDescent="0.25">
      <c r="A70" s="7">
        <v>54</v>
      </c>
      <c r="B70" s="7" t="s">
        <v>164</v>
      </c>
      <c r="C70" s="259"/>
      <c r="D70" s="66" t="s">
        <v>162</v>
      </c>
      <c r="E70" s="10" t="s">
        <v>165</v>
      </c>
      <c r="F70" s="7" t="s">
        <v>47</v>
      </c>
      <c r="G70" s="8" t="s">
        <v>48</v>
      </c>
      <c r="H70" s="151">
        <v>2749300</v>
      </c>
      <c r="I70" s="174">
        <v>3500000</v>
      </c>
      <c r="J70" s="189">
        <v>132730</v>
      </c>
      <c r="K70" s="221">
        <v>1274490</v>
      </c>
      <c r="L70" s="180">
        <f t="shared" si="0"/>
        <v>0.78625468170703972</v>
      </c>
      <c r="M70" s="7" t="str">
        <f t="shared" si="1"/>
        <v>Mediana</v>
      </c>
      <c r="N70" s="212">
        <f t="shared" si="2"/>
        <v>2011895</v>
      </c>
    </row>
    <row r="71" spans="1:14" ht="30" x14ac:dyDescent="0.25">
      <c r="A71" s="7">
        <v>55</v>
      </c>
      <c r="B71" s="7" t="s">
        <v>166</v>
      </c>
      <c r="C71" s="259"/>
      <c r="D71" s="66" t="s">
        <v>162</v>
      </c>
      <c r="E71" s="10" t="s">
        <v>167</v>
      </c>
      <c r="F71" s="7" t="s">
        <v>47</v>
      </c>
      <c r="G71" s="8" t="s">
        <v>48</v>
      </c>
      <c r="H71" s="151">
        <v>1178300</v>
      </c>
      <c r="I71" s="174">
        <v>2400000</v>
      </c>
      <c r="J71" s="189">
        <v>183779.99999999997</v>
      </c>
      <c r="K71" s="221">
        <v>1132880</v>
      </c>
      <c r="L71" s="180">
        <f t="shared" si="0"/>
        <v>0.74229251056720214</v>
      </c>
      <c r="M71" s="7" t="str">
        <f t="shared" si="1"/>
        <v>Mediana</v>
      </c>
      <c r="N71" s="212">
        <f t="shared" si="2"/>
        <v>1155590</v>
      </c>
    </row>
    <row r="72" spans="1:14" ht="30" x14ac:dyDescent="0.25">
      <c r="A72" s="7">
        <v>56</v>
      </c>
      <c r="B72" s="7" t="s">
        <v>168</v>
      </c>
      <c r="C72" s="259"/>
      <c r="D72" s="84" t="s">
        <v>169</v>
      </c>
      <c r="E72" s="26" t="s">
        <v>170</v>
      </c>
      <c r="F72" s="7" t="s">
        <v>47</v>
      </c>
      <c r="G72" s="8" t="s">
        <v>48</v>
      </c>
      <c r="H72" s="151">
        <v>1823500</v>
      </c>
      <c r="I72" s="174">
        <v>2200000</v>
      </c>
      <c r="J72" s="189">
        <v>132730</v>
      </c>
      <c r="K72" s="221">
        <v>708050</v>
      </c>
      <c r="L72" s="180">
        <f t="shared" si="0"/>
        <v>0.78999899388065831</v>
      </c>
      <c r="M72" s="7" t="str">
        <f t="shared" si="1"/>
        <v>Mediana</v>
      </c>
      <c r="N72" s="212">
        <f t="shared" si="2"/>
        <v>1265775</v>
      </c>
    </row>
    <row r="73" spans="1:14" ht="30" x14ac:dyDescent="0.25">
      <c r="A73" s="7">
        <v>57</v>
      </c>
      <c r="B73" s="7" t="s">
        <v>171</v>
      </c>
      <c r="C73" s="259"/>
      <c r="D73" s="84" t="s">
        <v>169</v>
      </c>
      <c r="E73" s="26" t="s">
        <v>172</v>
      </c>
      <c r="F73" s="7" t="s">
        <v>47</v>
      </c>
      <c r="G73" s="8" t="s">
        <v>48</v>
      </c>
      <c r="H73" s="151">
        <v>1907700</v>
      </c>
      <c r="I73" s="174">
        <v>2000000</v>
      </c>
      <c r="J73" s="189">
        <v>132730</v>
      </c>
      <c r="K73" s="221">
        <v>991270</v>
      </c>
      <c r="L73" s="180">
        <f t="shared" si="0"/>
        <v>0.69758230945849842</v>
      </c>
      <c r="M73" s="7" t="str">
        <f t="shared" si="1"/>
        <v>Mediana</v>
      </c>
      <c r="N73" s="212">
        <f t="shared" si="2"/>
        <v>1449485</v>
      </c>
    </row>
    <row r="74" spans="1:14" ht="30" x14ac:dyDescent="0.25">
      <c r="A74" s="7">
        <v>58</v>
      </c>
      <c r="B74" s="7" t="s">
        <v>173</v>
      </c>
      <c r="C74" s="259"/>
      <c r="D74" s="84" t="s">
        <v>169</v>
      </c>
      <c r="E74" s="26" t="s">
        <v>174</v>
      </c>
      <c r="F74" s="7" t="s">
        <v>47</v>
      </c>
      <c r="G74" s="8" t="s">
        <v>48</v>
      </c>
      <c r="H74" s="151">
        <v>1346600</v>
      </c>
      <c r="I74" s="174">
        <v>2400000</v>
      </c>
      <c r="J74" s="189">
        <v>132730</v>
      </c>
      <c r="K74" s="221">
        <v>708050</v>
      </c>
      <c r="L74" s="180">
        <f t="shared" si="0"/>
        <v>0.84708165286618875</v>
      </c>
      <c r="M74" s="7" t="str">
        <f t="shared" si="1"/>
        <v>Mediana</v>
      </c>
      <c r="N74" s="212">
        <f t="shared" si="2"/>
        <v>1027325</v>
      </c>
    </row>
    <row r="75" spans="1:14" x14ac:dyDescent="0.25">
      <c r="A75" s="7">
        <v>59</v>
      </c>
      <c r="B75" s="7" t="s">
        <v>175</v>
      </c>
      <c r="C75" s="259"/>
      <c r="D75" s="84" t="s">
        <v>169</v>
      </c>
      <c r="E75" s="26" t="s">
        <v>176</v>
      </c>
      <c r="F75" s="7" t="s">
        <v>47</v>
      </c>
      <c r="G75" s="8" t="s">
        <v>48</v>
      </c>
      <c r="H75" s="151">
        <v>1262400</v>
      </c>
      <c r="I75" s="174">
        <v>1900000</v>
      </c>
      <c r="J75" s="189">
        <v>71470</v>
      </c>
      <c r="K75" s="221">
        <v>849660</v>
      </c>
      <c r="L75" s="180">
        <f t="shared" si="0"/>
        <v>0.75067459320507546</v>
      </c>
      <c r="M75" s="7" t="str">
        <f t="shared" si="1"/>
        <v>Mediana</v>
      </c>
      <c r="N75" s="212">
        <f t="shared" si="2"/>
        <v>1056030</v>
      </c>
    </row>
    <row r="76" spans="1:14" ht="30" x14ac:dyDescent="0.25">
      <c r="A76" s="7">
        <v>60</v>
      </c>
      <c r="B76" s="7" t="s">
        <v>177</v>
      </c>
      <c r="C76" s="259"/>
      <c r="D76" s="84" t="s">
        <v>169</v>
      </c>
      <c r="E76" s="26" t="s">
        <v>178</v>
      </c>
      <c r="F76" s="7" t="s">
        <v>47</v>
      </c>
      <c r="G76" s="8" t="s">
        <v>48</v>
      </c>
      <c r="H76" s="151">
        <v>3226200</v>
      </c>
      <c r="I76" s="174">
        <v>3200000</v>
      </c>
      <c r="J76" s="189">
        <v>2613759.9999999995</v>
      </c>
      <c r="K76" s="221">
        <v>7080500</v>
      </c>
      <c r="L76" s="180">
        <f t="shared" si="0"/>
        <v>0.50945207647187729</v>
      </c>
      <c r="M76" s="7" t="str">
        <f t="shared" si="1"/>
        <v>Mediana</v>
      </c>
      <c r="N76" s="212">
        <f t="shared" si="2"/>
        <v>3213100</v>
      </c>
    </row>
    <row r="77" spans="1:14" x14ac:dyDescent="0.25">
      <c r="A77" s="7">
        <v>61</v>
      </c>
      <c r="B77" s="7" t="s">
        <v>179</v>
      </c>
      <c r="C77" s="259"/>
      <c r="D77" s="84" t="s">
        <v>169</v>
      </c>
      <c r="E77" s="26" t="s">
        <v>180</v>
      </c>
      <c r="F77" s="7" t="s">
        <v>47</v>
      </c>
      <c r="G77" s="8" t="s">
        <v>48</v>
      </c>
      <c r="H77" s="151">
        <v>1066100</v>
      </c>
      <c r="I77" s="174">
        <v>1800000</v>
      </c>
      <c r="J77" s="189">
        <v>91889.999999999985</v>
      </c>
      <c r="K77" s="221">
        <v>708050</v>
      </c>
      <c r="L77" s="180">
        <f t="shared" si="0"/>
        <v>0.7782771422392688</v>
      </c>
      <c r="M77" s="7" t="str">
        <f t="shared" si="1"/>
        <v>Mediana</v>
      </c>
      <c r="N77" s="212">
        <f t="shared" si="2"/>
        <v>887075</v>
      </c>
    </row>
    <row r="78" spans="1:14" ht="60" x14ac:dyDescent="0.25">
      <c r="A78" s="7">
        <v>62</v>
      </c>
      <c r="B78" s="7" t="s">
        <v>181</v>
      </c>
      <c r="C78" s="259"/>
      <c r="D78" s="84" t="s">
        <v>169</v>
      </c>
      <c r="E78" s="26" t="s">
        <v>182</v>
      </c>
      <c r="F78" s="7" t="s">
        <v>47</v>
      </c>
      <c r="G78" s="8" t="s">
        <v>48</v>
      </c>
      <c r="H78" s="151">
        <v>51900400</v>
      </c>
      <c r="I78" s="174">
        <v>12000000</v>
      </c>
      <c r="J78" s="189">
        <v>17357000</v>
      </c>
      <c r="K78" s="221">
        <v>198254000</v>
      </c>
      <c r="L78" s="180">
        <f t="shared" si="0"/>
        <v>1.2506347274997265</v>
      </c>
      <c r="M78" s="7" t="str">
        <f t="shared" si="1"/>
        <v>Mediana</v>
      </c>
      <c r="N78" s="212">
        <f t="shared" si="2"/>
        <v>34628700</v>
      </c>
    </row>
    <row r="79" spans="1:14" ht="60" x14ac:dyDescent="0.25">
      <c r="A79" s="7">
        <v>63</v>
      </c>
      <c r="B79" s="7" t="s">
        <v>183</v>
      </c>
      <c r="C79" s="260"/>
      <c r="D79" s="84" t="s">
        <v>184</v>
      </c>
      <c r="E79" s="10" t="s">
        <v>185</v>
      </c>
      <c r="F79" s="7" t="s">
        <v>47</v>
      </c>
      <c r="G79" s="8" t="s">
        <v>48</v>
      </c>
      <c r="H79" s="151">
        <v>5891400</v>
      </c>
      <c r="I79" s="174">
        <v>5200000</v>
      </c>
      <c r="J79" s="189">
        <v>4686390</v>
      </c>
      <c r="K79" s="221">
        <v>20533450</v>
      </c>
      <c r="L79" s="180">
        <f t="shared" si="0"/>
        <v>0.8430487003880508</v>
      </c>
      <c r="M79" s="7" t="str">
        <f t="shared" si="1"/>
        <v>Mediana</v>
      </c>
      <c r="N79" s="212">
        <f t="shared" si="2"/>
        <v>5545700</v>
      </c>
    </row>
    <row r="80" spans="1:14" ht="195" x14ac:dyDescent="0.25">
      <c r="A80" s="7">
        <v>64</v>
      </c>
      <c r="B80" s="7" t="s">
        <v>186</v>
      </c>
      <c r="C80" s="95" t="s">
        <v>187</v>
      </c>
      <c r="D80" s="97" t="s">
        <v>169</v>
      </c>
      <c r="E80" s="85" t="s">
        <v>188</v>
      </c>
      <c r="F80" s="7" t="s">
        <v>47</v>
      </c>
      <c r="G80" s="8" t="s">
        <v>48</v>
      </c>
      <c r="H80" s="151">
        <v>27493200</v>
      </c>
      <c r="I80" s="174">
        <v>13500000</v>
      </c>
      <c r="J80" s="189">
        <v>8831650</v>
      </c>
      <c r="K80" s="221">
        <v>129591000</v>
      </c>
      <c r="L80" s="180">
        <f t="shared" si="0"/>
        <v>1.2717968240165989</v>
      </c>
      <c r="M80" s="7" t="str">
        <f t="shared" si="1"/>
        <v>Mediana</v>
      </c>
      <c r="N80" s="212">
        <f t="shared" si="2"/>
        <v>20496600</v>
      </c>
    </row>
    <row r="81" spans="1:15" x14ac:dyDescent="0.25">
      <c r="B81" s="25"/>
      <c r="C81" s="25"/>
      <c r="D81" s="86"/>
      <c r="E81" s="82"/>
      <c r="F81" s="25"/>
      <c r="G81" s="25"/>
    </row>
    <row r="82" spans="1:15" x14ac:dyDescent="0.25">
      <c r="B82" s="25"/>
      <c r="C82" s="25"/>
      <c r="D82" s="86"/>
      <c r="E82" s="82"/>
      <c r="F82" s="25"/>
      <c r="G82" s="25"/>
    </row>
    <row r="83" spans="1:15" ht="15.75" thickBot="1" x14ac:dyDescent="0.3">
      <c r="B83" s="25"/>
      <c r="C83" s="25"/>
      <c r="D83" s="86"/>
      <c r="E83" s="82"/>
      <c r="F83" s="25"/>
      <c r="G83" s="25"/>
    </row>
    <row r="84" spans="1:15" ht="30.75" thickBot="1" x14ac:dyDescent="0.3">
      <c r="A84" s="76" t="s">
        <v>1</v>
      </c>
      <c r="B84" s="77" t="s">
        <v>2</v>
      </c>
      <c r="C84" s="77" t="s">
        <v>3</v>
      </c>
      <c r="D84" s="302" t="s">
        <v>4</v>
      </c>
      <c r="E84" s="302"/>
      <c r="F84" s="78" t="s">
        <v>5</v>
      </c>
      <c r="G84" s="88" t="s">
        <v>6</v>
      </c>
      <c r="H84" s="279" t="e" vm="2">
        <v>#VALUE!</v>
      </c>
      <c r="I84" s="280"/>
      <c r="J84" s="280"/>
      <c r="K84" s="224"/>
      <c r="L84" s="146"/>
      <c r="M84" s="176"/>
      <c r="N84" s="176"/>
      <c r="O84" s="147"/>
    </row>
    <row r="85" spans="1:15" x14ac:dyDescent="0.25">
      <c r="A85" s="303">
        <v>2</v>
      </c>
      <c r="B85" s="266" t="s">
        <v>189</v>
      </c>
      <c r="C85" s="266" t="s">
        <v>190</v>
      </c>
      <c r="D85" s="6" t="s">
        <v>9</v>
      </c>
      <c r="E85" s="74" t="s">
        <v>191</v>
      </c>
      <c r="F85" s="307" t="s">
        <v>11</v>
      </c>
      <c r="G85" s="308" t="s">
        <v>192</v>
      </c>
      <c r="H85" s="281"/>
      <c r="I85" s="282"/>
      <c r="J85" s="282"/>
      <c r="K85" s="225"/>
      <c r="L85" s="113"/>
      <c r="O85" s="148"/>
    </row>
    <row r="86" spans="1:15" x14ac:dyDescent="0.25">
      <c r="A86" s="304"/>
      <c r="B86" s="267"/>
      <c r="C86" s="270"/>
      <c r="D86" s="3" t="s">
        <v>13</v>
      </c>
      <c r="E86" s="70" t="s">
        <v>193</v>
      </c>
      <c r="F86" s="267"/>
      <c r="G86" s="309"/>
      <c r="H86" s="281"/>
      <c r="I86" s="282"/>
      <c r="J86" s="282"/>
      <c r="K86" s="225"/>
      <c r="L86" s="113"/>
      <c r="O86" s="148"/>
    </row>
    <row r="87" spans="1:15" x14ac:dyDescent="0.25">
      <c r="A87" s="304"/>
      <c r="B87" s="267"/>
      <c r="C87" s="270"/>
      <c r="D87" s="3" t="s">
        <v>15</v>
      </c>
      <c r="E87" s="70" t="s">
        <v>194</v>
      </c>
      <c r="F87" s="267"/>
      <c r="G87" s="309"/>
      <c r="H87" s="281"/>
      <c r="I87" s="282"/>
      <c r="J87" s="282"/>
      <c r="K87" s="225"/>
      <c r="L87" s="113"/>
      <c r="O87" s="148"/>
    </row>
    <row r="88" spans="1:15" x14ac:dyDescent="0.25">
      <c r="A88" s="304"/>
      <c r="B88" s="267"/>
      <c r="C88" s="270"/>
      <c r="D88" s="3" t="s">
        <v>17</v>
      </c>
      <c r="E88" s="70" t="s">
        <v>191</v>
      </c>
      <c r="F88" s="267"/>
      <c r="G88" s="309"/>
      <c r="H88" s="281"/>
      <c r="I88" s="282"/>
      <c r="J88" s="282"/>
      <c r="K88" s="225"/>
      <c r="L88" s="113"/>
      <c r="O88" s="148"/>
    </row>
    <row r="89" spans="1:15" x14ac:dyDescent="0.25">
      <c r="A89" s="304"/>
      <c r="B89" s="267"/>
      <c r="C89" s="270"/>
      <c r="D89" s="3" t="s">
        <v>19</v>
      </c>
      <c r="E89" s="70" t="s">
        <v>195</v>
      </c>
      <c r="F89" s="267"/>
      <c r="G89" s="309"/>
      <c r="H89" s="281"/>
      <c r="I89" s="282"/>
      <c r="J89" s="282"/>
      <c r="K89" s="225"/>
      <c r="L89" s="113"/>
      <c r="O89" s="148"/>
    </row>
    <row r="90" spans="1:15" x14ac:dyDescent="0.25">
      <c r="A90" s="304"/>
      <c r="B90" s="267"/>
      <c r="C90" s="270"/>
      <c r="D90" s="3" t="s">
        <v>21</v>
      </c>
      <c r="E90" s="70" t="s">
        <v>196</v>
      </c>
      <c r="F90" s="267"/>
      <c r="G90" s="309"/>
      <c r="H90" s="281"/>
      <c r="I90" s="282"/>
      <c r="J90" s="282"/>
      <c r="K90" s="225"/>
      <c r="L90" s="113"/>
      <c r="O90" s="148"/>
    </row>
    <row r="91" spans="1:15" x14ac:dyDescent="0.25">
      <c r="A91" s="305"/>
      <c r="B91" s="268"/>
      <c r="C91" s="271"/>
      <c r="D91" s="4" t="s">
        <v>23</v>
      </c>
      <c r="E91" s="92" t="s">
        <v>197</v>
      </c>
      <c r="F91" s="268"/>
      <c r="G91" s="310"/>
      <c r="H91" s="281"/>
      <c r="I91" s="282"/>
      <c r="J91" s="282"/>
      <c r="K91" s="225"/>
      <c r="L91" s="113"/>
      <c r="O91" s="148"/>
    </row>
    <row r="92" spans="1:15" x14ac:dyDescent="0.25">
      <c r="A92" s="305"/>
      <c r="B92" s="268"/>
      <c r="C92" s="271"/>
      <c r="D92" s="4" t="s">
        <v>25</v>
      </c>
      <c r="E92" s="71" t="s">
        <v>198</v>
      </c>
      <c r="F92" s="268"/>
      <c r="G92" s="310"/>
      <c r="H92" s="281"/>
      <c r="I92" s="282"/>
      <c r="J92" s="282"/>
      <c r="K92" s="225"/>
      <c r="L92" s="113"/>
      <c r="O92" s="148"/>
    </row>
    <row r="93" spans="1:15" x14ac:dyDescent="0.25">
      <c r="A93" s="305"/>
      <c r="B93" s="268"/>
      <c r="C93" s="271"/>
      <c r="D93" s="4" t="s">
        <v>27</v>
      </c>
      <c r="E93" s="71" t="s">
        <v>199</v>
      </c>
      <c r="F93" s="268"/>
      <c r="G93" s="310"/>
      <c r="H93" s="281"/>
      <c r="I93" s="282"/>
      <c r="J93" s="282"/>
      <c r="K93" s="225"/>
      <c r="L93" s="113"/>
      <c r="O93" s="148"/>
    </row>
    <row r="94" spans="1:15" ht="15.75" thickBot="1" x14ac:dyDescent="0.3">
      <c r="A94" s="306"/>
      <c r="B94" s="269"/>
      <c r="C94" s="272"/>
      <c r="D94" s="5" t="s">
        <v>29</v>
      </c>
      <c r="E94" s="89">
        <v>44131</v>
      </c>
      <c r="F94" s="269"/>
      <c r="G94" s="311"/>
      <c r="H94" s="283"/>
      <c r="I94" s="284"/>
      <c r="J94" s="284"/>
      <c r="K94" s="226"/>
      <c r="L94" s="149"/>
      <c r="M94" s="177"/>
      <c r="N94" s="177"/>
      <c r="O94" s="150"/>
    </row>
    <row r="95" spans="1:15" x14ac:dyDescent="0.25">
      <c r="B95" s="9"/>
      <c r="C95" s="9"/>
      <c r="D95" s="87"/>
      <c r="F95" s="25"/>
    </row>
    <row r="96" spans="1:15" ht="45" x14ac:dyDescent="0.25">
      <c r="B96" s="9"/>
      <c r="C96" s="9"/>
      <c r="D96" s="87"/>
      <c r="F96" s="25"/>
      <c r="H96" s="167" t="s">
        <v>30</v>
      </c>
      <c r="I96" s="167" t="s">
        <v>31</v>
      </c>
      <c r="J96" s="167" t="s">
        <v>32</v>
      </c>
      <c r="K96" s="227" t="s">
        <v>200</v>
      </c>
    </row>
    <row r="97" spans="1:14" ht="41.1" customHeight="1" x14ac:dyDescent="0.25">
      <c r="A97" s="2" t="s">
        <v>34</v>
      </c>
      <c r="B97" s="2" t="s">
        <v>35</v>
      </c>
      <c r="C97" s="313" t="s">
        <v>36</v>
      </c>
      <c r="D97" s="314"/>
      <c r="E97" s="315"/>
      <c r="F97" s="2" t="s">
        <v>37</v>
      </c>
      <c r="G97" s="2" t="s">
        <v>38</v>
      </c>
      <c r="H97" s="13" t="s">
        <v>39</v>
      </c>
      <c r="I97" s="13" t="s">
        <v>39</v>
      </c>
      <c r="J97" s="13" t="s">
        <v>39</v>
      </c>
      <c r="K97" s="228" t="s">
        <v>39</v>
      </c>
      <c r="L97" s="13" t="s">
        <v>40</v>
      </c>
      <c r="M97" s="13" t="s">
        <v>41</v>
      </c>
      <c r="N97" s="13" t="s">
        <v>42</v>
      </c>
    </row>
    <row r="98" spans="1:14" ht="30" customHeight="1" x14ac:dyDescent="0.25">
      <c r="A98" s="23">
        <v>1</v>
      </c>
      <c r="B98" s="23" t="s">
        <v>43</v>
      </c>
      <c r="C98" s="312" t="s">
        <v>201</v>
      </c>
      <c r="D98" s="99" t="s">
        <v>202</v>
      </c>
      <c r="E98" s="98" t="s">
        <v>203</v>
      </c>
      <c r="F98" s="7" t="s">
        <v>47</v>
      </c>
      <c r="G98" s="8" t="s">
        <v>48</v>
      </c>
      <c r="H98" s="152">
        <v>1984300</v>
      </c>
      <c r="I98" s="174">
        <v>4500000</v>
      </c>
      <c r="J98" s="190">
        <v>1327299.9999999998</v>
      </c>
      <c r="K98" s="229">
        <v>8440670</v>
      </c>
      <c r="L98" s="180">
        <f>+STDEV(H98:K98)/AVERAGE(H98:K98)</f>
        <v>0.79320262350689497</v>
      </c>
      <c r="M98" s="7" t="str">
        <f t="shared" ref="M98:M160" si="3">IF(L98&lt;=5%,"Menor Valor",IF(L98&lt;=15%,"Media Armonica",IF(L98&lt;=30%,"Media Geometrica",IF(L98&lt;=50%,"Media Aritmetica","Mediana"))))</f>
        <v>Mediana</v>
      </c>
      <c r="N98" s="212">
        <f t="shared" ref="N98:N160" si="4">ROUND(IF(L98&lt;=5%,MIN(H98:K98),IF(L98&lt;=15%,HARMEAN(H98:K98),IF(L98&lt;=30%,GEOMEAN(H98:K98),IF(L98&lt;=50%,AVERAGE(H98:K98),MEDIAN(H98:K98))))),0)</f>
        <v>3242150</v>
      </c>
    </row>
    <row r="99" spans="1:14" x14ac:dyDescent="0.25">
      <c r="A99" s="23">
        <v>2</v>
      </c>
      <c r="B99" s="23" t="s">
        <v>49</v>
      </c>
      <c r="C99" s="312"/>
      <c r="D99" s="99" t="s">
        <v>202</v>
      </c>
      <c r="E99" s="98" t="s">
        <v>204</v>
      </c>
      <c r="F99" s="7" t="s">
        <v>47</v>
      </c>
      <c r="G99" s="8" t="s">
        <v>48</v>
      </c>
      <c r="H99" s="152">
        <v>1984300</v>
      </c>
      <c r="I99" s="174">
        <v>1500000</v>
      </c>
      <c r="J99" s="190">
        <v>255249.99999999997</v>
      </c>
      <c r="K99" s="229">
        <v>566440</v>
      </c>
      <c r="L99" s="180">
        <f t="shared" ref="L99:L160" si="5">+STDEV(H99:K99)/AVERAGE(H99:K99)</f>
        <v>0.74663889877323286</v>
      </c>
      <c r="M99" s="7" t="str">
        <f t="shared" si="3"/>
        <v>Mediana</v>
      </c>
      <c r="N99" s="212">
        <f t="shared" si="4"/>
        <v>1033220</v>
      </c>
    </row>
    <row r="100" spans="1:14" x14ac:dyDescent="0.25">
      <c r="A100" s="23">
        <v>3</v>
      </c>
      <c r="B100" s="23" t="s">
        <v>51</v>
      </c>
      <c r="C100" s="312"/>
      <c r="D100" s="99" t="s">
        <v>202</v>
      </c>
      <c r="E100" s="98" t="s">
        <v>205</v>
      </c>
      <c r="F100" s="7" t="s">
        <v>47</v>
      </c>
      <c r="G100" s="8" t="s">
        <v>48</v>
      </c>
      <c r="H100" s="152">
        <v>1984300</v>
      </c>
      <c r="I100" s="174">
        <v>3200000</v>
      </c>
      <c r="J100" s="190">
        <v>255249.99999999997</v>
      </c>
      <c r="K100" s="229">
        <v>424830</v>
      </c>
      <c r="L100" s="180">
        <f t="shared" si="5"/>
        <v>0.95046898711513594</v>
      </c>
      <c r="M100" s="7" t="str">
        <f t="shared" si="3"/>
        <v>Mediana</v>
      </c>
      <c r="N100" s="212">
        <f t="shared" si="4"/>
        <v>1204565</v>
      </c>
    </row>
    <row r="101" spans="1:14" ht="30" x14ac:dyDescent="0.25">
      <c r="A101" s="23">
        <v>4</v>
      </c>
      <c r="B101" s="23" t="s">
        <v>54</v>
      </c>
      <c r="C101" s="312"/>
      <c r="D101" s="99" t="s">
        <v>202</v>
      </c>
      <c r="E101" s="98" t="s">
        <v>206</v>
      </c>
      <c r="F101" s="7" t="s">
        <v>47</v>
      </c>
      <c r="G101" s="8" t="s">
        <v>48</v>
      </c>
      <c r="H101" s="152">
        <v>1984300</v>
      </c>
      <c r="I101" s="174">
        <v>3800000</v>
      </c>
      <c r="J101" s="190">
        <v>663649.99999999988</v>
      </c>
      <c r="K101" s="229">
        <v>424830</v>
      </c>
      <c r="L101" s="180">
        <f t="shared" si="5"/>
        <v>0.90098745845275185</v>
      </c>
      <c r="M101" s="7" t="str">
        <f t="shared" si="3"/>
        <v>Mediana</v>
      </c>
      <c r="N101" s="212">
        <f t="shared" si="4"/>
        <v>1323975</v>
      </c>
    </row>
    <row r="102" spans="1:14" ht="30" x14ac:dyDescent="0.25">
      <c r="A102" s="23">
        <v>5</v>
      </c>
      <c r="B102" s="23" t="s">
        <v>55</v>
      </c>
      <c r="C102" s="312"/>
      <c r="D102" s="99" t="s">
        <v>202</v>
      </c>
      <c r="E102" s="98" t="s">
        <v>207</v>
      </c>
      <c r="F102" s="7" t="s">
        <v>47</v>
      </c>
      <c r="G102" s="8" t="s">
        <v>48</v>
      </c>
      <c r="H102" s="152">
        <v>1341100</v>
      </c>
      <c r="I102" s="174">
        <v>1900000</v>
      </c>
      <c r="J102" s="190">
        <v>387979.99999999994</v>
      </c>
      <c r="K102" s="229">
        <v>1699320</v>
      </c>
      <c r="L102" s="180">
        <f t="shared" si="5"/>
        <v>0.50335808594061582</v>
      </c>
      <c r="M102" s="7" t="str">
        <f t="shared" si="3"/>
        <v>Mediana</v>
      </c>
      <c r="N102" s="212">
        <f t="shared" si="4"/>
        <v>1520210</v>
      </c>
    </row>
    <row r="103" spans="1:14" ht="120" x14ac:dyDescent="0.25">
      <c r="A103" s="23">
        <v>6</v>
      </c>
      <c r="B103" s="23" t="s">
        <v>70</v>
      </c>
      <c r="C103" s="312"/>
      <c r="D103" s="99" t="s">
        <v>208</v>
      </c>
      <c r="E103" s="98" t="s">
        <v>209</v>
      </c>
      <c r="F103" s="7" t="s">
        <v>47</v>
      </c>
      <c r="G103" s="8" t="s">
        <v>48</v>
      </c>
      <c r="H103" s="152">
        <v>6568800</v>
      </c>
      <c r="I103" s="174">
        <v>9500000</v>
      </c>
      <c r="J103" s="190">
        <v>8831650</v>
      </c>
      <c r="K103" s="229">
        <v>19769470</v>
      </c>
      <c r="L103" s="180">
        <f t="shared" si="5"/>
        <v>0.52565364800431402</v>
      </c>
      <c r="M103" s="7" t="str">
        <f t="shared" si="3"/>
        <v>Mediana</v>
      </c>
      <c r="N103" s="212">
        <f t="shared" si="4"/>
        <v>9165825</v>
      </c>
    </row>
    <row r="104" spans="1:14" ht="60" x14ac:dyDescent="0.25">
      <c r="A104" s="23">
        <v>7</v>
      </c>
      <c r="B104" s="23" t="s">
        <v>73</v>
      </c>
      <c r="C104" s="312"/>
      <c r="D104" s="99" t="s">
        <v>208</v>
      </c>
      <c r="E104" s="98" t="s">
        <v>210</v>
      </c>
      <c r="F104" s="7" t="s">
        <v>47</v>
      </c>
      <c r="G104" s="8" t="s">
        <v>48</v>
      </c>
      <c r="H104" s="152">
        <v>5200300</v>
      </c>
      <c r="I104" s="174">
        <v>14500000</v>
      </c>
      <c r="J104" s="190">
        <v>5901379.9999999991</v>
      </c>
      <c r="K104" s="229">
        <v>14019390</v>
      </c>
      <c r="L104" s="180">
        <f t="shared" si="5"/>
        <v>0.50882220050309279</v>
      </c>
      <c r="M104" s="7" t="str">
        <f t="shared" si="3"/>
        <v>Mediana</v>
      </c>
      <c r="N104" s="212">
        <f t="shared" si="4"/>
        <v>9960385</v>
      </c>
    </row>
    <row r="105" spans="1:14" ht="33" customHeight="1" x14ac:dyDescent="0.25">
      <c r="A105" s="23">
        <v>8</v>
      </c>
      <c r="B105" s="23" t="s">
        <v>75</v>
      </c>
      <c r="C105" s="312"/>
      <c r="D105" s="99" t="s">
        <v>211</v>
      </c>
      <c r="E105" s="98" t="s">
        <v>212</v>
      </c>
      <c r="F105" s="7" t="s">
        <v>47</v>
      </c>
      <c r="G105" s="8" t="s">
        <v>48</v>
      </c>
      <c r="H105" s="152">
        <v>1847500</v>
      </c>
      <c r="I105" s="174">
        <v>3500000</v>
      </c>
      <c r="J105" s="190">
        <v>847429.99999999988</v>
      </c>
      <c r="K105" s="229">
        <v>5522790</v>
      </c>
      <c r="L105" s="180">
        <f t="shared" si="5"/>
        <v>0.69837418021883391</v>
      </c>
      <c r="M105" s="7" t="str">
        <f t="shared" si="3"/>
        <v>Mediana</v>
      </c>
      <c r="N105" s="212">
        <f t="shared" si="4"/>
        <v>2673750</v>
      </c>
    </row>
    <row r="106" spans="1:14" ht="30" x14ac:dyDescent="0.25">
      <c r="A106" s="23">
        <v>9</v>
      </c>
      <c r="B106" s="23" t="s">
        <v>78</v>
      </c>
      <c r="C106" s="312"/>
      <c r="D106" s="99" t="s">
        <v>211</v>
      </c>
      <c r="E106" s="98" t="s">
        <v>213</v>
      </c>
      <c r="F106" s="7" t="s">
        <v>47</v>
      </c>
      <c r="G106" s="8" t="s">
        <v>48</v>
      </c>
      <c r="H106" s="152">
        <v>985300</v>
      </c>
      <c r="I106" s="174">
        <v>1900000</v>
      </c>
      <c r="J106" s="190">
        <v>2654599.9999999995</v>
      </c>
      <c r="K106" s="229">
        <v>1388730</v>
      </c>
      <c r="L106" s="180">
        <f t="shared" si="5"/>
        <v>0.41561444636001871</v>
      </c>
      <c r="M106" s="7" t="str">
        <f t="shared" si="3"/>
        <v>Media Aritmetica</v>
      </c>
      <c r="N106" s="212">
        <f t="shared" si="4"/>
        <v>1732158</v>
      </c>
    </row>
    <row r="107" spans="1:14" x14ac:dyDescent="0.25">
      <c r="A107" s="23">
        <v>10</v>
      </c>
      <c r="B107" s="23" t="s">
        <v>80</v>
      </c>
      <c r="C107" s="312"/>
      <c r="D107" s="99" t="s">
        <v>211</v>
      </c>
      <c r="E107" s="98" t="s">
        <v>214</v>
      </c>
      <c r="F107" s="7" t="s">
        <v>47</v>
      </c>
      <c r="G107" s="8" t="s">
        <v>48</v>
      </c>
      <c r="H107" s="152">
        <v>656900</v>
      </c>
      <c r="I107" s="174">
        <v>2800000</v>
      </c>
      <c r="J107" s="190">
        <v>893374.99999999988</v>
      </c>
      <c r="K107" s="229">
        <v>793730</v>
      </c>
      <c r="L107" s="180">
        <f t="shared" si="5"/>
        <v>0.78847265238089914</v>
      </c>
      <c r="M107" s="7" t="str">
        <f t="shared" si="3"/>
        <v>Mediana</v>
      </c>
      <c r="N107" s="212">
        <f t="shared" si="4"/>
        <v>843553</v>
      </c>
    </row>
    <row r="108" spans="1:14" x14ac:dyDescent="0.25">
      <c r="A108" s="23">
        <v>11</v>
      </c>
      <c r="B108" s="23" t="s">
        <v>215</v>
      </c>
      <c r="C108" s="312"/>
      <c r="D108" s="99" t="s">
        <v>211</v>
      </c>
      <c r="E108" s="98" t="s">
        <v>216</v>
      </c>
      <c r="F108" s="7" t="s">
        <v>47</v>
      </c>
      <c r="G108" s="8" t="s">
        <v>48</v>
      </c>
      <c r="H108" s="152">
        <v>985300</v>
      </c>
      <c r="I108" s="174">
        <v>3800000</v>
      </c>
      <c r="J108" s="190">
        <v>4441350</v>
      </c>
      <c r="K108" s="229">
        <v>5608470</v>
      </c>
      <c r="L108" s="180">
        <f t="shared" si="5"/>
        <v>0.52953719898041485</v>
      </c>
      <c r="M108" s="7" t="str">
        <f t="shared" si="3"/>
        <v>Mediana</v>
      </c>
      <c r="N108" s="212">
        <f t="shared" si="4"/>
        <v>4120675</v>
      </c>
    </row>
    <row r="109" spans="1:14" x14ac:dyDescent="0.25">
      <c r="A109" s="23">
        <v>12</v>
      </c>
      <c r="B109" s="23" t="s">
        <v>82</v>
      </c>
      <c r="C109" s="312"/>
      <c r="D109" s="99" t="s">
        <v>211</v>
      </c>
      <c r="E109" s="98" t="s">
        <v>217</v>
      </c>
      <c r="F109" s="7" t="s">
        <v>47</v>
      </c>
      <c r="G109" s="8" t="s">
        <v>48</v>
      </c>
      <c r="H109" s="152">
        <v>17106200</v>
      </c>
      <c r="I109" s="174">
        <v>8500000</v>
      </c>
      <c r="J109" s="190">
        <v>7800439.9999999991</v>
      </c>
      <c r="K109" s="229">
        <v>38093090</v>
      </c>
      <c r="L109" s="180">
        <f t="shared" si="5"/>
        <v>0.79034658413823489</v>
      </c>
      <c r="M109" s="7" t="str">
        <f t="shared" si="3"/>
        <v>Mediana</v>
      </c>
      <c r="N109" s="212">
        <f t="shared" si="4"/>
        <v>12803100</v>
      </c>
    </row>
    <row r="110" spans="1:14" x14ac:dyDescent="0.25">
      <c r="A110" s="23">
        <v>13</v>
      </c>
      <c r="B110" s="23" t="s">
        <v>84</v>
      </c>
      <c r="C110" s="312"/>
      <c r="D110" s="99" t="s">
        <v>211</v>
      </c>
      <c r="E110" s="98" t="s">
        <v>218</v>
      </c>
      <c r="F110" s="7" t="s">
        <v>47</v>
      </c>
      <c r="G110" s="8" t="s">
        <v>48</v>
      </c>
      <c r="H110" s="152">
        <v>889500</v>
      </c>
      <c r="I110" s="174">
        <v>2200000</v>
      </c>
      <c r="J110" s="190">
        <v>296090</v>
      </c>
      <c r="K110" s="229">
        <v>4106690</v>
      </c>
      <c r="L110" s="180">
        <f t="shared" si="5"/>
        <v>0.90130948854992721</v>
      </c>
      <c r="M110" s="7" t="str">
        <f t="shared" si="3"/>
        <v>Mediana</v>
      </c>
      <c r="N110" s="212">
        <f t="shared" si="4"/>
        <v>1544750</v>
      </c>
    </row>
    <row r="111" spans="1:14" x14ac:dyDescent="0.25">
      <c r="A111" s="23">
        <v>14</v>
      </c>
      <c r="B111" s="23" t="s">
        <v>86</v>
      </c>
      <c r="C111" s="312"/>
      <c r="D111" s="99" t="s">
        <v>211</v>
      </c>
      <c r="E111" s="98" t="s">
        <v>219</v>
      </c>
      <c r="F111" s="7" t="s">
        <v>47</v>
      </c>
      <c r="G111" s="8" t="s">
        <v>48</v>
      </c>
      <c r="H111" s="152">
        <v>3558100</v>
      </c>
      <c r="I111" s="174">
        <v>4500000</v>
      </c>
      <c r="J111" s="190">
        <v>3747069.9999999995</v>
      </c>
      <c r="K111" s="229">
        <v>14105070</v>
      </c>
      <c r="L111" s="180">
        <f t="shared" si="5"/>
        <v>0.78752758565063052</v>
      </c>
      <c r="M111" s="7" t="str">
        <f t="shared" si="3"/>
        <v>Mediana</v>
      </c>
      <c r="N111" s="212">
        <f t="shared" si="4"/>
        <v>4123535</v>
      </c>
    </row>
    <row r="112" spans="1:14" ht="30" x14ac:dyDescent="0.25">
      <c r="A112" s="23">
        <v>15</v>
      </c>
      <c r="B112" s="23" t="s">
        <v>220</v>
      </c>
      <c r="C112" s="312"/>
      <c r="D112" s="99" t="s">
        <v>211</v>
      </c>
      <c r="E112" s="98" t="s">
        <v>221</v>
      </c>
      <c r="F112" s="7" t="s">
        <v>47</v>
      </c>
      <c r="G112" s="8" t="s">
        <v>48</v>
      </c>
      <c r="H112" s="152">
        <v>793700</v>
      </c>
      <c r="I112" s="174">
        <v>1800000</v>
      </c>
      <c r="J112" s="190">
        <v>1000579.9999999999</v>
      </c>
      <c r="K112" s="229">
        <v>10620750</v>
      </c>
      <c r="L112" s="180">
        <f t="shared" si="5"/>
        <v>1.3313422943441533</v>
      </c>
      <c r="M112" s="7" t="str">
        <f t="shared" si="3"/>
        <v>Mediana</v>
      </c>
      <c r="N112" s="212">
        <f t="shared" si="4"/>
        <v>1400290</v>
      </c>
    </row>
    <row r="113" spans="1:14" x14ac:dyDescent="0.25">
      <c r="A113" s="23">
        <v>16</v>
      </c>
      <c r="B113" s="23" t="s">
        <v>88</v>
      </c>
      <c r="C113" s="312"/>
      <c r="D113" s="99" t="s">
        <v>222</v>
      </c>
      <c r="E113" s="98" t="s">
        <v>223</v>
      </c>
      <c r="F113" s="7" t="s">
        <v>47</v>
      </c>
      <c r="G113" s="8" t="s">
        <v>48</v>
      </c>
      <c r="H113" s="152">
        <v>396900</v>
      </c>
      <c r="I113" s="174">
        <v>1400000</v>
      </c>
      <c r="J113" s="190">
        <v>663649.99999999988</v>
      </c>
      <c r="K113" s="229">
        <v>1360170</v>
      </c>
      <c r="L113" s="180">
        <f t="shared" si="5"/>
        <v>0.52643613885529705</v>
      </c>
      <c r="M113" s="7" t="str">
        <f t="shared" si="3"/>
        <v>Mediana</v>
      </c>
      <c r="N113" s="212">
        <f t="shared" si="4"/>
        <v>1011910</v>
      </c>
    </row>
    <row r="114" spans="1:14" x14ac:dyDescent="0.25">
      <c r="A114" s="23">
        <v>17</v>
      </c>
      <c r="B114" s="23" t="s">
        <v>91</v>
      </c>
      <c r="C114" s="312"/>
      <c r="D114" s="99" t="s">
        <v>222</v>
      </c>
      <c r="E114" s="98" t="s">
        <v>224</v>
      </c>
      <c r="F114" s="7" t="s">
        <v>47</v>
      </c>
      <c r="G114" s="8" t="s">
        <v>48</v>
      </c>
      <c r="H114" s="152">
        <v>396900</v>
      </c>
      <c r="I114" s="174">
        <v>1000000</v>
      </c>
      <c r="J114" s="190">
        <v>122519.99999999999</v>
      </c>
      <c r="K114" s="229">
        <v>424830</v>
      </c>
      <c r="L114" s="180">
        <f t="shared" si="5"/>
        <v>0.75870734799777495</v>
      </c>
      <c r="M114" s="7" t="str">
        <f t="shared" si="3"/>
        <v>Mediana</v>
      </c>
      <c r="N114" s="212">
        <f t="shared" si="4"/>
        <v>410865</v>
      </c>
    </row>
    <row r="115" spans="1:14" x14ac:dyDescent="0.25">
      <c r="A115" s="23">
        <v>18</v>
      </c>
      <c r="B115" s="23" t="s">
        <v>93</v>
      </c>
      <c r="C115" s="312"/>
      <c r="D115" s="99" t="s">
        <v>222</v>
      </c>
      <c r="E115" s="98" t="s">
        <v>225</v>
      </c>
      <c r="F115" s="7" t="s">
        <v>47</v>
      </c>
      <c r="G115" s="8" t="s">
        <v>48</v>
      </c>
      <c r="H115" s="152">
        <v>930600</v>
      </c>
      <c r="I115" s="174">
        <v>2800000</v>
      </c>
      <c r="J115" s="190">
        <v>663649.99999999988</v>
      </c>
      <c r="K115" s="229">
        <v>3540250</v>
      </c>
      <c r="L115" s="180">
        <f t="shared" si="5"/>
        <v>0.70941482800569899</v>
      </c>
      <c r="M115" s="7" t="str">
        <f t="shared" si="3"/>
        <v>Mediana</v>
      </c>
      <c r="N115" s="212">
        <f t="shared" si="4"/>
        <v>1865300</v>
      </c>
    </row>
    <row r="116" spans="1:14" ht="38.25" customHeight="1" x14ac:dyDescent="0.25">
      <c r="A116" s="23">
        <v>19</v>
      </c>
      <c r="B116" s="23" t="s">
        <v>226</v>
      </c>
      <c r="C116" s="312"/>
      <c r="D116" s="99" t="s">
        <v>222</v>
      </c>
      <c r="E116" s="98" t="s">
        <v>227</v>
      </c>
      <c r="F116" s="7" t="s">
        <v>47</v>
      </c>
      <c r="G116" s="8" t="s">
        <v>48</v>
      </c>
      <c r="H116" s="152">
        <v>5200300</v>
      </c>
      <c r="I116" s="174">
        <v>7500000</v>
      </c>
      <c r="J116" s="190">
        <v>4778280</v>
      </c>
      <c r="K116" s="229">
        <v>16851590</v>
      </c>
      <c r="L116" s="180">
        <f t="shared" si="5"/>
        <v>0.65725886190839344</v>
      </c>
      <c r="M116" s="7" t="str">
        <f t="shared" si="3"/>
        <v>Mediana</v>
      </c>
      <c r="N116" s="212">
        <f t="shared" si="4"/>
        <v>6350150</v>
      </c>
    </row>
    <row r="117" spans="1:14" ht="30" x14ac:dyDescent="0.25">
      <c r="A117" s="23">
        <v>20</v>
      </c>
      <c r="B117" s="23" t="s">
        <v>228</v>
      </c>
      <c r="C117" s="312"/>
      <c r="D117" s="99" t="s">
        <v>222</v>
      </c>
      <c r="E117" s="98" t="s">
        <v>229</v>
      </c>
      <c r="F117" s="7" t="s">
        <v>47</v>
      </c>
      <c r="G117" s="8" t="s">
        <v>48</v>
      </c>
      <c r="H117" s="152">
        <v>3284400</v>
      </c>
      <c r="I117" s="174">
        <v>5500000</v>
      </c>
      <c r="J117" s="190">
        <v>5544029.9999999991</v>
      </c>
      <c r="K117" s="229">
        <v>12122530</v>
      </c>
      <c r="L117" s="180">
        <f t="shared" si="5"/>
        <v>0.57792850103894622</v>
      </c>
      <c r="M117" s="7" t="str">
        <f t="shared" si="3"/>
        <v>Mediana</v>
      </c>
      <c r="N117" s="212">
        <f t="shared" si="4"/>
        <v>5522015</v>
      </c>
    </row>
    <row r="118" spans="1:14" x14ac:dyDescent="0.25">
      <c r="A118" s="23">
        <v>21</v>
      </c>
      <c r="B118" s="23" t="s">
        <v>95</v>
      </c>
      <c r="C118" s="312"/>
      <c r="D118" s="99" t="s">
        <v>56</v>
      </c>
      <c r="E118" s="98" t="s">
        <v>230</v>
      </c>
      <c r="F118" s="7" t="s">
        <v>47</v>
      </c>
      <c r="G118" s="8" t="s">
        <v>48</v>
      </c>
      <c r="H118" s="152">
        <v>11632200</v>
      </c>
      <c r="I118" s="174">
        <v>7800000</v>
      </c>
      <c r="J118" s="190">
        <v>4349460</v>
      </c>
      <c r="K118" s="229">
        <v>26905900</v>
      </c>
      <c r="L118" s="180">
        <f t="shared" si="5"/>
        <v>0.78477762856598021</v>
      </c>
      <c r="M118" s="7" t="str">
        <f t="shared" si="3"/>
        <v>Mediana</v>
      </c>
      <c r="N118" s="212">
        <f t="shared" si="4"/>
        <v>9716100</v>
      </c>
    </row>
    <row r="119" spans="1:14" ht="30" x14ac:dyDescent="0.25">
      <c r="A119" s="23">
        <v>22</v>
      </c>
      <c r="B119" s="23" t="s">
        <v>98</v>
      </c>
      <c r="C119" s="312"/>
      <c r="D119" s="99" t="s">
        <v>56</v>
      </c>
      <c r="E119" s="98" t="s">
        <v>231</v>
      </c>
      <c r="F119" s="7" t="s">
        <v>47</v>
      </c>
      <c r="G119" s="8" t="s">
        <v>48</v>
      </c>
      <c r="H119" s="152">
        <v>6568800</v>
      </c>
      <c r="I119" s="174">
        <v>5800000</v>
      </c>
      <c r="J119" s="190">
        <v>3971689.9999999995</v>
      </c>
      <c r="K119" s="229">
        <v>9204650</v>
      </c>
      <c r="L119" s="180">
        <f t="shared" si="5"/>
        <v>0.34007667721155938</v>
      </c>
      <c r="M119" s="7" t="str">
        <f t="shared" si="3"/>
        <v>Media Aritmetica</v>
      </c>
      <c r="N119" s="212">
        <f t="shared" si="4"/>
        <v>6386285</v>
      </c>
    </row>
    <row r="120" spans="1:14" x14ac:dyDescent="0.25">
      <c r="A120" s="23">
        <v>23</v>
      </c>
      <c r="B120" s="23" t="s">
        <v>100</v>
      </c>
      <c r="C120" s="312"/>
      <c r="D120" s="99" t="s">
        <v>56</v>
      </c>
      <c r="E120" s="98" t="s">
        <v>232</v>
      </c>
      <c r="F120" s="7" t="s">
        <v>47</v>
      </c>
      <c r="G120" s="8" t="s">
        <v>48</v>
      </c>
      <c r="H120" s="152">
        <v>520000</v>
      </c>
      <c r="I120" s="174">
        <v>1800000</v>
      </c>
      <c r="J120" s="190">
        <v>908689.99999999988</v>
      </c>
      <c r="K120" s="229">
        <v>1274490</v>
      </c>
      <c r="L120" s="180">
        <f t="shared" si="5"/>
        <v>0.4840234951494069</v>
      </c>
      <c r="M120" s="7" t="str">
        <f t="shared" si="3"/>
        <v>Media Aritmetica</v>
      </c>
      <c r="N120" s="212">
        <f t="shared" si="4"/>
        <v>1125795</v>
      </c>
    </row>
    <row r="121" spans="1:14" x14ac:dyDescent="0.25">
      <c r="A121" s="23">
        <v>24</v>
      </c>
      <c r="B121" s="23" t="s">
        <v>102</v>
      </c>
      <c r="C121" s="312"/>
      <c r="D121" s="99" t="s">
        <v>56</v>
      </c>
      <c r="E121" s="98" t="s">
        <v>233</v>
      </c>
      <c r="F121" s="7" t="s">
        <v>47</v>
      </c>
      <c r="G121" s="8" t="s">
        <v>48</v>
      </c>
      <c r="H121" s="152">
        <v>889500</v>
      </c>
      <c r="I121" s="174">
        <v>1900000</v>
      </c>
      <c r="J121" s="190">
        <v>459449.99999999994</v>
      </c>
      <c r="K121" s="229">
        <v>2690590</v>
      </c>
      <c r="L121" s="180">
        <f t="shared" si="5"/>
        <v>0.67704009927713371</v>
      </c>
      <c r="M121" s="7" t="str">
        <f t="shared" si="3"/>
        <v>Mediana</v>
      </c>
      <c r="N121" s="212">
        <f t="shared" si="4"/>
        <v>1394750</v>
      </c>
    </row>
    <row r="122" spans="1:14" x14ac:dyDescent="0.25">
      <c r="A122" s="23">
        <v>25</v>
      </c>
      <c r="B122" s="23" t="s">
        <v>104</v>
      </c>
      <c r="C122" s="312"/>
      <c r="D122" s="99" t="s">
        <v>56</v>
      </c>
      <c r="E122" s="98" t="s">
        <v>234</v>
      </c>
      <c r="F122" s="7" t="s">
        <v>47</v>
      </c>
      <c r="G122" s="8" t="s">
        <v>48</v>
      </c>
      <c r="H122" s="152">
        <v>889500</v>
      </c>
      <c r="I122" s="174">
        <v>1800000</v>
      </c>
      <c r="J122" s="190">
        <v>357349.99999999994</v>
      </c>
      <c r="K122" s="229">
        <v>3115420</v>
      </c>
      <c r="L122" s="180">
        <f t="shared" si="5"/>
        <v>0.78355021940244629</v>
      </c>
      <c r="M122" s="7" t="str">
        <f t="shared" si="3"/>
        <v>Mediana</v>
      </c>
      <c r="N122" s="212">
        <f t="shared" si="4"/>
        <v>1344750</v>
      </c>
    </row>
    <row r="123" spans="1:14" x14ac:dyDescent="0.25">
      <c r="A123" s="23">
        <v>26</v>
      </c>
      <c r="B123" s="23" t="s">
        <v>106</v>
      </c>
      <c r="C123" s="312"/>
      <c r="D123" s="99" t="s">
        <v>56</v>
      </c>
      <c r="E123" s="98" t="s">
        <v>235</v>
      </c>
      <c r="F123" s="7" t="s">
        <v>47</v>
      </c>
      <c r="G123" s="8" t="s">
        <v>48</v>
      </c>
      <c r="H123" s="152">
        <v>574800</v>
      </c>
      <c r="I123" s="174">
        <v>3200000</v>
      </c>
      <c r="J123" s="190">
        <v>296090</v>
      </c>
      <c r="K123" s="229">
        <v>2776270</v>
      </c>
      <c r="L123" s="180">
        <f t="shared" si="5"/>
        <v>0.86942301589848325</v>
      </c>
      <c r="M123" s="7" t="str">
        <f t="shared" si="3"/>
        <v>Mediana</v>
      </c>
      <c r="N123" s="212">
        <f t="shared" si="4"/>
        <v>1675535</v>
      </c>
    </row>
    <row r="124" spans="1:14" ht="18" customHeight="1" x14ac:dyDescent="0.25">
      <c r="A124" s="23">
        <v>27</v>
      </c>
      <c r="B124" s="23" t="s">
        <v>132</v>
      </c>
      <c r="C124" s="312"/>
      <c r="D124" s="99" t="s">
        <v>236</v>
      </c>
      <c r="E124" s="98" t="s">
        <v>237</v>
      </c>
      <c r="F124" s="7" t="s">
        <v>47</v>
      </c>
      <c r="G124" s="8" t="s">
        <v>48</v>
      </c>
      <c r="H124" s="152">
        <v>889500</v>
      </c>
      <c r="I124" s="174">
        <v>2800000</v>
      </c>
      <c r="J124" s="190">
        <v>1378349.9999999998</v>
      </c>
      <c r="K124" s="229">
        <v>16001930</v>
      </c>
      <c r="L124" s="180">
        <f t="shared" si="5"/>
        <v>1.3672772914398523</v>
      </c>
      <c r="M124" s="7" t="str">
        <f t="shared" si="3"/>
        <v>Mediana</v>
      </c>
      <c r="N124" s="212">
        <f t="shared" si="4"/>
        <v>2089175</v>
      </c>
    </row>
    <row r="125" spans="1:14" ht="30" x14ac:dyDescent="0.25">
      <c r="A125" s="23">
        <v>28</v>
      </c>
      <c r="B125" s="23" t="s">
        <v>238</v>
      </c>
      <c r="C125" s="312"/>
      <c r="D125" s="99" t="s">
        <v>236</v>
      </c>
      <c r="E125" s="98" t="s">
        <v>239</v>
      </c>
      <c r="F125" s="7" t="s">
        <v>47</v>
      </c>
      <c r="G125" s="8" t="s">
        <v>48</v>
      </c>
      <c r="H125" s="152">
        <v>1642200</v>
      </c>
      <c r="I125" s="174">
        <v>2500000</v>
      </c>
      <c r="J125" s="190">
        <v>459449.99999999994</v>
      </c>
      <c r="K125" s="229">
        <v>2690590</v>
      </c>
      <c r="L125" s="180">
        <f t="shared" si="5"/>
        <v>0.55786511272428185</v>
      </c>
      <c r="M125" s="7" t="str">
        <f t="shared" si="3"/>
        <v>Mediana</v>
      </c>
      <c r="N125" s="212">
        <f t="shared" si="4"/>
        <v>2071100</v>
      </c>
    </row>
    <row r="126" spans="1:14" x14ac:dyDescent="0.25">
      <c r="A126" s="23">
        <v>29</v>
      </c>
      <c r="B126" s="23" t="s">
        <v>240</v>
      </c>
      <c r="C126" s="312"/>
      <c r="D126" s="99" t="s">
        <v>236</v>
      </c>
      <c r="E126" s="98" t="s">
        <v>241</v>
      </c>
      <c r="F126" s="7" t="s">
        <v>47</v>
      </c>
      <c r="G126" s="8" t="s">
        <v>48</v>
      </c>
      <c r="H126" s="152">
        <v>889500</v>
      </c>
      <c r="I126" s="174">
        <v>2900000</v>
      </c>
      <c r="J126" s="190">
        <v>663649.99999999988</v>
      </c>
      <c r="K126" s="229">
        <v>2124150</v>
      </c>
      <c r="L126" s="180">
        <f t="shared" si="5"/>
        <v>0.64153925954894819</v>
      </c>
      <c r="M126" s="7" t="str">
        <f t="shared" si="3"/>
        <v>Mediana</v>
      </c>
      <c r="N126" s="212">
        <f t="shared" si="4"/>
        <v>1506825</v>
      </c>
    </row>
    <row r="127" spans="1:14" x14ac:dyDescent="0.25">
      <c r="A127" s="23">
        <v>30</v>
      </c>
      <c r="B127" s="23" t="s">
        <v>242</v>
      </c>
      <c r="C127" s="312"/>
      <c r="D127" s="99" t="s">
        <v>236</v>
      </c>
      <c r="E127" s="98" t="s">
        <v>243</v>
      </c>
      <c r="F127" s="7" t="s">
        <v>47</v>
      </c>
      <c r="G127" s="8" t="s">
        <v>48</v>
      </c>
      <c r="H127" s="152">
        <v>6568800</v>
      </c>
      <c r="I127" s="174">
        <v>3800000</v>
      </c>
      <c r="J127" s="190">
        <v>2297250</v>
      </c>
      <c r="K127" s="229">
        <v>3115420</v>
      </c>
      <c r="L127" s="180">
        <f t="shared" si="5"/>
        <v>0.46984268414224861</v>
      </c>
      <c r="M127" s="7" t="str">
        <f t="shared" si="3"/>
        <v>Media Aritmetica</v>
      </c>
      <c r="N127" s="212">
        <f t="shared" si="4"/>
        <v>3945368</v>
      </c>
    </row>
    <row r="128" spans="1:14" x14ac:dyDescent="0.25">
      <c r="A128" s="23">
        <v>31</v>
      </c>
      <c r="B128" s="23" t="s">
        <v>244</v>
      </c>
      <c r="C128" s="312"/>
      <c r="D128" s="99" t="s">
        <v>236</v>
      </c>
      <c r="E128" s="98" t="s">
        <v>245</v>
      </c>
      <c r="F128" s="7" t="s">
        <v>47</v>
      </c>
      <c r="G128" s="8" t="s">
        <v>48</v>
      </c>
      <c r="H128" s="152">
        <v>889500</v>
      </c>
      <c r="I128" s="174">
        <v>2400000</v>
      </c>
      <c r="J128" s="190">
        <v>663649.99999999988</v>
      </c>
      <c r="K128" s="229">
        <v>3398640</v>
      </c>
      <c r="L128" s="180">
        <f t="shared" si="5"/>
        <v>0.70452843285772382</v>
      </c>
      <c r="M128" s="7" t="str">
        <f t="shared" si="3"/>
        <v>Mediana</v>
      </c>
      <c r="N128" s="212">
        <f t="shared" si="4"/>
        <v>1644750</v>
      </c>
    </row>
    <row r="129" spans="1:14" x14ac:dyDescent="0.25">
      <c r="A129" s="23">
        <v>32</v>
      </c>
      <c r="B129" s="23" t="s">
        <v>246</v>
      </c>
      <c r="C129" s="312"/>
      <c r="D129" s="99" t="s">
        <v>236</v>
      </c>
      <c r="E129" s="98" t="s">
        <v>247</v>
      </c>
      <c r="F129" s="7" t="s">
        <v>47</v>
      </c>
      <c r="G129" s="8" t="s">
        <v>48</v>
      </c>
      <c r="H129" s="152">
        <v>3284400</v>
      </c>
      <c r="I129" s="174">
        <v>5500000</v>
      </c>
      <c r="J129" s="190">
        <v>1480449.9999999998</v>
      </c>
      <c r="K129" s="229">
        <v>4956350</v>
      </c>
      <c r="L129" s="180">
        <f t="shared" si="5"/>
        <v>0.47673735917084104</v>
      </c>
      <c r="M129" s="7" t="str">
        <f t="shared" si="3"/>
        <v>Media Aritmetica</v>
      </c>
      <c r="N129" s="212">
        <f t="shared" si="4"/>
        <v>3805300</v>
      </c>
    </row>
    <row r="130" spans="1:14" x14ac:dyDescent="0.25">
      <c r="A130" s="23">
        <v>33</v>
      </c>
      <c r="B130" s="23" t="s">
        <v>248</v>
      </c>
      <c r="C130" s="312"/>
      <c r="D130" s="99" t="s">
        <v>236</v>
      </c>
      <c r="E130" s="98" t="s">
        <v>249</v>
      </c>
      <c r="F130" s="7" t="s">
        <v>47</v>
      </c>
      <c r="G130" s="8" t="s">
        <v>48</v>
      </c>
      <c r="H130" s="152">
        <v>6568800</v>
      </c>
      <c r="I130" s="174">
        <v>3200000</v>
      </c>
      <c r="J130" s="190">
        <v>663649.99999999988</v>
      </c>
      <c r="K130" s="229">
        <v>6089230</v>
      </c>
      <c r="L130" s="180">
        <f t="shared" si="5"/>
        <v>0.66548818984603308</v>
      </c>
      <c r="M130" s="7" t="str">
        <f t="shared" si="3"/>
        <v>Mediana</v>
      </c>
      <c r="N130" s="212">
        <f t="shared" si="4"/>
        <v>4644615</v>
      </c>
    </row>
    <row r="131" spans="1:14" x14ac:dyDescent="0.25">
      <c r="A131" s="23">
        <v>34</v>
      </c>
      <c r="B131" s="23" t="s">
        <v>135</v>
      </c>
      <c r="C131" s="312"/>
      <c r="D131" s="99" t="s">
        <v>250</v>
      </c>
      <c r="E131" s="98" t="s">
        <v>129</v>
      </c>
      <c r="F131" s="7" t="s">
        <v>47</v>
      </c>
      <c r="G131" s="8" t="s">
        <v>48</v>
      </c>
      <c r="H131" s="152">
        <v>4379200</v>
      </c>
      <c r="I131" s="174">
        <v>5800000</v>
      </c>
      <c r="J131" s="190">
        <v>245039.99999999997</v>
      </c>
      <c r="K131" s="229">
        <v>8440670</v>
      </c>
      <c r="L131" s="180">
        <f t="shared" si="5"/>
        <v>0.72579560375970065</v>
      </c>
      <c r="M131" s="7" t="str">
        <f t="shared" si="3"/>
        <v>Mediana</v>
      </c>
      <c r="N131" s="212">
        <f t="shared" si="4"/>
        <v>5089600</v>
      </c>
    </row>
    <row r="132" spans="1:14" ht="30" x14ac:dyDescent="0.25">
      <c r="A132" s="23">
        <v>35</v>
      </c>
      <c r="B132" s="23" t="s">
        <v>138</v>
      </c>
      <c r="C132" s="312"/>
      <c r="D132" s="99" t="s">
        <v>250</v>
      </c>
      <c r="E132" s="98" t="s">
        <v>251</v>
      </c>
      <c r="F132" s="7" t="s">
        <v>47</v>
      </c>
      <c r="G132" s="8" t="s">
        <v>48</v>
      </c>
      <c r="H132" s="152">
        <v>3831800</v>
      </c>
      <c r="I132" s="174">
        <v>4500000</v>
      </c>
      <c r="J132" s="190">
        <v>3314165.9999999995</v>
      </c>
      <c r="K132" s="229">
        <v>2407370</v>
      </c>
      <c r="L132" s="180">
        <f t="shared" si="5"/>
        <v>0.25125771094006183</v>
      </c>
      <c r="M132" s="7" t="str">
        <f t="shared" si="3"/>
        <v>Media Geometrica</v>
      </c>
      <c r="N132" s="212">
        <f t="shared" si="4"/>
        <v>3424783</v>
      </c>
    </row>
    <row r="133" spans="1:14" x14ac:dyDescent="0.25">
      <c r="A133" s="23">
        <v>36</v>
      </c>
      <c r="B133" s="23" t="s">
        <v>252</v>
      </c>
      <c r="C133" s="312"/>
      <c r="D133" s="99" t="s">
        <v>250</v>
      </c>
      <c r="E133" s="98" t="s">
        <v>253</v>
      </c>
      <c r="F133" s="7" t="s">
        <v>47</v>
      </c>
      <c r="G133" s="8" t="s">
        <v>48</v>
      </c>
      <c r="H133" s="152">
        <v>1341100</v>
      </c>
      <c r="I133" s="174">
        <v>1800000</v>
      </c>
      <c r="J133" s="190">
        <v>1266040</v>
      </c>
      <c r="K133" s="229">
        <v>2124150</v>
      </c>
      <c r="L133" s="180">
        <f t="shared" si="5"/>
        <v>0.24725610959519304</v>
      </c>
      <c r="M133" s="7" t="str">
        <f t="shared" si="3"/>
        <v>Media Geometrica</v>
      </c>
      <c r="N133" s="212">
        <f t="shared" si="4"/>
        <v>1596216</v>
      </c>
    </row>
    <row r="134" spans="1:14" x14ac:dyDescent="0.25">
      <c r="A134" s="23">
        <v>37</v>
      </c>
      <c r="B134" s="23" t="s">
        <v>254</v>
      </c>
      <c r="C134" s="312"/>
      <c r="D134" s="99" t="s">
        <v>250</v>
      </c>
      <c r="E134" s="98" t="s">
        <v>255</v>
      </c>
      <c r="F134" s="7" t="s">
        <v>47</v>
      </c>
      <c r="G134" s="8" t="s">
        <v>48</v>
      </c>
      <c r="H134" s="152">
        <v>1341100</v>
      </c>
      <c r="I134" s="174">
        <v>1800000</v>
      </c>
      <c r="J134" s="190">
        <v>1378349.9999999998</v>
      </c>
      <c r="K134" s="229">
        <v>3540250</v>
      </c>
      <c r="L134" s="180">
        <f t="shared" si="5"/>
        <v>0.5151353279419395</v>
      </c>
      <c r="M134" s="7" t="str">
        <f t="shared" si="3"/>
        <v>Mediana</v>
      </c>
      <c r="N134" s="212">
        <f t="shared" si="4"/>
        <v>1589175</v>
      </c>
    </row>
    <row r="135" spans="1:14" x14ac:dyDescent="0.25">
      <c r="A135" s="23">
        <v>38</v>
      </c>
      <c r="B135" s="23" t="s">
        <v>256</v>
      </c>
      <c r="C135" s="312"/>
      <c r="D135" s="99" t="s">
        <v>250</v>
      </c>
      <c r="E135" s="98" t="s">
        <v>257</v>
      </c>
      <c r="F135" s="7" t="s">
        <v>47</v>
      </c>
      <c r="G135" s="8" t="s">
        <v>48</v>
      </c>
      <c r="H135" s="152">
        <v>985300</v>
      </c>
      <c r="I135" s="174">
        <v>1900000</v>
      </c>
      <c r="J135" s="190">
        <v>1294627.9999999998</v>
      </c>
      <c r="K135" s="229">
        <v>2124150</v>
      </c>
      <c r="L135" s="180">
        <f t="shared" si="5"/>
        <v>0.33445777695906553</v>
      </c>
      <c r="M135" s="7" t="str">
        <f t="shared" si="3"/>
        <v>Media Aritmetica</v>
      </c>
      <c r="N135" s="212">
        <f t="shared" si="4"/>
        <v>1576020</v>
      </c>
    </row>
    <row r="136" spans="1:14" x14ac:dyDescent="0.25">
      <c r="A136" s="23">
        <v>39</v>
      </c>
      <c r="B136" s="23" t="s">
        <v>258</v>
      </c>
      <c r="C136" s="312"/>
      <c r="D136" s="99" t="s">
        <v>250</v>
      </c>
      <c r="E136" s="98" t="s">
        <v>259</v>
      </c>
      <c r="F136" s="7" t="s">
        <v>47</v>
      </c>
      <c r="G136" s="8" t="s">
        <v>48</v>
      </c>
      <c r="H136" s="152">
        <v>985300</v>
      </c>
      <c r="I136" s="174">
        <v>1900000</v>
      </c>
      <c r="J136" s="190">
        <v>1572339.9999999998</v>
      </c>
      <c r="K136" s="229">
        <v>3540250</v>
      </c>
      <c r="L136" s="180">
        <f t="shared" si="5"/>
        <v>0.54747718093752507</v>
      </c>
      <c r="M136" s="7" t="str">
        <f t="shared" si="3"/>
        <v>Mediana</v>
      </c>
      <c r="N136" s="212">
        <f t="shared" si="4"/>
        <v>1736170</v>
      </c>
    </row>
    <row r="137" spans="1:14" x14ac:dyDescent="0.25">
      <c r="A137" s="23">
        <v>40</v>
      </c>
      <c r="B137" s="23" t="s">
        <v>260</v>
      </c>
      <c r="C137" s="312"/>
      <c r="D137" s="99" t="s">
        <v>250</v>
      </c>
      <c r="E137" s="98" t="s">
        <v>261</v>
      </c>
      <c r="F137" s="7" t="s">
        <v>47</v>
      </c>
      <c r="G137" s="8" t="s">
        <v>48</v>
      </c>
      <c r="H137" s="152">
        <v>615800</v>
      </c>
      <c r="I137" s="174">
        <v>2100000</v>
      </c>
      <c r="J137" s="190">
        <v>980159.99999999988</v>
      </c>
      <c r="K137" s="229">
        <v>5522790</v>
      </c>
      <c r="L137" s="180">
        <f t="shared" si="5"/>
        <v>0.97038115978242823</v>
      </c>
      <c r="M137" s="7" t="str">
        <f t="shared" si="3"/>
        <v>Mediana</v>
      </c>
      <c r="N137" s="212">
        <f t="shared" si="4"/>
        <v>1540080</v>
      </c>
    </row>
    <row r="138" spans="1:14" x14ac:dyDescent="0.25">
      <c r="A138" s="23">
        <v>41</v>
      </c>
      <c r="B138" s="23" t="s">
        <v>262</v>
      </c>
      <c r="C138" s="312"/>
      <c r="D138" s="99" t="s">
        <v>250</v>
      </c>
      <c r="E138" s="98" t="s">
        <v>263</v>
      </c>
      <c r="F138" s="7" t="s">
        <v>47</v>
      </c>
      <c r="G138" s="8" t="s">
        <v>48</v>
      </c>
      <c r="H138" s="152">
        <v>711600</v>
      </c>
      <c r="I138" s="174">
        <v>2000000</v>
      </c>
      <c r="J138" s="190">
        <v>980159.99999999988</v>
      </c>
      <c r="K138" s="229">
        <v>2265760</v>
      </c>
      <c r="L138" s="180">
        <f t="shared" si="5"/>
        <v>0.5095346595074467</v>
      </c>
      <c r="M138" s="7" t="str">
        <f t="shared" si="3"/>
        <v>Mediana</v>
      </c>
      <c r="N138" s="212">
        <f t="shared" si="4"/>
        <v>1490080</v>
      </c>
    </row>
    <row r="139" spans="1:14" x14ac:dyDescent="0.25">
      <c r="A139" s="23">
        <v>42</v>
      </c>
      <c r="B139" s="23" t="s">
        <v>264</v>
      </c>
      <c r="C139" s="312"/>
      <c r="D139" s="99" t="s">
        <v>250</v>
      </c>
      <c r="E139" s="98" t="s">
        <v>111</v>
      </c>
      <c r="F139" s="7" t="s">
        <v>47</v>
      </c>
      <c r="G139" s="8" t="s">
        <v>48</v>
      </c>
      <c r="H139" s="152">
        <v>656900</v>
      </c>
      <c r="I139" s="174">
        <v>2300000</v>
      </c>
      <c r="J139" s="190">
        <v>980159.99999999988</v>
      </c>
      <c r="K139" s="229">
        <v>2265760</v>
      </c>
      <c r="L139" s="180">
        <f t="shared" si="5"/>
        <v>0.55187484003429221</v>
      </c>
      <c r="M139" s="7" t="str">
        <f t="shared" si="3"/>
        <v>Mediana</v>
      </c>
      <c r="N139" s="212">
        <f t="shared" si="4"/>
        <v>1622960</v>
      </c>
    </row>
    <row r="140" spans="1:14" x14ac:dyDescent="0.25">
      <c r="A140" s="23">
        <v>43</v>
      </c>
      <c r="B140" s="23" t="s">
        <v>265</v>
      </c>
      <c r="C140" s="312"/>
      <c r="D140" s="99" t="s">
        <v>250</v>
      </c>
      <c r="E140" s="98" t="s">
        <v>113</v>
      </c>
      <c r="F140" s="7" t="s">
        <v>47</v>
      </c>
      <c r="G140" s="8" t="s">
        <v>48</v>
      </c>
      <c r="H140" s="152">
        <v>656900</v>
      </c>
      <c r="I140" s="174">
        <v>2300000</v>
      </c>
      <c r="J140" s="190">
        <v>980159.99999999988</v>
      </c>
      <c r="K140" s="229">
        <v>2690590</v>
      </c>
      <c r="L140" s="180">
        <f t="shared" si="5"/>
        <v>0.59747344551801573</v>
      </c>
      <c r="M140" s="7" t="str">
        <f t="shared" si="3"/>
        <v>Mediana</v>
      </c>
      <c r="N140" s="212">
        <f t="shared" si="4"/>
        <v>1640080</v>
      </c>
    </row>
    <row r="141" spans="1:14" ht="30" x14ac:dyDescent="0.25">
      <c r="A141" s="23">
        <v>44</v>
      </c>
      <c r="B141" s="23" t="s">
        <v>266</v>
      </c>
      <c r="C141" s="312"/>
      <c r="D141" s="99" t="s">
        <v>250</v>
      </c>
      <c r="E141" s="98" t="s">
        <v>115</v>
      </c>
      <c r="F141" s="7" t="s">
        <v>47</v>
      </c>
      <c r="G141" s="8" t="s">
        <v>48</v>
      </c>
      <c r="H141" s="152">
        <v>7937300</v>
      </c>
      <c r="I141" s="174">
        <v>8500000</v>
      </c>
      <c r="J141" s="190">
        <v>5411299.9999999991</v>
      </c>
      <c r="K141" s="229">
        <v>2124150</v>
      </c>
      <c r="L141" s="180">
        <f t="shared" si="5"/>
        <v>0.48523991582745041</v>
      </c>
      <c r="M141" s="7" t="str">
        <f t="shared" si="3"/>
        <v>Media Aritmetica</v>
      </c>
      <c r="N141" s="212">
        <f t="shared" si="4"/>
        <v>5993188</v>
      </c>
    </row>
    <row r="142" spans="1:14" x14ac:dyDescent="0.25">
      <c r="A142" s="23">
        <v>45</v>
      </c>
      <c r="B142" s="23" t="s">
        <v>267</v>
      </c>
      <c r="C142" s="312"/>
      <c r="D142" s="99" t="s">
        <v>250</v>
      </c>
      <c r="E142" s="98" t="s">
        <v>117</v>
      </c>
      <c r="F142" s="7" t="s">
        <v>47</v>
      </c>
      <c r="G142" s="8" t="s">
        <v>48</v>
      </c>
      <c r="H142" s="152">
        <v>1984300</v>
      </c>
      <c r="I142" s="174">
        <v>3800000</v>
      </c>
      <c r="J142" s="190">
        <v>347139.99999999994</v>
      </c>
      <c r="K142" s="229">
        <v>12733000</v>
      </c>
      <c r="L142" s="180">
        <f t="shared" si="5"/>
        <v>1.1720509212253425</v>
      </c>
      <c r="M142" s="7" t="str">
        <f t="shared" si="3"/>
        <v>Mediana</v>
      </c>
      <c r="N142" s="212">
        <f t="shared" si="4"/>
        <v>2892150</v>
      </c>
    </row>
    <row r="143" spans="1:14" ht="45" x14ac:dyDescent="0.25">
      <c r="A143" s="23">
        <v>46</v>
      </c>
      <c r="B143" s="23" t="s">
        <v>268</v>
      </c>
      <c r="C143" s="312"/>
      <c r="D143" s="99" t="s">
        <v>250</v>
      </c>
      <c r="E143" s="98" t="s">
        <v>119</v>
      </c>
      <c r="F143" s="7" t="s">
        <v>47</v>
      </c>
      <c r="G143" s="8" t="s">
        <v>48</v>
      </c>
      <c r="H143" s="152">
        <v>1341100</v>
      </c>
      <c r="I143" s="174">
        <v>3500000</v>
      </c>
      <c r="J143" s="190">
        <v>663649.99999999988</v>
      </c>
      <c r="K143" s="229">
        <v>1547000</v>
      </c>
      <c r="L143" s="180">
        <f t="shared" si="5"/>
        <v>0.69087859441160271</v>
      </c>
      <c r="M143" s="7" t="str">
        <f t="shared" si="3"/>
        <v>Mediana</v>
      </c>
      <c r="N143" s="212">
        <f t="shared" si="4"/>
        <v>1444050</v>
      </c>
    </row>
    <row r="144" spans="1:14" x14ac:dyDescent="0.25">
      <c r="A144" s="23">
        <v>47</v>
      </c>
      <c r="B144" s="23" t="s">
        <v>269</v>
      </c>
      <c r="C144" s="312"/>
      <c r="D144" s="99" t="s">
        <v>250</v>
      </c>
      <c r="E144" s="98" t="s">
        <v>270</v>
      </c>
      <c r="F144" s="7" t="s">
        <v>47</v>
      </c>
      <c r="G144" s="8" t="s">
        <v>48</v>
      </c>
      <c r="H144" s="152">
        <v>1751700</v>
      </c>
      <c r="I144" s="174">
        <v>4800000</v>
      </c>
      <c r="J144" s="190">
        <v>2909849.9999999995</v>
      </c>
      <c r="K144" s="229">
        <v>4403000</v>
      </c>
      <c r="L144" s="180">
        <f t="shared" si="5"/>
        <v>0.40478789842621438</v>
      </c>
      <c r="M144" s="7" t="str">
        <f t="shared" si="3"/>
        <v>Media Aritmetica</v>
      </c>
      <c r="N144" s="212">
        <f t="shared" si="4"/>
        <v>3466138</v>
      </c>
    </row>
    <row r="145" spans="1:14" ht="30" x14ac:dyDescent="0.25">
      <c r="A145" s="23">
        <v>48</v>
      </c>
      <c r="B145" s="23" t="s">
        <v>271</v>
      </c>
      <c r="C145" s="312"/>
      <c r="D145" s="99" t="s">
        <v>250</v>
      </c>
      <c r="E145" s="98" t="s">
        <v>121</v>
      </c>
      <c r="F145" s="7" t="s">
        <v>47</v>
      </c>
      <c r="G145" s="8" t="s">
        <v>48</v>
      </c>
      <c r="H145" s="152">
        <v>1847500</v>
      </c>
      <c r="I145" s="174">
        <v>2800000</v>
      </c>
      <c r="J145" s="190">
        <v>643230</v>
      </c>
      <c r="K145" s="229">
        <v>2975000</v>
      </c>
      <c r="L145" s="180">
        <f t="shared" si="5"/>
        <v>0.51797793744069742</v>
      </c>
      <c r="M145" s="7" t="str">
        <f t="shared" si="3"/>
        <v>Mediana</v>
      </c>
      <c r="N145" s="212">
        <f t="shared" si="4"/>
        <v>2323750</v>
      </c>
    </row>
    <row r="146" spans="1:14" x14ac:dyDescent="0.25">
      <c r="A146" s="23">
        <v>49</v>
      </c>
      <c r="B146" s="23" t="s">
        <v>272</v>
      </c>
      <c r="C146" s="312"/>
      <c r="D146" s="99" t="s">
        <v>250</v>
      </c>
      <c r="E146" s="98" t="s">
        <v>273</v>
      </c>
      <c r="F146" s="7" t="s">
        <v>47</v>
      </c>
      <c r="G146" s="8" t="s">
        <v>48</v>
      </c>
      <c r="H146" s="152">
        <v>4379200</v>
      </c>
      <c r="I146" s="174">
        <v>5500000</v>
      </c>
      <c r="J146" s="190">
        <v>3757279.9999999995</v>
      </c>
      <c r="K146" s="229">
        <v>8211000</v>
      </c>
      <c r="L146" s="180">
        <f t="shared" si="5"/>
        <v>0.36059358016360932</v>
      </c>
      <c r="M146" s="7" t="str">
        <f t="shared" si="3"/>
        <v>Media Aritmetica</v>
      </c>
      <c r="N146" s="212">
        <f t="shared" si="4"/>
        <v>5461870</v>
      </c>
    </row>
    <row r="147" spans="1:14" ht="45" x14ac:dyDescent="0.25">
      <c r="A147" s="23">
        <v>50</v>
      </c>
      <c r="B147" s="23" t="s">
        <v>274</v>
      </c>
      <c r="C147" s="312"/>
      <c r="D147" s="99" t="s">
        <v>250</v>
      </c>
      <c r="E147" s="98" t="s">
        <v>275</v>
      </c>
      <c r="F147" s="7" t="s">
        <v>47</v>
      </c>
      <c r="G147" s="8" t="s">
        <v>48</v>
      </c>
      <c r="H147" s="152">
        <v>2258000</v>
      </c>
      <c r="I147" s="174">
        <v>4200000</v>
      </c>
      <c r="J147" s="190">
        <v>2726069.9999999995</v>
      </c>
      <c r="K147" s="229">
        <v>8211000</v>
      </c>
      <c r="L147" s="180">
        <f t="shared" si="5"/>
        <v>0.62190695820548902</v>
      </c>
      <c r="M147" s="7" t="str">
        <f t="shared" si="3"/>
        <v>Mediana</v>
      </c>
      <c r="N147" s="212">
        <f t="shared" si="4"/>
        <v>3463035</v>
      </c>
    </row>
    <row r="148" spans="1:14" x14ac:dyDescent="0.25">
      <c r="A148" s="23">
        <v>51</v>
      </c>
      <c r="B148" s="23" t="s">
        <v>276</v>
      </c>
      <c r="C148" s="312"/>
      <c r="D148" s="99" t="s">
        <v>250</v>
      </c>
      <c r="E148" s="98" t="s">
        <v>277</v>
      </c>
      <c r="F148" s="7" t="s">
        <v>47</v>
      </c>
      <c r="G148" s="8" t="s">
        <v>48</v>
      </c>
      <c r="H148" s="152">
        <v>6568800</v>
      </c>
      <c r="I148" s="174">
        <v>5200000</v>
      </c>
      <c r="J148" s="190">
        <v>4252465</v>
      </c>
      <c r="K148" s="229">
        <v>3451000</v>
      </c>
      <c r="L148" s="180">
        <f t="shared" si="5"/>
        <v>0.27533782160481474</v>
      </c>
      <c r="M148" s="7" t="str">
        <f t="shared" si="3"/>
        <v>Media Geometrica</v>
      </c>
      <c r="N148" s="212">
        <f t="shared" si="4"/>
        <v>4731717</v>
      </c>
    </row>
    <row r="149" spans="1:14" ht="30" x14ac:dyDescent="0.25">
      <c r="A149" s="23">
        <v>52</v>
      </c>
      <c r="B149" s="23" t="s">
        <v>140</v>
      </c>
      <c r="C149" s="312"/>
      <c r="D149" s="97" t="s">
        <v>169</v>
      </c>
      <c r="E149" s="26" t="s">
        <v>170</v>
      </c>
      <c r="F149" s="7" t="s">
        <v>47</v>
      </c>
      <c r="G149" s="8" t="s">
        <v>48</v>
      </c>
      <c r="H149" s="152">
        <v>889500</v>
      </c>
      <c r="I149" s="174">
        <v>1800000</v>
      </c>
      <c r="J149" s="190">
        <v>663649.99999999988</v>
      </c>
      <c r="K149" s="229">
        <v>708050</v>
      </c>
      <c r="L149" s="180">
        <f t="shared" si="5"/>
        <v>0.52415829785288337</v>
      </c>
      <c r="M149" s="7" t="str">
        <f t="shared" si="3"/>
        <v>Mediana</v>
      </c>
      <c r="N149" s="212">
        <f t="shared" si="4"/>
        <v>798775</v>
      </c>
    </row>
    <row r="150" spans="1:14" ht="30" x14ac:dyDescent="0.25">
      <c r="A150" s="23">
        <v>53</v>
      </c>
      <c r="B150" s="23" t="s">
        <v>278</v>
      </c>
      <c r="C150" s="312"/>
      <c r="D150" s="97" t="s">
        <v>169</v>
      </c>
      <c r="E150" s="26" t="s">
        <v>172</v>
      </c>
      <c r="F150" s="7" t="s">
        <v>47</v>
      </c>
      <c r="G150" s="8" t="s">
        <v>48</v>
      </c>
      <c r="H150" s="152">
        <v>930600</v>
      </c>
      <c r="I150" s="174">
        <v>1600000</v>
      </c>
      <c r="J150" s="190">
        <v>663649.99999999988</v>
      </c>
      <c r="K150" s="229">
        <v>991270</v>
      </c>
      <c r="L150" s="180">
        <f t="shared" si="5"/>
        <v>0.3780336812918646</v>
      </c>
      <c r="M150" s="7" t="str">
        <f t="shared" si="3"/>
        <v>Media Aritmetica</v>
      </c>
      <c r="N150" s="212">
        <f t="shared" si="4"/>
        <v>1046380</v>
      </c>
    </row>
    <row r="151" spans="1:14" ht="30" x14ac:dyDescent="0.25">
      <c r="A151" s="23">
        <v>54</v>
      </c>
      <c r="B151" s="23" t="s">
        <v>279</v>
      </c>
      <c r="C151" s="312"/>
      <c r="D151" s="97" t="s">
        <v>169</v>
      </c>
      <c r="E151" s="26" t="s">
        <v>280</v>
      </c>
      <c r="F151" s="7" t="s">
        <v>47</v>
      </c>
      <c r="G151" s="8" t="s">
        <v>48</v>
      </c>
      <c r="H151" s="152">
        <v>656900</v>
      </c>
      <c r="I151" s="174">
        <v>1900000</v>
      </c>
      <c r="J151" s="190">
        <v>663649.99999999988</v>
      </c>
      <c r="K151" s="229">
        <v>708050</v>
      </c>
      <c r="L151" s="180">
        <f t="shared" si="5"/>
        <v>0.62344908268569033</v>
      </c>
      <c r="M151" s="7" t="str">
        <f t="shared" si="3"/>
        <v>Mediana</v>
      </c>
      <c r="N151" s="212">
        <f t="shared" si="4"/>
        <v>685850</v>
      </c>
    </row>
    <row r="152" spans="1:14" x14ac:dyDescent="0.25">
      <c r="A152" s="23">
        <v>55</v>
      </c>
      <c r="B152" s="23" t="s">
        <v>281</v>
      </c>
      <c r="C152" s="312"/>
      <c r="D152" s="97" t="s">
        <v>169</v>
      </c>
      <c r="E152" s="26" t="s">
        <v>176</v>
      </c>
      <c r="F152" s="7" t="s">
        <v>47</v>
      </c>
      <c r="G152" s="8" t="s">
        <v>48</v>
      </c>
      <c r="H152" s="152">
        <v>615800</v>
      </c>
      <c r="I152" s="174">
        <v>1500000</v>
      </c>
      <c r="J152" s="190">
        <v>357349.99999999994</v>
      </c>
      <c r="K152" s="229">
        <v>849660</v>
      </c>
      <c r="L152" s="180">
        <f t="shared" si="5"/>
        <v>0.58915103433481797</v>
      </c>
      <c r="M152" s="7" t="str">
        <f t="shared" si="3"/>
        <v>Mediana</v>
      </c>
      <c r="N152" s="212">
        <f t="shared" si="4"/>
        <v>732730</v>
      </c>
    </row>
    <row r="153" spans="1:14" ht="30" x14ac:dyDescent="0.25">
      <c r="A153" s="23">
        <v>56</v>
      </c>
      <c r="B153" s="23" t="s">
        <v>282</v>
      </c>
      <c r="C153" s="312"/>
      <c r="D153" s="97" t="s">
        <v>169</v>
      </c>
      <c r="E153" s="26" t="s">
        <v>178</v>
      </c>
      <c r="F153" s="7" t="s">
        <v>47</v>
      </c>
      <c r="G153" s="8" t="s">
        <v>48</v>
      </c>
      <c r="H153" s="152">
        <v>1573800</v>
      </c>
      <c r="I153" s="174">
        <v>2800000</v>
      </c>
      <c r="J153" s="190">
        <v>2613759.9999999995</v>
      </c>
      <c r="K153" s="229">
        <v>7080500</v>
      </c>
      <c r="L153" s="180">
        <f t="shared" si="5"/>
        <v>0.69267565001743614</v>
      </c>
      <c r="M153" s="7" t="str">
        <f t="shared" si="3"/>
        <v>Mediana</v>
      </c>
      <c r="N153" s="212">
        <f t="shared" si="4"/>
        <v>2706880</v>
      </c>
    </row>
    <row r="154" spans="1:14" x14ac:dyDescent="0.25">
      <c r="A154" s="23">
        <v>57</v>
      </c>
      <c r="B154" s="23" t="s">
        <v>283</v>
      </c>
      <c r="C154" s="312"/>
      <c r="D154" s="97" t="s">
        <v>169</v>
      </c>
      <c r="E154" s="26" t="s">
        <v>180</v>
      </c>
      <c r="F154" s="7" t="s">
        <v>47</v>
      </c>
      <c r="G154" s="8" t="s">
        <v>48</v>
      </c>
      <c r="H154" s="152">
        <v>520000</v>
      </c>
      <c r="I154" s="174">
        <v>1500000</v>
      </c>
      <c r="J154" s="190">
        <v>255249.99999999997</v>
      </c>
      <c r="K154" s="229">
        <v>708050</v>
      </c>
      <c r="L154" s="180">
        <f t="shared" si="5"/>
        <v>0.71865876029123865</v>
      </c>
      <c r="M154" s="7" t="str">
        <f t="shared" si="3"/>
        <v>Mediana</v>
      </c>
      <c r="N154" s="212">
        <f t="shared" si="4"/>
        <v>614025</v>
      </c>
    </row>
    <row r="155" spans="1:14" ht="60" x14ac:dyDescent="0.25">
      <c r="A155" s="23">
        <v>58</v>
      </c>
      <c r="B155" s="23" t="s">
        <v>284</v>
      </c>
      <c r="C155" s="312"/>
      <c r="D155" s="97" t="s">
        <v>169</v>
      </c>
      <c r="E155" s="26" t="s">
        <v>285</v>
      </c>
      <c r="F155" s="7" t="s">
        <v>47</v>
      </c>
      <c r="G155" s="8" t="s">
        <v>48</v>
      </c>
      <c r="H155" s="152">
        <v>25317200</v>
      </c>
      <c r="I155" s="174">
        <v>10500000</v>
      </c>
      <c r="J155" s="190">
        <v>15978649.999999998</v>
      </c>
      <c r="K155" s="229">
        <v>58905000</v>
      </c>
      <c r="L155" s="180">
        <f t="shared" si="5"/>
        <v>0.78409164279207</v>
      </c>
      <c r="M155" s="7" t="str">
        <f t="shared" si="3"/>
        <v>Mediana</v>
      </c>
      <c r="N155" s="212">
        <f t="shared" si="4"/>
        <v>20647925</v>
      </c>
    </row>
    <row r="156" spans="1:14" x14ac:dyDescent="0.25">
      <c r="A156" s="23">
        <v>59</v>
      </c>
      <c r="B156" s="23" t="s">
        <v>143</v>
      </c>
      <c r="C156" s="312"/>
      <c r="D156" s="99" t="s">
        <v>286</v>
      </c>
      <c r="E156" s="98" t="s">
        <v>287</v>
      </c>
      <c r="F156" s="7" t="s">
        <v>47</v>
      </c>
      <c r="G156" s="8" t="s">
        <v>48</v>
      </c>
      <c r="H156" s="152">
        <v>889500</v>
      </c>
      <c r="I156" s="174">
        <v>5800000</v>
      </c>
      <c r="J156" s="190">
        <v>4416846</v>
      </c>
      <c r="K156" s="229">
        <v>12744900</v>
      </c>
      <c r="L156" s="180">
        <f t="shared" si="5"/>
        <v>0.83377513395085712</v>
      </c>
      <c r="M156" s="7" t="str">
        <f t="shared" si="3"/>
        <v>Mediana</v>
      </c>
      <c r="N156" s="212">
        <f t="shared" si="4"/>
        <v>5108423</v>
      </c>
    </row>
    <row r="157" spans="1:14" ht="75" x14ac:dyDescent="0.25">
      <c r="A157" s="23">
        <v>60</v>
      </c>
      <c r="B157" s="23" t="s">
        <v>288</v>
      </c>
      <c r="C157" s="312"/>
      <c r="D157" s="99" t="s">
        <v>286</v>
      </c>
      <c r="E157" s="98" t="s">
        <v>289</v>
      </c>
      <c r="F157" s="7" t="s">
        <v>47</v>
      </c>
      <c r="G157" s="8" t="s">
        <v>48</v>
      </c>
      <c r="H157" s="152">
        <v>615800</v>
      </c>
      <c r="I157" s="174">
        <v>6500000</v>
      </c>
      <c r="J157" s="190">
        <v>1000579.9999999999</v>
      </c>
      <c r="K157" s="229">
        <v>21241500</v>
      </c>
      <c r="L157" s="180">
        <f t="shared" si="5"/>
        <v>1.3147921571175882</v>
      </c>
      <c r="M157" s="7" t="str">
        <f t="shared" si="3"/>
        <v>Mediana</v>
      </c>
      <c r="N157" s="212">
        <f t="shared" si="4"/>
        <v>3750290</v>
      </c>
    </row>
    <row r="158" spans="1:14" ht="27" customHeight="1" x14ac:dyDescent="0.25">
      <c r="A158" s="23">
        <v>61</v>
      </c>
      <c r="B158" s="100" t="s">
        <v>145</v>
      </c>
      <c r="C158" s="312"/>
      <c r="D158" s="99" t="s">
        <v>290</v>
      </c>
      <c r="E158" s="98" t="s">
        <v>291</v>
      </c>
      <c r="F158" s="7" t="s">
        <v>47</v>
      </c>
      <c r="G158" s="8" t="s">
        <v>48</v>
      </c>
      <c r="H158" s="151">
        <v>1984300</v>
      </c>
      <c r="I158" s="174">
        <v>4200000</v>
      </c>
      <c r="J158" s="191">
        <v>1276250</v>
      </c>
      <c r="K158" s="221">
        <v>7788550</v>
      </c>
      <c r="L158" s="180">
        <f t="shared" si="5"/>
        <v>0.76826115596473321</v>
      </c>
      <c r="M158" s="7" t="str">
        <f t="shared" si="3"/>
        <v>Mediana</v>
      </c>
      <c r="N158" s="212">
        <f t="shared" si="4"/>
        <v>3092150</v>
      </c>
    </row>
    <row r="159" spans="1:14" ht="27" customHeight="1" x14ac:dyDescent="0.25">
      <c r="A159" s="23">
        <v>62</v>
      </c>
      <c r="B159" s="100" t="s">
        <v>148</v>
      </c>
      <c r="C159" s="312"/>
      <c r="D159" s="99" t="s">
        <v>290</v>
      </c>
      <c r="E159" s="98" t="s">
        <v>292</v>
      </c>
      <c r="F159" s="7" t="s">
        <v>47</v>
      </c>
      <c r="G159" s="8" t="s">
        <v>48</v>
      </c>
      <c r="H159" s="151">
        <v>889500</v>
      </c>
      <c r="I159" s="174">
        <v>6500000</v>
      </c>
      <c r="J159" s="191">
        <v>878059.99999999988</v>
      </c>
      <c r="K159" s="221">
        <v>10903970</v>
      </c>
      <c r="L159" s="180">
        <f t="shared" si="5"/>
        <v>1.0137393101954688</v>
      </c>
      <c r="M159" s="7" t="str">
        <f t="shared" si="3"/>
        <v>Mediana</v>
      </c>
      <c r="N159" s="212">
        <f t="shared" si="4"/>
        <v>3694750</v>
      </c>
    </row>
    <row r="160" spans="1:14" ht="27" customHeight="1" x14ac:dyDescent="0.25">
      <c r="A160" s="23">
        <v>63</v>
      </c>
      <c r="B160" s="100" t="s">
        <v>293</v>
      </c>
      <c r="C160" s="312"/>
      <c r="D160" s="99" t="s">
        <v>290</v>
      </c>
      <c r="E160" s="98" t="s">
        <v>294</v>
      </c>
      <c r="F160" s="7" t="s">
        <v>47</v>
      </c>
      <c r="G160" s="8" t="s">
        <v>48</v>
      </c>
      <c r="H160" s="151">
        <v>889500</v>
      </c>
      <c r="I160" s="174">
        <v>3800000</v>
      </c>
      <c r="J160" s="191">
        <v>1378349.9999999998</v>
      </c>
      <c r="K160" s="221">
        <v>7788550</v>
      </c>
      <c r="L160" s="180">
        <f t="shared" si="5"/>
        <v>0.90971061663462882</v>
      </c>
      <c r="M160" s="7" t="str">
        <f t="shared" si="3"/>
        <v>Mediana</v>
      </c>
      <c r="N160" s="212">
        <f t="shared" si="4"/>
        <v>2589175</v>
      </c>
    </row>
    <row r="161" spans="1:15" x14ac:dyDescent="0.25"/>
    <row r="162" spans="1:15" ht="15.75" thickBot="1" x14ac:dyDescent="0.3"/>
    <row r="163" spans="1:15" ht="30.75" thickBot="1" x14ac:dyDescent="0.3">
      <c r="A163" s="76" t="s">
        <v>1</v>
      </c>
      <c r="B163" s="77" t="s">
        <v>2</v>
      </c>
      <c r="C163" s="77" t="s">
        <v>3</v>
      </c>
      <c r="D163" s="302" t="s">
        <v>4</v>
      </c>
      <c r="E163" s="302"/>
      <c r="F163" s="78" t="s">
        <v>5</v>
      </c>
      <c r="G163" s="88" t="s">
        <v>6</v>
      </c>
      <c r="H163" s="279" t="e" vm="3">
        <v>#VALUE!</v>
      </c>
      <c r="I163" s="280"/>
      <c r="J163" s="280"/>
      <c r="K163" s="224"/>
      <c r="L163" s="146"/>
      <c r="M163" s="176"/>
      <c r="N163" s="176"/>
      <c r="O163" s="147"/>
    </row>
    <row r="164" spans="1:15" x14ac:dyDescent="0.25">
      <c r="A164" s="303">
        <v>3</v>
      </c>
      <c r="B164" s="266" t="s">
        <v>295</v>
      </c>
      <c r="C164" s="266" t="s">
        <v>190</v>
      </c>
      <c r="D164" s="6" t="s">
        <v>9</v>
      </c>
      <c r="E164" s="74" t="s">
        <v>296</v>
      </c>
      <c r="F164" s="307" t="s">
        <v>11</v>
      </c>
      <c r="G164" s="308" t="s">
        <v>192</v>
      </c>
      <c r="H164" s="281"/>
      <c r="I164" s="282"/>
      <c r="J164" s="282"/>
      <c r="K164" s="225"/>
      <c r="L164" s="113"/>
      <c r="O164" s="148"/>
    </row>
    <row r="165" spans="1:15" x14ac:dyDescent="0.25">
      <c r="A165" s="304"/>
      <c r="B165" s="267"/>
      <c r="C165" s="270"/>
      <c r="D165" s="3" t="s">
        <v>13</v>
      </c>
      <c r="E165" s="70" t="s">
        <v>297</v>
      </c>
      <c r="F165" s="267"/>
      <c r="G165" s="309"/>
      <c r="H165" s="281"/>
      <c r="I165" s="282"/>
      <c r="J165" s="282"/>
      <c r="K165" s="225"/>
      <c r="L165" s="113"/>
      <c r="O165" s="148"/>
    </row>
    <row r="166" spans="1:15" x14ac:dyDescent="0.25">
      <c r="A166" s="304"/>
      <c r="B166" s="267"/>
      <c r="C166" s="270"/>
      <c r="D166" s="3" t="s">
        <v>15</v>
      </c>
      <c r="E166" s="70" t="s">
        <v>298</v>
      </c>
      <c r="F166" s="267"/>
      <c r="G166" s="309"/>
      <c r="H166" s="281"/>
      <c r="I166" s="282"/>
      <c r="J166" s="282"/>
      <c r="K166" s="225"/>
      <c r="L166" s="113"/>
      <c r="O166" s="148"/>
    </row>
    <row r="167" spans="1:15" x14ac:dyDescent="0.25">
      <c r="A167" s="304"/>
      <c r="B167" s="267"/>
      <c r="C167" s="270"/>
      <c r="D167" s="3" t="s">
        <v>17</v>
      </c>
      <c r="E167" s="70" t="s">
        <v>296</v>
      </c>
      <c r="F167" s="267"/>
      <c r="G167" s="309"/>
      <c r="H167" s="281"/>
      <c r="I167" s="282"/>
      <c r="J167" s="282"/>
      <c r="K167" s="225"/>
      <c r="L167" s="113"/>
      <c r="O167" s="148"/>
    </row>
    <row r="168" spans="1:15" x14ac:dyDescent="0.25">
      <c r="A168" s="304"/>
      <c r="B168" s="267"/>
      <c r="C168" s="270"/>
      <c r="D168" s="3" t="s">
        <v>19</v>
      </c>
      <c r="E168" s="70" t="s">
        <v>299</v>
      </c>
      <c r="F168" s="267"/>
      <c r="G168" s="309"/>
      <c r="H168" s="281"/>
      <c r="I168" s="282"/>
      <c r="J168" s="282"/>
      <c r="K168" s="225"/>
      <c r="L168" s="113"/>
      <c r="O168" s="148"/>
    </row>
    <row r="169" spans="1:15" x14ac:dyDescent="0.25">
      <c r="A169" s="304"/>
      <c r="B169" s="267"/>
      <c r="C169" s="270"/>
      <c r="D169" s="3" t="s">
        <v>21</v>
      </c>
      <c r="E169" s="70" t="s">
        <v>196</v>
      </c>
      <c r="F169" s="267"/>
      <c r="G169" s="309"/>
      <c r="H169" s="281"/>
      <c r="I169" s="282"/>
      <c r="J169" s="282"/>
      <c r="K169" s="225"/>
      <c r="L169" s="113"/>
      <c r="O169" s="148"/>
    </row>
    <row r="170" spans="1:15" x14ac:dyDescent="0.25">
      <c r="A170" s="305"/>
      <c r="B170" s="268"/>
      <c r="C170" s="271"/>
      <c r="D170" s="4" t="s">
        <v>23</v>
      </c>
      <c r="E170" s="92" t="s">
        <v>197</v>
      </c>
      <c r="F170" s="268"/>
      <c r="G170" s="310"/>
      <c r="H170" s="281"/>
      <c r="I170" s="282"/>
      <c r="J170" s="282"/>
      <c r="K170" s="225"/>
      <c r="L170" s="113"/>
      <c r="O170" s="148"/>
    </row>
    <row r="171" spans="1:15" x14ac:dyDescent="0.25">
      <c r="A171" s="305"/>
      <c r="B171" s="268"/>
      <c r="C171" s="271"/>
      <c r="D171" s="4" t="s">
        <v>300</v>
      </c>
      <c r="E171" s="71" t="s">
        <v>198</v>
      </c>
      <c r="F171" s="268"/>
      <c r="G171" s="310"/>
      <c r="H171" s="281"/>
      <c r="I171" s="282"/>
      <c r="J171" s="282"/>
      <c r="K171" s="225"/>
      <c r="L171" s="113"/>
      <c r="O171" s="148"/>
    </row>
    <row r="172" spans="1:15" x14ac:dyDescent="0.25">
      <c r="A172" s="305"/>
      <c r="B172" s="268"/>
      <c r="C172" s="271"/>
      <c r="D172" s="4" t="s">
        <v>27</v>
      </c>
      <c r="E172" s="71" t="s">
        <v>199</v>
      </c>
      <c r="F172" s="268"/>
      <c r="G172" s="310"/>
      <c r="H172" s="281"/>
      <c r="I172" s="282"/>
      <c r="J172" s="282"/>
      <c r="K172" s="225"/>
      <c r="L172" s="113"/>
      <c r="O172" s="148"/>
    </row>
    <row r="173" spans="1:15" ht="15.75" thickBot="1" x14ac:dyDescent="0.3">
      <c r="A173" s="306"/>
      <c r="B173" s="269"/>
      <c r="C173" s="272"/>
      <c r="D173" s="5" t="s">
        <v>29</v>
      </c>
      <c r="E173" s="89">
        <v>42705</v>
      </c>
      <c r="F173" s="269"/>
      <c r="G173" s="311"/>
      <c r="H173" s="283"/>
      <c r="I173" s="284"/>
      <c r="J173" s="284"/>
      <c r="K173" s="226"/>
      <c r="L173" s="149"/>
      <c r="M173" s="177"/>
      <c r="N173" s="177"/>
      <c r="O173" s="150"/>
    </row>
    <row r="174" spans="1:15" x14ac:dyDescent="0.25">
      <c r="B174" s="112"/>
      <c r="C174" s="164"/>
      <c r="D174" s="165"/>
      <c r="E174" s="166"/>
      <c r="F174" s="112"/>
      <c r="G174" s="112"/>
      <c r="H174" s="25"/>
      <c r="I174" s="25"/>
      <c r="J174" s="25"/>
      <c r="K174" s="225"/>
      <c r="L174" s="113"/>
      <c r="O174" s="113"/>
    </row>
    <row r="175" spans="1:15" ht="45" x14ac:dyDescent="0.25">
      <c r="H175" s="167" t="s">
        <v>30</v>
      </c>
      <c r="I175" s="167" t="s">
        <v>31</v>
      </c>
      <c r="J175" s="167" t="s">
        <v>32</v>
      </c>
      <c r="K175" s="227" t="s">
        <v>200</v>
      </c>
    </row>
    <row r="176" spans="1:15" ht="45" x14ac:dyDescent="0.25">
      <c r="A176" s="2" t="s">
        <v>34</v>
      </c>
      <c r="B176" s="2" t="s">
        <v>35</v>
      </c>
      <c r="C176" s="313" t="s">
        <v>36</v>
      </c>
      <c r="D176" s="314"/>
      <c r="E176" s="315"/>
      <c r="F176" s="2" t="s">
        <v>37</v>
      </c>
      <c r="G176" s="2" t="s">
        <v>38</v>
      </c>
      <c r="H176" s="13" t="s">
        <v>39</v>
      </c>
      <c r="I176" s="13" t="s">
        <v>39</v>
      </c>
      <c r="J176" s="13" t="s">
        <v>39</v>
      </c>
      <c r="K176" s="228" t="s">
        <v>39</v>
      </c>
      <c r="L176" s="13" t="s">
        <v>40</v>
      </c>
      <c r="M176" s="13" t="s">
        <v>41</v>
      </c>
      <c r="N176" s="13" t="s">
        <v>42</v>
      </c>
    </row>
    <row r="177" spans="1:14" ht="30" customHeight="1" x14ac:dyDescent="0.25">
      <c r="A177" s="23">
        <v>1</v>
      </c>
      <c r="B177" s="23" t="s">
        <v>43</v>
      </c>
      <c r="C177" s="312" t="s">
        <v>201</v>
      </c>
      <c r="D177" s="99" t="s">
        <v>202</v>
      </c>
      <c r="E177" s="98" t="s">
        <v>203</v>
      </c>
      <c r="F177" s="7" t="s">
        <v>47</v>
      </c>
      <c r="G177" s="8" t="s">
        <v>48</v>
      </c>
      <c r="H177" s="152">
        <v>1984300</v>
      </c>
      <c r="I177" s="174">
        <v>3800000</v>
      </c>
      <c r="J177" s="190">
        <v>1287480.9999999998</v>
      </c>
      <c r="K177" s="229">
        <v>8440670</v>
      </c>
      <c r="L177" s="180">
        <f t="shared" ref="L177:L239" si="6">+STDEV(H177:K177)/AVERAGE(H177:K177)</f>
        <v>0.83051068381352877</v>
      </c>
      <c r="M177" s="7" t="str">
        <f t="shared" ref="M177:M239" si="7">IF(L177&lt;=5%,"Menor Valor",IF(L177&lt;=15%,"Media Armonica",IF(L177&lt;=30%,"Media Geometrica",IF(L177&lt;=50%,"Media Aritmetica","Mediana"))))</f>
        <v>Mediana</v>
      </c>
      <c r="N177" s="212">
        <f t="shared" ref="N177:N239" si="8">ROUND(IF(L177&lt;=5%,MIN(H177:K177),IF(L177&lt;=15%,HARMEAN(H177:K177),IF(L177&lt;=30%,GEOMEAN(H177:K177),IF(L177&lt;=50%,AVERAGE(H177:K177),MEDIAN(H177:K177))))),0)</f>
        <v>2892150</v>
      </c>
    </row>
    <row r="178" spans="1:14" x14ac:dyDescent="0.25">
      <c r="A178" s="23">
        <v>2</v>
      </c>
      <c r="B178" s="23" t="s">
        <v>49</v>
      </c>
      <c r="C178" s="312"/>
      <c r="D178" s="99" t="s">
        <v>202</v>
      </c>
      <c r="E178" s="98" t="s">
        <v>204</v>
      </c>
      <c r="F178" s="7" t="s">
        <v>47</v>
      </c>
      <c r="G178" s="8" t="s">
        <v>48</v>
      </c>
      <c r="H178" s="152">
        <v>1984300</v>
      </c>
      <c r="I178" s="174">
        <v>1200000</v>
      </c>
      <c r="J178" s="190">
        <v>247592.49999999997</v>
      </c>
      <c r="K178" s="229">
        <v>566440</v>
      </c>
      <c r="L178" s="180">
        <f t="shared" si="6"/>
        <v>0.76690022883518927</v>
      </c>
      <c r="M178" s="7" t="str">
        <f t="shared" si="7"/>
        <v>Mediana</v>
      </c>
      <c r="N178" s="212">
        <f t="shared" si="8"/>
        <v>883220</v>
      </c>
    </row>
    <row r="179" spans="1:14" x14ac:dyDescent="0.25">
      <c r="A179" s="23">
        <v>3</v>
      </c>
      <c r="B179" s="23" t="s">
        <v>51</v>
      </c>
      <c r="C179" s="312"/>
      <c r="D179" s="99" t="s">
        <v>202</v>
      </c>
      <c r="E179" s="98" t="s">
        <v>205</v>
      </c>
      <c r="F179" s="7" t="s">
        <v>47</v>
      </c>
      <c r="G179" s="8" t="s">
        <v>48</v>
      </c>
      <c r="H179" s="152">
        <v>1984300</v>
      </c>
      <c r="I179" s="174">
        <v>2200000</v>
      </c>
      <c r="J179" s="190">
        <v>247592.49999999997</v>
      </c>
      <c r="K179" s="229">
        <v>424830</v>
      </c>
      <c r="L179" s="180">
        <f t="shared" si="6"/>
        <v>0.84021947238297057</v>
      </c>
      <c r="M179" s="7" t="str">
        <f t="shared" si="7"/>
        <v>Mediana</v>
      </c>
      <c r="N179" s="212">
        <f t="shared" si="8"/>
        <v>1204565</v>
      </c>
    </row>
    <row r="180" spans="1:14" ht="30" x14ac:dyDescent="0.25">
      <c r="A180" s="23">
        <v>4</v>
      </c>
      <c r="B180" s="23" t="s">
        <v>54</v>
      </c>
      <c r="C180" s="312"/>
      <c r="D180" s="99" t="s">
        <v>202</v>
      </c>
      <c r="E180" s="98" t="s">
        <v>206</v>
      </c>
      <c r="F180" s="7" t="s">
        <v>47</v>
      </c>
      <c r="G180" s="8" t="s">
        <v>48</v>
      </c>
      <c r="H180" s="152">
        <v>1984300</v>
      </c>
      <c r="I180" s="174">
        <v>2800000</v>
      </c>
      <c r="J180" s="190">
        <v>643740.49999999988</v>
      </c>
      <c r="K180" s="229">
        <v>424830</v>
      </c>
      <c r="L180" s="180">
        <f t="shared" si="6"/>
        <v>0.77000996097822605</v>
      </c>
      <c r="M180" s="7" t="str">
        <f t="shared" si="7"/>
        <v>Mediana</v>
      </c>
      <c r="N180" s="212">
        <f t="shared" si="8"/>
        <v>1314020</v>
      </c>
    </row>
    <row r="181" spans="1:14" ht="30" x14ac:dyDescent="0.25">
      <c r="A181" s="23">
        <v>5</v>
      </c>
      <c r="B181" s="23" t="s">
        <v>55</v>
      </c>
      <c r="C181" s="312"/>
      <c r="D181" s="99" t="s">
        <v>202</v>
      </c>
      <c r="E181" s="98" t="s">
        <v>207</v>
      </c>
      <c r="F181" s="7" t="s">
        <v>47</v>
      </c>
      <c r="G181" s="8" t="s">
        <v>48</v>
      </c>
      <c r="H181" s="152">
        <v>1341100</v>
      </c>
      <c r="I181" s="174">
        <v>1500000</v>
      </c>
      <c r="J181" s="190">
        <v>376340.59999999992</v>
      </c>
      <c r="K181" s="229">
        <v>1699320</v>
      </c>
      <c r="L181" s="180">
        <f t="shared" si="6"/>
        <v>0.47767242687330025</v>
      </c>
      <c r="M181" s="7" t="str">
        <f t="shared" si="7"/>
        <v>Media Aritmetica</v>
      </c>
      <c r="N181" s="212">
        <f t="shared" si="8"/>
        <v>1229190</v>
      </c>
    </row>
    <row r="182" spans="1:14" ht="105" x14ac:dyDescent="0.25">
      <c r="A182" s="23">
        <v>6</v>
      </c>
      <c r="B182" s="23" t="s">
        <v>70</v>
      </c>
      <c r="C182" s="312"/>
      <c r="D182" s="99" t="s">
        <v>208</v>
      </c>
      <c r="E182" s="98" t="s">
        <v>301</v>
      </c>
      <c r="F182" s="7" t="s">
        <v>47</v>
      </c>
      <c r="G182" s="8" t="s">
        <v>48</v>
      </c>
      <c r="H182" s="152">
        <v>6568800</v>
      </c>
      <c r="I182" s="174">
        <v>9800000</v>
      </c>
      <c r="J182" s="190">
        <v>7985640</v>
      </c>
      <c r="K182" s="229">
        <v>19769470</v>
      </c>
      <c r="L182" s="180">
        <f t="shared" si="6"/>
        <v>0.54155475210244031</v>
      </c>
      <c r="M182" s="7" t="str">
        <f t="shared" si="7"/>
        <v>Mediana</v>
      </c>
      <c r="N182" s="212">
        <f t="shared" si="8"/>
        <v>8892820</v>
      </c>
    </row>
    <row r="183" spans="1:14" ht="60" x14ac:dyDescent="0.25">
      <c r="A183" s="23">
        <v>7</v>
      </c>
      <c r="B183" s="23" t="s">
        <v>73</v>
      </c>
      <c r="C183" s="312"/>
      <c r="D183" s="99" t="s">
        <v>208</v>
      </c>
      <c r="E183" s="98" t="s">
        <v>210</v>
      </c>
      <c r="F183" s="7" t="s">
        <v>47</v>
      </c>
      <c r="G183" s="8" t="s">
        <v>48</v>
      </c>
      <c r="H183" s="152">
        <v>5200300</v>
      </c>
      <c r="I183" s="174">
        <v>15500000</v>
      </c>
      <c r="J183" s="190">
        <v>5548640</v>
      </c>
      <c r="K183" s="229">
        <v>14019390</v>
      </c>
      <c r="L183" s="180">
        <f t="shared" si="6"/>
        <v>0.54176835224185915</v>
      </c>
      <c r="M183" s="7" t="str">
        <f t="shared" si="7"/>
        <v>Mediana</v>
      </c>
      <c r="N183" s="212">
        <f t="shared" si="8"/>
        <v>9784015</v>
      </c>
    </row>
    <row r="184" spans="1:14" ht="33" customHeight="1" x14ac:dyDescent="0.25">
      <c r="A184" s="23">
        <v>8</v>
      </c>
      <c r="B184" s="23" t="s">
        <v>75</v>
      </c>
      <c r="C184" s="312"/>
      <c r="D184" s="99" t="s">
        <v>211</v>
      </c>
      <c r="E184" s="98" t="s">
        <v>212</v>
      </c>
      <c r="F184" s="7" t="s">
        <v>47</v>
      </c>
      <c r="G184" s="8" t="s">
        <v>48</v>
      </c>
      <c r="H184" s="152">
        <v>1847500</v>
      </c>
      <c r="I184" s="174">
        <v>2800000</v>
      </c>
      <c r="J184" s="190">
        <v>822007.09999999986</v>
      </c>
      <c r="K184" s="229">
        <v>5522790</v>
      </c>
      <c r="L184" s="180">
        <f t="shared" si="6"/>
        <v>0.73449889988400141</v>
      </c>
      <c r="M184" s="7" t="str">
        <f t="shared" si="7"/>
        <v>Mediana</v>
      </c>
      <c r="N184" s="212">
        <f t="shared" si="8"/>
        <v>2323750</v>
      </c>
    </row>
    <row r="185" spans="1:14" ht="30" x14ac:dyDescent="0.25">
      <c r="A185" s="23">
        <v>9</v>
      </c>
      <c r="B185" s="23" t="s">
        <v>78</v>
      </c>
      <c r="C185" s="312"/>
      <c r="D185" s="99" t="s">
        <v>211</v>
      </c>
      <c r="E185" s="98" t="s">
        <v>213</v>
      </c>
      <c r="F185" s="7" t="s">
        <v>47</v>
      </c>
      <c r="G185" s="8" t="s">
        <v>48</v>
      </c>
      <c r="H185" s="152">
        <v>985300</v>
      </c>
      <c r="I185" s="174">
        <v>1500000</v>
      </c>
      <c r="J185" s="190">
        <v>2574961.9999999995</v>
      </c>
      <c r="K185" s="229">
        <v>1388730</v>
      </c>
      <c r="L185" s="180">
        <f t="shared" si="6"/>
        <v>0.42104738826732085</v>
      </c>
      <c r="M185" s="7" t="str">
        <f t="shared" si="7"/>
        <v>Media Aritmetica</v>
      </c>
      <c r="N185" s="212">
        <f t="shared" si="8"/>
        <v>1612248</v>
      </c>
    </row>
    <row r="186" spans="1:14" x14ac:dyDescent="0.25">
      <c r="A186" s="23">
        <v>10</v>
      </c>
      <c r="B186" s="23" t="s">
        <v>80</v>
      </c>
      <c r="C186" s="312"/>
      <c r="D186" s="99" t="s">
        <v>211</v>
      </c>
      <c r="E186" s="98" t="s">
        <v>214</v>
      </c>
      <c r="F186" s="7" t="s">
        <v>47</v>
      </c>
      <c r="G186" s="8" t="s">
        <v>48</v>
      </c>
      <c r="H186" s="152">
        <v>656900</v>
      </c>
      <c r="I186" s="174">
        <v>2400000</v>
      </c>
      <c r="J186" s="190">
        <v>866573.74999999988</v>
      </c>
      <c r="K186" s="229">
        <v>793730</v>
      </c>
      <c r="L186" s="180">
        <f t="shared" si="6"/>
        <v>0.69399401978025477</v>
      </c>
      <c r="M186" s="7" t="str">
        <f t="shared" si="7"/>
        <v>Mediana</v>
      </c>
      <c r="N186" s="212">
        <f t="shared" si="8"/>
        <v>830152</v>
      </c>
    </row>
    <row r="187" spans="1:14" x14ac:dyDescent="0.25">
      <c r="A187" s="23">
        <v>11</v>
      </c>
      <c r="B187" s="23" t="s">
        <v>215</v>
      </c>
      <c r="C187" s="312"/>
      <c r="D187" s="99" t="s">
        <v>211</v>
      </c>
      <c r="E187" s="98" t="s">
        <v>216</v>
      </c>
      <c r="F187" s="7" t="s">
        <v>47</v>
      </c>
      <c r="G187" s="8" t="s">
        <v>48</v>
      </c>
      <c r="H187" s="152">
        <v>985300</v>
      </c>
      <c r="I187" s="174">
        <v>4200000</v>
      </c>
      <c r="J187" s="190">
        <v>4308109.5</v>
      </c>
      <c r="K187" s="229">
        <v>5608470</v>
      </c>
      <c r="L187" s="180">
        <f t="shared" si="6"/>
        <v>0.52103068790071227</v>
      </c>
      <c r="M187" s="7" t="str">
        <f t="shared" si="7"/>
        <v>Mediana</v>
      </c>
      <c r="N187" s="212">
        <f t="shared" si="8"/>
        <v>4254055</v>
      </c>
    </row>
    <row r="188" spans="1:14" x14ac:dyDescent="0.25">
      <c r="A188" s="23">
        <v>12</v>
      </c>
      <c r="B188" s="23" t="s">
        <v>82</v>
      </c>
      <c r="C188" s="312"/>
      <c r="D188" s="99" t="s">
        <v>211</v>
      </c>
      <c r="E188" s="98" t="s">
        <v>217</v>
      </c>
      <c r="F188" s="7" t="s">
        <v>47</v>
      </c>
      <c r="G188" s="8" t="s">
        <v>48</v>
      </c>
      <c r="H188" s="152">
        <v>17106200</v>
      </c>
      <c r="I188" s="174">
        <v>8500000</v>
      </c>
      <c r="J188" s="190">
        <v>7566426.7999999989</v>
      </c>
      <c r="K188" s="229">
        <v>38093090</v>
      </c>
      <c r="L188" s="180">
        <f t="shared" si="6"/>
        <v>0.79608498133437022</v>
      </c>
      <c r="M188" s="7" t="str">
        <f t="shared" si="7"/>
        <v>Mediana</v>
      </c>
      <c r="N188" s="212">
        <f t="shared" si="8"/>
        <v>12803100</v>
      </c>
    </row>
    <row r="189" spans="1:14" x14ac:dyDescent="0.25">
      <c r="A189" s="23">
        <v>13</v>
      </c>
      <c r="B189" s="23" t="s">
        <v>84</v>
      </c>
      <c r="C189" s="312"/>
      <c r="D189" s="99" t="s">
        <v>211</v>
      </c>
      <c r="E189" s="98" t="s">
        <v>218</v>
      </c>
      <c r="F189" s="7" t="s">
        <v>47</v>
      </c>
      <c r="G189" s="8" t="s">
        <v>48</v>
      </c>
      <c r="H189" s="152">
        <v>889500</v>
      </c>
      <c r="I189" s="174">
        <v>1800000</v>
      </c>
      <c r="J189" s="190">
        <v>287207.3</v>
      </c>
      <c r="K189" s="229">
        <v>4106690</v>
      </c>
      <c r="L189" s="180">
        <f t="shared" si="6"/>
        <v>0.94689010370998983</v>
      </c>
      <c r="M189" s="7" t="str">
        <f t="shared" si="7"/>
        <v>Mediana</v>
      </c>
      <c r="N189" s="212">
        <f t="shared" si="8"/>
        <v>1344750</v>
      </c>
    </row>
    <row r="190" spans="1:14" x14ac:dyDescent="0.25">
      <c r="A190" s="23">
        <v>14</v>
      </c>
      <c r="B190" s="23" t="s">
        <v>86</v>
      </c>
      <c r="C190" s="312"/>
      <c r="D190" s="99" t="s">
        <v>211</v>
      </c>
      <c r="E190" s="98" t="s">
        <v>219</v>
      </c>
      <c r="F190" s="7" t="s">
        <v>47</v>
      </c>
      <c r="G190" s="8" t="s">
        <v>48</v>
      </c>
      <c r="H190" s="152">
        <v>3558100</v>
      </c>
      <c r="I190" s="174">
        <v>4200000</v>
      </c>
      <c r="J190" s="190">
        <v>3634657.8999999994</v>
      </c>
      <c r="K190" s="229">
        <v>14105070</v>
      </c>
      <c r="L190" s="180">
        <f t="shared" si="6"/>
        <v>0.80974520653079585</v>
      </c>
      <c r="M190" s="7" t="str">
        <f t="shared" si="7"/>
        <v>Mediana</v>
      </c>
      <c r="N190" s="212">
        <f t="shared" si="8"/>
        <v>3917329</v>
      </c>
    </row>
    <row r="191" spans="1:14" ht="30" x14ac:dyDescent="0.25">
      <c r="A191" s="23">
        <v>15</v>
      </c>
      <c r="B191" s="23" t="s">
        <v>220</v>
      </c>
      <c r="C191" s="312"/>
      <c r="D191" s="99" t="s">
        <v>211</v>
      </c>
      <c r="E191" s="98" t="s">
        <v>221</v>
      </c>
      <c r="F191" s="7" t="s">
        <v>47</v>
      </c>
      <c r="G191" s="8" t="s">
        <v>48</v>
      </c>
      <c r="H191" s="152">
        <v>793700</v>
      </c>
      <c r="I191" s="174">
        <v>1200000</v>
      </c>
      <c r="J191" s="190">
        <v>970562.59999999986</v>
      </c>
      <c r="K191" s="229">
        <v>10620750</v>
      </c>
      <c r="L191" s="180">
        <f t="shared" si="6"/>
        <v>1.418976252730618</v>
      </c>
      <c r="M191" s="7" t="str">
        <f t="shared" si="7"/>
        <v>Mediana</v>
      </c>
      <c r="N191" s="212">
        <f t="shared" si="8"/>
        <v>1085281</v>
      </c>
    </row>
    <row r="192" spans="1:14" x14ac:dyDescent="0.25">
      <c r="A192" s="23">
        <v>16</v>
      </c>
      <c r="B192" s="23" t="s">
        <v>88</v>
      </c>
      <c r="C192" s="312"/>
      <c r="D192" s="99" t="s">
        <v>222</v>
      </c>
      <c r="E192" s="98" t="s">
        <v>223</v>
      </c>
      <c r="F192" s="7" t="s">
        <v>47</v>
      </c>
      <c r="G192" s="8" t="s">
        <v>48</v>
      </c>
      <c r="H192" s="152">
        <v>396900</v>
      </c>
      <c r="I192" s="174">
        <v>1000000</v>
      </c>
      <c r="J192" s="190">
        <v>643740.49999999988</v>
      </c>
      <c r="K192" s="229">
        <v>1360170</v>
      </c>
      <c r="L192" s="180">
        <f t="shared" si="6"/>
        <v>0.49466028445285998</v>
      </c>
      <c r="M192" s="7" t="str">
        <f t="shared" si="7"/>
        <v>Media Aritmetica</v>
      </c>
      <c r="N192" s="212">
        <f t="shared" si="8"/>
        <v>850203</v>
      </c>
    </row>
    <row r="193" spans="1:14" x14ac:dyDescent="0.25">
      <c r="A193" s="23">
        <v>17</v>
      </c>
      <c r="B193" s="23" t="s">
        <v>91</v>
      </c>
      <c r="C193" s="312"/>
      <c r="D193" s="99" t="s">
        <v>222</v>
      </c>
      <c r="E193" s="98" t="s">
        <v>224</v>
      </c>
      <c r="F193" s="7" t="s">
        <v>47</v>
      </c>
      <c r="G193" s="8" t="s">
        <v>48</v>
      </c>
      <c r="H193" s="152">
        <v>396900</v>
      </c>
      <c r="I193" s="174">
        <v>800000</v>
      </c>
      <c r="J193" s="190">
        <v>118844.39999999998</v>
      </c>
      <c r="K193" s="229">
        <v>424830</v>
      </c>
      <c r="L193" s="180">
        <f t="shared" si="6"/>
        <v>0.64282841820602066</v>
      </c>
      <c r="M193" s="7" t="str">
        <f t="shared" si="7"/>
        <v>Mediana</v>
      </c>
      <c r="N193" s="212">
        <f t="shared" si="8"/>
        <v>410865</v>
      </c>
    </row>
    <row r="194" spans="1:14" x14ac:dyDescent="0.25">
      <c r="A194" s="23">
        <v>18</v>
      </c>
      <c r="B194" s="23" t="s">
        <v>93</v>
      </c>
      <c r="C194" s="312"/>
      <c r="D194" s="99" t="s">
        <v>222</v>
      </c>
      <c r="E194" s="98" t="s">
        <v>225</v>
      </c>
      <c r="F194" s="7" t="s">
        <v>47</v>
      </c>
      <c r="G194" s="8" t="s">
        <v>48</v>
      </c>
      <c r="H194" s="152">
        <v>930600</v>
      </c>
      <c r="I194" s="174">
        <v>2400000</v>
      </c>
      <c r="J194" s="190">
        <v>643740.49999999988</v>
      </c>
      <c r="K194" s="229">
        <v>3540250</v>
      </c>
      <c r="L194" s="180">
        <f t="shared" si="6"/>
        <v>0.71788015303306896</v>
      </c>
      <c r="M194" s="7" t="str">
        <f t="shared" si="7"/>
        <v>Mediana</v>
      </c>
      <c r="N194" s="212">
        <f t="shared" si="8"/>
        <v>1665300</v>
      </c>
    </row>
    <row r="195" spans="1:14" ht="38.25" customHeight="1" x14ac:dyDescent="0.25">
      <c r="A195" s="23">
        <v>19</v>
      </c>
      <c r="B195" s="23" t="s">
        <v>226</v>
      </c>
      <c r="C195" s="312"/>
      <c r="D195" s="99" t="s">
        <v>222</v>
      </c>
      <c r="E195" s="98" t="s">
        <v>227</v>
      </c>
      <c r="F195" s="7" t="s">
        <v>47</v>
      </c>
      <c r="G195" s="8" t="s">
        <v>48</v>
      </c>
      <c r="H195" s="152">
        <v>5200300</v>
      </c>
      <c r="I195" s="174">
        <v>6500000</v>
      </c>
      <c r="J195" s="190">
        <v>4634931.5999999996</v>
      </c>
      <c r="K195" s="229">
        <v>16851590</v>
      </c>
      <c r="L195" s="180">
        <f t="shared" si="6"/>
        <v>0.69382487187972597</v>
      </c>
      <c r="M195" s="7" t="str">
        <f t="shared" si="7"/>
        <v>Mediana</v>
      </c>
      <c r="N195" s="212">
        <f t="shared" si="8"/>
        <v>5850150</v>
      </c>
    </row>
    <row r="196" spans="1:14" ht="30" x14ac:dyDescent="0.25">
      <c r="A196" s="23">
        <v>20</v>
      </c>
      <c r="B196" s="23" t="s">
        <v>228</v>
      </c>
      <c r="C196" s="312"/>
      <c r="D196" s="99" t="s">
        <v>222</v>
      </c>
      <c r="E196" s="98" t="s">
        <v>229</v>
      </c>
      <c r="F196" s="7" t="s">
        <v>47</v>
      </c>
      <c r="G196" s="8" t="s">
        <v>48</v>
      </c>
      <c r="H196" s="152">
        <v>3284400</v>
      </c>
      <c r="I196" s="174">
        <v>4800000</v>
      </c>
      <c r="J196" s="190">
        <v>5377709.0999999987</v>
      </c>
      <c r="K196" s="229">
        <v>12122530</v>
      </c>
      <c r="L196" s="180">
        <f t="shared" si="6"/>
        <v>0.6126026758333617</v>
      </c>
      <c r="M196" s="7" t="str">
        <f t="shared" si="7"/>
        <v>Mediana</v>
      </c>
      <c r="N196" s="212">
        <f t="shared" si="8"/>
        <v>5088855</v>
      </c>
    </row>
    <row r="197" spans="1:14" x14ac:dyDescent="0.25">
      <c r="A197" s="23">
        <v>21</v>
      </c>
      <c r="B197" s="23" t="s">
        <v>95</v>
      </c>
      <c r="C197" s="312"/>
      <c r="D197" s="99" t="s">
        <v>56</v>
      </c>
      <c r="E197" s="98" t="s">
        <v>230</v>
      </c>
      <c r="F197" s="7" t="s">
        <v>47</v>
      </c>
      <c r="G197" s="8" t="s">
        <v>48</v>
      </c>
      <c r="H197" s="152">
        <v>11632200</v>
      </c>
      <c r="I197" s="174">
        <v>5800000</v>
      </c>
      <c r="J197" s="190">
        <v>4218976.2</v>
      </c>
      <c r="K197" s="229">
        <v>26905900</v>
      </c>
      <c r="L197" s="180">
        <f t="shared" si="6"/>
        <v>0.85241964707677498</v>
      </c>
      <c r="M197" s="7" t="str">
        <f t="shared" si="7"/>
        <v>Mediana</v>
      </c>
      <c r="N197" s="212">
        <f t="shared" si="8"/>
        <v>8716100</v>
      </c>
    </row>
    <row r="198" spans="1:14" ht="30" x14ac:dyDescent="0.25">
      <c r="A198" s="23">
        <v>22</v>
      </c>
      <c r="B198" s="23" t="s">
        <v>98</v>
      </c>
      <c r="C198" s="312"/>
      <c r="D198" s="99" t="s">
        <v>56</v>
      </c>
      <c r="E198" s="98" t="s">
        <v>231</v>
      </c>
      <c r="F198" s="7" t="s">
        <v>47</v>
      </c>
      <c r="G198" s="8" t="s">
        <v>48</v>
      </c>
      <c r="H198" s="152">
        <v>6568800</v>
      </c>
      <c r="I198" s="174">
        <v>4800000</v>
      </c>
      <c r="J198" s="190">
        <v>3852539.2999999993</v>
      </c>
      <c r="K198" s="229">
        <v>9204650</v>
      </c>
      <c r="L198" s="180">
        <f t="shared" si="6"/>
        <v>0.38520788924622784</v>
      </c>
      <c r="M198" s="7" t="str">
        <f t="shared" si="7"/>
        <v>Media Aritmetica</v>
      </c>
      <c r="N198" s="212">
        <f t="shared" si="8"/>
        <v>6106497</v>
      </c>
    </row>
    <row r="199" spans="1:14" x14ac:dyDescent="0.25">
      <c r="A199" s="23">
        <v>23</v>
      </c>
      <c r="B199" s="23" t="s">
        <v>100</v>
      </c>
      <c r="C199" s="312"/>
      <c r="D199" s="99" t="s">
        <v>56</v>
      </c>
      <c r="E199" s="98" t="s">
        <v>232</v>
      </c>
      <c r="F199" s="7" t="s">
        <v>47</v>
      </c>
      <c r="G199" s="8" t="s">
        <v>48</v>
      </c>
      <c r="H199" s="152">
        <v>520000</v>
      </c>
      <c r="I199" s="174">
        <v>1400000</v>
      </c>
      <c r="J199" s="190">
        <v>881429.29999999981</v>
      </c>
      <c r="K199" s="229">
        <v>1274490</v>
      </c>
      <c r="L199" s="180">
        <f t="shared" si="6"/>
        <v>0.39187946205241952</v>
      </c>
      <c r="M199" s="7" t="str">
        <f t="shared" si="7"/>
        <v>Media Aritmetica</v>
      </c>
      <c r="N199" s="212">
        <f t="shared" si="8"/>
        <v>1018980</v>
      </c>
    </row>
    <row r="200" spans="1:14" x14ac:dyDescent="0.25">
      <c r="A200" s="23">
        <v>24</v>
      </c>
      <c r="B200" s="23" t="s">
        <v>102</v>
      </c>
      <c r="C200" s="312"/>
      <c r="D200" s="99" t="s">
        <v>56</v>
      </c>
      <c r="E200" s="98" t="s">
        <v>233</v>
      </c>
      <c r="F200" s="7" t="s">
        <v>47</v>
      </c>
      <c r="G200" s="8" t="s">
        <v>48</v>
      </c>
      <c r="H200" s="152">
        <v>889500</v>
      </c>
      <c r="I200" s="174">
        <v>1400000</v>
      </c>
      <c r="J200" s="190">
        <v>445666.49999999994</v>
      </c>
      <c r="K200" s="229">
        <v>2690590</v>
      </c>
      <c r="L200" s="180">
        <f t="shared" si="6"/>
        <v>0.715955216307256</v>
      </c>
      <c r="M200" s="7" t="str">
        <f t="shared" si="7"/>
        <v>Mediana</v>
      </c>
      <c r="N200" s="212">
        <f t="shared" si="8"/>
        <v>1144750</v>
      </c>
    </row>
    <row r="201" spans="1:14" x14ac:dyDescent="0.25">
      <c r="A201" s="23">
        <v>25</v>
      </c>
      <c r="B201" s="23" t="s">
        <v>104</v>
      </c>
      <c r="C201" s="312"/>
      <c r="D201" s="99" t="s">
        <v>56</v>
      </c>
      <c r="E201" s="98" t="s">
        <v>234</v>
      </c>
      <c r="F201" s="7" t="s">
        <v>47</v>
      </c>
      <c r="G201" s="8" t="s">
        <v>48</v>
      </c>
      <c r="H201" s="152">
        <v>889500</v>
      </c>
      <c r="I201" s="174">
        <v>1200000</v>
      </c>
      <c r="J201" s="190">
        <v>346629.49999999994</v>
      </c>
      <c r="K201" s="229">
        <v>3115420</v>
      </c>
      <c r="L201" s="180">
        <f t="shared" si="6"/>
        <v>0.86784764652357738</v>
      </c>
      <c r="M201" s="7" t="str">
        <f t="shared" si="7"/>
        <v>Mediana</v>
      </c>
      <c r="N201" s="212">
        <f t="shared" si="8"/>
        <v>1044750</v>
      </c>
    </row>
    <row r="202" spans="1:14" x14ac:dyDescent="0.25">
      <c r="A202" s="23">
        <v>26</v>
      </c>
      <c r="B202" s="23" t="s">
        <v>106</v>
      </c>
      <c r="C202" s="312"/>
      <c r="D202" s="99" t="s">
        <v>56</v>
      </c>
      <c r="E202" s="98" t="s">
        <v>235</v>
      </c>
      <c r="F202" s="7" t="s">
        <v>47</v>
      </c>
      <c r="G202" s="8" t="s">
        <v>48</v>
      </c>
      <c r="H202" s="152">
        <v>574800</v>
      </c>
      <c r="I202" s="174">
        <v>2800000</v>
      </c>
      <c r="J202" s="190">
        <v>287207.3</v>
      </c>
      <c r="K202" s="229">
        <v>2776270</v>
      </c>
      <c r="L202" s="180">
        <f t="shared" si="6"/>
        <v>0.8486618342789034</v>
      </c>
      <c r="M202" s="7" t="str">
        <f t="shared" si="7"/>
        <v>Mediana</v>
      </c>
      <c r="N202" s="212">
        <f t="shared" si="8"/>
        <v>1675535</v>
      </c>
    </row>
    <row r="203" spans="1:14" ht="30" x14ac:dyDescent="0.25">
      <c r="A203" s="23">
        <v>27</v>
      </c>
      <c r="B203" s="23" t="s">
        <v>132</v>
      </c>
      <c r="C203" s="312"/>
      <c r="D203" s="99" t="s">
        <v>236</v>
      </c>
      <c r="E203" s="98" t="s">
        <v>237</v>
      </c>
      <c r="F203" s="7" t="s">
        <v>47</v>
      </c>
      <c r="G203" s="8" t="s">
        <v>48</v>
      </c>
      <c r="H203" s="152">
        <v>889500</v>
      </c>
      <c r="I203" s="174">
        <v>2400000</v>
      </c>
      <c r="J203" s="190">
        <v>1336999.4999999998</v>
      </c>
      <c r="K203" s="229">
        <v>16001930</v>
      </c>
      <c r="L203" s="180">
        <f t="shared" si="6"/>
        <v>1.4072971678712065</v>
      </c>
      <c r="M203" s="7" t="str">
        <f t="shared" si="7"/>
        <v>Mediana</v>
      </c>
      <c r="N203" s="212">
        <f t="shared" si="8"/>
        <v>1868500</v>
      </c>
    </row>
    <row r="204" spans="1:14" ht="30" x14ac:dyDescent="0.25">
      <c r="A204" s="23">
        <v>28</v>
      </c>
      <c r="B204" s="23" t="s">
        <v>238</v>
      </c>
      <c r="C204" s="312"/>
      <c r="D204" s="99" t="s">
        <v>236</v>
      </c>
      <c r="E204" s="98" t="s">
        <v>239</v>
      </c>
      <c r="F204" s="7" t="s">
        <v>47</v>
      </c>
      <c r="G204" s="8" t="s">
        <v>48</v>
      </c>
      <c r="H204" s="152">
        <v>1642200</v>
      </c>
      <c r="I204" s="174">
        <v>2200000</v>
      </c>
      <c r="J204" s="190">
        <v>445666.49999999994</v>
      </c>
      <c r="K204" s="229">
        <v>2690590</v>
      </c>
      <c r="L204" s="180">
        <f t="shared" si="6"/>
        <v>0.55375673627433075</v>
      </c>
      <c r="M204" s="7" t="str">
        <f t="shared" si="7"/>
        <v>Mediana</v>
      </c>
      <c r="N204" s="212">
        <f t="shared" si="8"/>
        <v>1921100</v>
      </c>
    </row>
    <row r="205" spans="1:14" x14ac:dyDescent="0.25">
      <c r="A205" s="23">
        <v>29</v>
      </c>
      <c r="B205" s="23" t="s">
        <v>240</v>
      </c>
      <c r="C205" s="312"/>
      <c r="D205" s="99" t="s">
        <v>236</v>
      </c>
      <c r="E205" s="98" t="s">
        <v>241</v>
      </c>
      <c r="F205" s="7" t="s">
        <v>47</v>
      </c>
      <c r="G205" s="8" t="s">
        <v>48</v>
      </c>
      <c r="H205" s="152">
        <v>889500</v>
      </c>
      <c r="I205" s="174">
        <v>2500000</v>
      </c>
      <c r="J205" s="190">
        <v>643740.49999999988</v>
      </c>
      <c r="K205" s="229">
        <v>2124150</v>
      </c>
      <c r="L205" s="180">
        <f t="shared" si="6"/>
        <v>0.59174946240938431</v>
      </c>
      <c r="M205" s="7" t="str">
        <f t="shared" si="7"/>
        <v>Mediana</v>
      </c>
      <c r="N205" s="212">
        <f t="shared" si="8"/>
        <v>1506825</v>
      </c>
    </row>
    <row r="206" spans="1:14" x14ac:dyDescent="0.25">
      <c r="A206" s="23">
        <v>30</v>
      </c>
      <c r="B206" s="23" t="s">
        <v>242</v>
      </c>
      <c r="C206" s="312"/>
      <c r="D206" s="99" t="s">
        <v>236</v>
      </c>
      <c r="E206" s="98" t="s">
        <v>243</v>
      </c>
      <c r="F206" s="7" t="s">
        <v>47</v>
      </c>
      <c r="G206" s="8" t="s">
        <v>48</v>
      </c>
      <c r="H206" s="152">
        <v>6568800</v>
      </c>
      <c r="I206" s="174">
        <v>3800000</v>
      </c>
      <c r="J206" s="190">
        <v>2228332.5</v>
      </c>
      <c r="K206" s="229">
        <v>3115420</v>
      </c>
      <c r="L206" s="180">
        <f t="shared" si="6"/>
        <v>0.47715538896426307</v>
      </c>
      <c r="M206" s="7" t="str">
        <f t="shared" si="7"/>
        <v>Media Aritmetica</v>
      </c>
      <c r="N206" s="212">
        <f t="shared" si="8"/>
        <v>3928138</v>
      </c>
    </row>
    <row r="207" spans="1:14" x14ac:dyDescent="0.25">
      <c r="A207" s="23">
        <v>31</v>
      </c>
      <c r="B207" s="23" t="s">
        <v>244</v>
      </c>
      <c r="C207" s="312"/>
      <c r="D207" s="99" t="s">
        <v>236</v>
      </c>
      <c r="E207" s="98" t="s">
        <v>302</v>
      </c>
      <c r="F207" s="7" t="s">
        <v>47</v>
      </c>
      <c r="G207" s="8" t="s">
        <v>48</v>
      </c>
      <c r="H207" s="152">
        <v>889500</v>
      </c>
      <c r="I207" s="174">
        <v>2000000</v>
      </c>
      <c r="J207" s="190">
        <v>643740.49999999988</v>
      </c>
      <c r="K207" s="229">
        <v>3398640</v>
      </c>
      <c r="L207" s="180">
        <f t="shared" si="6"/>
        <v>0.72561028652798631</v>
      </c>
      <c r="M207" s="7" t="str">
        <f t="shared" si="7"/>
        <v>Mediana</v>
      </c>
      <c r="N207" s="212">
        <f t="shared" si="8"/>
        <v>1444750</v>
      </c>
    </row>
    <row r="208" spans="1:14" x14ac:dyDescent="0.25">
      <c r="A208" s="23">
        <v>32</v>
      </c>
      <c r="B208" s="23" t="s">
        <v>246</v>
      </c>
      <c r="C208" s="312"/>
      <c r="D208" s="99" t="s">
        <v>236</v>
      </c>
      <c r="E208" s="98" t="s">
        <v>247</v>
      </c>
      <c r="F208" s="7" t="s">
        <v>47</v>
      </c>
      <c r="G208" s="8" t="s">
        <v>48</v>
      </c>
      <c r="H208" s="152">
        <v>3284400</v>
      </c>
      <c r="I208" s="174">
        <v>5200000</v>
      </c>
      <c r="J208" s="190">
        <v>1436036.4999999998</v>
      </c>
      <c r="K208" s="229">
        <v>4956350</v>
      </c>
      <c r="L208" s="180">
        <f t="shared" si="6"/>
        <v>0.46893356480410792</v>
      </c>
      <c r="M208" s="7" t="str">
        <f t="shared" si="7"/>
        <v>Media Aritmetica</v>
      </c>
      <c r="N208" s="212">
        <f t="shared" si="8"/>
        <v>3719197</v>
      </c>
    </row>
    <row r="209" spans="1:14" x14ac:dyDescent="0.25">
      <c r="A209" s="23">
        <v>33</v>
      </c>
      <c r="B209" s="23" t="s">
        <v>248</v>
      </c>
      <c r="C209" s="312"/>
      <c r="D209" s="99" t="s">
        <v>236</v>
      </c>
      <c r="E209" s="98" t="s">
        <v>249</v>
      </c>
      <c r="F209" s="7" t="s">
        <v>47</v>
      </c>
      <c r="G209" s="8" t="s">
        <v>48</v>
      </c>
      <c r="H209" s="152">
        <v>6568800</v>
      </c>
      <c r="I209" s="174">
        <v>3000000</v>
      </c>
      <c r="J209" s="190">
        <v>643740.49999999988</v>
      </c>
      <c r="K209" s="229">
        <v>6089230</v>
      </c>
      <c r="L209" s="180">
        <f t="shared" si="6"/>
        <v>0.68243050955917106</v>
      </c>
      <c r="M209" s="7" t="str">
        <f t="shared" si="7"/>
        <v>Mediana</v>
      </c>
      <c r="N209" s="212">
        <f t="shared" si="8"/>
        <v>4544615</v>
      </c>
    </row>
    <row r="210" spans="1:14" x14ac:dyDescent="0.25">
      <c r="A210" s="23">
        <v>34</v>
      </c>
      <c r="B210" s="23" t="s">
        <v>135</v>
      </c>
      <c r="C210" s="312"/>
      <c r="D210" s="99" t="s">
        <v>250</v>
      </c>
      <c r="E210" s="98" t="s">
        <v>129</v>
      </c>
      <c r="F210" s="7" t="s">
        <v>47</v>
      </c>
      <c r="G210" s="8" t="s">
        <v>48</v>
      </c>
      <c r="H210" s="152">
        <v>4379200</v>
      </c>
      <c r="I210" s="174">
        <v>4800000</v>
      </c>
      <c r="J210" s="190">
        <v>237688.79999999996</v>
      </c>
      <c r="K210" s="229">
        <v>8440670</v>
      </c>
      <c r="L210" s="180">
        <f t="shared" si="6"/>
        <v>0.75180979481644095</v>
      </c>
      <c r="M210" s="7" t="str">
        <f t="shared" si="7"/>
        <v>Mediana</v>
      </c>
      <c r="N210" s="212">
        <f t="shared" si="8"/>
        <v>4589600</v>
      </c>
    </row>
    <row r="211" spans="1:14" ht="30" x14ac:dyDescent="0.25">
      <c r="A211" s="23">
        <v>35</v>
      </c>
      <c r="B211" s="23" t="s">
        <v>138</v>
      </c>
      <c r="C211" s="312"/>
      <c r="D211" s="99" t="s">
        <v>250</v>
      </c>
      <c r="E211" s="98" t="s">
        <v>251</v>
      </c>
      <c r="F211" s="7" t="s">
        <v>47</v>
      </c>
      <c r="G211" s="8" t="s">
        <v>48</v>
      </c>
      <c r="H211" s="152">
        <v>3831800</v>
      </c>
      <c r="I211" s="174">
        <v>3800000</v>
      </c>
      <c r="J211" s="190">
        <v>3214741.0199999996</v>
      </c>
      <c r="K211" s="229">
        <v>2407370</v>
      </c>
      <c r="L211" s="180">
        <f t="shared" si="6"/>
        <v>0.20141027827517999</v>
      </c>
      <c r="M211" s="7" t="str">
        <f t="shared" si="7"/>
        <v>Media Geometrica</v>
      </c>
      <c r="N211" s="212">
        <f t="shared" si="8"/>
        <v>3258133</v>
      </c>
    </row>
    <row r="212" spans="1:14" x14ac:dyDescent="0.25">
      <c r="A212" s="23">
        <v>36</v>
      </c>
      <c r="B212" s="23" t="s">
        <v>252</v>
      </c>
      <c r="C212" s="312"/>
      <c r="D212" s="99" t="s">
        <v>250</v>
      </c>
      <c r="E212" s="98" t="s">
        <v>253</v>
      </c>
      <c r="F212" s="7" t="s">
        <v>47</v>
      </c>
      <c r="G212" s="8" t="s">
        <v>48</v>
      </c>
      <c r="H212" s="152">
        <v>1341100</v>
      </c>
      <c r="I212" s="174">
        <v>1250000</v>
      </c>
      <c r="J212" s="190">
        <v>1228058.8</v>
      </c>
      <c r="K212" s="229">
        <v>2124150</v>
      </c>
      <c r="L212" s="180">
        <f t="shared" si="6"/>
        <v>0.28829315835769864</v>
      </c>
      <c r="M212" s="7" t="str">
        <f t="shared" si="7"/>
        <v>Media Geometrica</v>
      </c>
      <c r="N212" s="212">
        <f t="shared" si="8"/>
        <v>1446085</v>
      </c>
    </row>
    <row r="213" spans="1:14" x14ac:dyDescent="0.25">
      <c r="A213" s="23">
        <v>37</v>
      </c>
      <c r="B213" s="23" t="s">
        <v>254</v>
      </c>
      <c r="C213" s="312"/>
      <c r="D213" s="99" t="s">
        <v>250</v>
      </c>
      <c r="E213" s="98" t="s">
        <v>255</v>
      </c>
      <c r="F213" s="7" t="s">
        <v>47</v>
      </c>
      <c r="G213" s="8" t="s">
        <v>48</v>
      </c>
      <c r="H213" s="152">
        <v>1341100</v>
      </c>
      <c r="I213" s="174">
        <v>1200000</v>
      </c>
      <c r="J213" s="190">
        <v>1336999.4999999998</v>
      </c>
      <c r="K213" s="229">
        <v>3540250</v>
      </c>
      <c r="L213" s="180">
        <f t="shared" si="6"/>
        <v>0.60697404424630341</v>
      </c>
      <c r="M213" s="7" t="str">
        <f t="shared" si="7"/>
        <v>Mediana</v>
      </c>
      <c r="N213" s="212">
        <f t="shared" si="8"/>
        <v>1339050</v>
      </c>
    </row>
    <row r="214" spans="1:14" x14ac:dyDescent="0.25">
      <c r="A214" s="23">
        <v>38</v>
      </c>
      <c r="B214" s="23" t="s">
        <v>256</v>
      </c>
      <c r="C214" s="312"/>
      <c r="D214" s="99" t="s">
        <v>250</v>
      </c>
      <c r="E214" s="98" t="s">
        <v>257</v>
      </c>
      <c r="F214" s="7" t="s">
        <v>47</v>
      </c>
      <c r="G214" s="8" t="s">
        <v>48</v>
      </c>
      <c r="H214" s="152">
        <v>985300</v>
      </c>
      <c r="I214" s="174">
        <v>1146750</v>
      </c>
      <c r="J214" s="190">
        <v>1255789.1599999997</v>
      </c>
      <c r="K214" s="229">
        <v>2124150</v>
      </c>
      <c r="L214" s="180">
        <f t="shared" si="6"/>
        <v>0.36988055804416764</v>
      </c>
      <c r="M214" s="7" t="str">
        <f t="shared" si="7"/>
        <v>Media Aritmetica</v>
      </c>
      <c r="N214" s="212">
        <f t="shared" si="8"/>
        <v>1377997</v>
      </c>
    </row>
    <row r="215" spans="1:14" x14ac:dyDescent="0.25">
      <c r="A215" s="23">
        <v>39</v>
      </c>
      <c r="B215" s="23" t="s">
        <v>258</v>
      </c>
      <c r="C215" s="312"/>
      <c r="D215" s="99" t="s">
        <v>250</v>
      </c>
      <c r="E215" s="98" t="s">
        <v>259</v>
      </c>
      <c r="F215" s="7" t="s">
        <v>47</v>
      </c>
      <c r="G215" s="8" t="s">
        <v>48</v>
      </c>
      <c r="H215" s="152">
        <v>985300</v>
      </c>
      <c r="I215" s="174">
        <v>1146750</v>
      </c>
      <c r="J215" s="190">
        <v>1525169.7999999998</v>
      </c>
      <c r="K215" s="229">
        <v>3540250</v>
      </c>
      <c r="L215" s="180">
        <f t="shared" si="6"/>
        <v>0.65714037267939096</v>
      </c>
      <c r="M215" s="7" t="str">
        <f t="shared" si="7"/>
        <v>Mediana</v>
      </c>
      <c r="N215" s="212">
        <f t="shared" si="8"/>
        <v>1335960</v>
      </c>
    </row>
    <row r="216" spans="1:14" x14ac:dyDescent="0.25">
      <c r="A216" s="23">
        <v>40</v>
      </c>
      <c r="B216" s="23" t="s">
        <v>260</v>
      </c>
      <c r="C216" s="312"/>
      <c r="D216" s="99" t="s">
        <v>250</v>
      </c>
      <c r="E216" s="98" t="s">
        <v>261</v>
      </c>
      <c r="F216" s="7" t="s">
        <v>47</v>
      </c>
      <c r="G216" s="8" t="s">
        <v>48</v>
      </c>
      <c r="H216" s="152">
        <v>615800</v>
      </c>
      <c r="I216" s="174">
        <v>1500000</v>
      </c>
      <c r="J216" s="190">
        <v>950755.19999999984</v>
      </c>
      <c r="K216" s="229">
        <v>5522790</v>
      </c>
      <c r="L216" s="180">
        <f t="shared" si="6"/>
        <v>1.061608381356175</v>
      </c>
      <c r="M216" s="7" t="str">
        <f t="shared" si="7"/>
        <v>Mediana</v>
      </c>
      <c r="N216" s="212">
        <f t="shared" si="8"/>
        <v>1225378</v>
      </c>
    </row>
    <row r="217" spans="1:14" x14ac:dyDescent="0.25">
      <c r="A217" s="23">
        <v>41</v>
      </c>
      <c r="B217" s="23" t="s">
        <v>262</v>
      </c>
      <c r="C217" s="312"/>
      <c r="D217" s="99" t="s">
        <v>250</v>
      </c>
      <c r="E217" s="98" t="s">
        <v>263</v>
      </c>
      <c r="F217" s="7" t="s">
        <v>47</v>
      </c>
      <c r="G217" s="8" t="s">
        <v>48</v>
      </c>
      <c r="H217" s="152">
        <v>711600</v>
      </c>
      <c r="I217" s="174">
        <v>1350000</v>
      </c>
      <c r="J217" s="190">
        <v>950755.19999999984</v>
      </c>
      <c r="K217" s="229">
        <v>2265760</v>
      </c>
      <c r="L217" s="180">
        <f t="shared" si="6"/>
        <v>0.51805013875555317</v>
      </c>
      <c r="M217" s="7" t="str">
        <f t="shared" si="7"/>
        <v>Mediana</v>
      </c>
      <c r="N217" s="212">
        <f t="shared" si="8"/>
        <v>1150378</v>
      </c>
    </row>
    <row r="218" spans="1:14" x14ac:dyDescent="0.25">
      <c r="A218" s="23">
        <v>42</v>
      </c>
      <c r="B218" s="23" t="s">
        <v>264</v>
      </c>
      <c r="C218" s="312"/>
      <c r="D218" s="99" t="s">
        <v>250</v>
      </c>
      <c r="E218" s="98" t="s">
        <v>111</v>
      </c>
      <c r="F218" s="7" t="s">
        <v>47</v>
      </c>
      <c r="G218" s="8" t="s">
        <v>48</v>
      </c>
      <c r="H218" s="152">
        <v>656900</v>
      </c>
      <c r="I218" s="174">
        <v>1200000</v>
      </c>
      <c r="J218" s="190">
        <v>950755.19999999984</v>
      </c>
      <c r="K218" s="229">
        <v>2265760</v>
      </c>
      <c r="L218" s="180">
        <f t="shared" si="6"/>
        <v>0.55269108944200329</v>
      </c>
      <c r="M218" s="7" t="str">
        <f t="shared" si="7"/>
        <v>Mediana</v>
      </c>
      <c r="N218" s="212">
        <f t="shared" si="8"/>
        <v>1075378</v>
      </c>
    </row>
    <row r="219" spans="1:14" x14ac:dyDescent="0.25">
      <c r="A219" s="23">
        <v>43</v>
      </c>
      <c r="B219" s="23" t="s">
        <v>265</v>
      </c>
      <c r="C219" s="312"/>
      <c r="D219" s="99" t="s">
        <v>250</v>
      </c>
      <c r="E219" s="98" t="s">
        <v>113</v>
      </c>
      <c r="F219" s="7" t="s">
        <v>47</v>
      </c>
      <c r="G219" s="8" t="s">
        <v>48</v>
      </c>
      <c r="H219" s="152">
        <v>656900</v>
      </c>
      <c r="I219" s="174">
        <v>1500000</v>
      </c>
      <c r="J219" s="190">
        <v>950755.19999999984</v>
      </c>
      <c r="K219" s="229">
        <v>2690590</v>
      </c>
      <c r="L219" s="180">
        <f t="shared" si="6"/>
        <v>0.61957507362441822</v>
      </c>
      <c r="M219" s="7" t="str">
        <f t="shared" si="7"/>
        <v>Mediana</v>
      </c>
      <c r="N219" s="212">
        <f t="shared" si="8"/>
        <v>1225378</v>
      </c>
    </row>
    <row r="220" spans="1:14" ht="30" x14ac:dyDescent="0.25">
      <c r="A220" s="23">
        <v>44</v>
      </c>
      <c r="B220" s="23" t="s">
        <v>266</v>
      </c>
      <c r="C220" s="312"/>
      <c r="D220" s="99" t="s">
        <v>250</v>
      </c>
      <c r="E220" s="98" t="s">
        <v>115</v>
      </c>
      <c r="F220" s="7" t="s">
        <v>47</v>
      </c>
      <c r="G220" s="8" t="s">
        <v>48</v>
      </c>
      <c r="H220" s="152">
        <v>7937300</v>
      </c>
      <c r="I220" s="174">
        <v>8500000</v>
      </c>
      <c r="J220" s="190">
        <v>5248960.9999999991</v>
      </c>
      <c r="K220" s="229">
        <v>2124150</v>
      </c>
      <c r="L220" s="180">
        <f t="shared" si="6"/>
        <v>0.49055340122111801</v>
      </c>
      <c r="M220" s="7" t="str">
        <f t="shared" si="7"/>
        <v>Media Aritmetica</v>
      </c>
      <c r="N220" s="212">
        <f t="shared" si="8"/>
        <v>5952603</v>
      </c>
    </row>
    <row r="221" spans="1:14" x14ac:dyDescent="0.25">
      <c r="A221" s="23">
        <v>45</v>
      </c>
      <c r="B221" s="23" t="s">
        <v>267</v>
      </c>
      <c r="C221" s="312"/>
      <c r="D221" s="99" t="s">
        <v>250</v>
      </c>
      <c r="E221" s="98" t="s">
        <v>117</v>
      </c>
      <c r="F221" s="7" t="s">
        <v>47</v>
      </c>
      <c r="G221" s="8" t="s">
        <v>48</v>
      </c>
      <c r="H221" s="152">
        <v>1984300</v>
      </c>
      <c r="I221" s="174">
        <v>3800000</v>
      </c>
      <c r="J221" s="190">
        <v>336725.79999999993</v>
      </c>
      <c r="K221" s="229">
        <v>12733000</v>
      </c>
      <c r="L221" s="180">
        <f t="shared" si="6"/>
        <v>1.1732808059067248</v>
      </c>
      <c r="M221" s="7" t="str">
        <f t="shared" si="7"/>
        <v>Mediana</v>
      </c>
      <c r="N221" s="212">
        <f t="shared" si="8"/>
        <v>2892150</v>
      </c>
    </row>
    <row r="222" spans="1:14" ht="45" x14ac:dyDescent="0.25">
      <c r="A222" s="23">
        <v>46</v>
      </c>
      <c r="B222" s="23" t="s">
        <v>268</v>
      </c>
      <c r="C222" s="312"/>
      <c r="D222" s="99" t="s">
        <v>250</v>
      </c>
      <c r="E222" s="98" t="s">
        <v>119</v>
      </c>
      <c r="F222" s="7" t="s">
        <v>47</v>
      </c>
      <c r="G222" s="8" t="s">
        <v>48</v>
      </c>
      <c r="H222" s="152">
        <v>1341100</v>
      </c>
      <c r="I222" s="174">
        <v>3200000</v>
      </c>
      <c r="J222" s="190">
        <v>643740.49999999988</v>
      </c>
      <c r="K222" s="229">
        <v>1547000</v>
      </c>
      <c r="L222" s="180">
        <f t="shared" si="6"/>
        <v>0.64333285792368122</v>
      </c>
      <c r="M222" s="7" t="str">
        <f t="shared" si="7"/>
        <v>Mediana</v>
      </c>
      <c r="N222" s="212">
        <f t="shared" si="8"/>
        <v>1444050</v>
      </c>
    </row>
    <row r="223" spans="1:14" x14ac:dyDescent="0.25">
      <c r="A223" s="23">
        <v>47</v>
      </c>
      <c r="B223" s="23" t="s">
        <v>269</v>
      </c>
      <c r="C223" s="312"/>
      <c r="D223" s="99" t="s">
        <v>250</v>
      </c>
      <c r="E223" s="98" t="s">
        <v>270</v>
      </c>
      <c r="F223" s="7" t="s">
        <v>47</v>
      </c>
      <c r="G223" s="8" t="s">
        <v>48</v>
      </c>
      <c r="H223" s="152">
        <v>1751700</v>
      </c>
      <c r="I223" s="174">
        <v>4200000</v>
      </c>
      <c r="J223" s="190">
        <v>2822554.4999999995</v>
      </c>
      <c r="K223" s="229">
        <v>4403000</v>
      </c>
      <c r="L223" s="180">
        <f t="shared" si="6"/>
        <v>0.37798862221285817</v>
      </c>
      <c r="M223" s="7" t="str">
        <f t="shared" si="7"/>
        <v>Media Aritmetica</v>
      </c>
      <c r="N223" s="212">
        <f t="shared" si="8"/>
        <v>3294314</v>
      </c>
    </row>
    <row r="224" spans="1:14" ht="30" x14ac:dyDescent="0.25">
      <c r="A224" s="23">
        <v>48</v>
      </c>
      <c r="B224" s="23" t="s">
        <v>271</v>
      </c>
      <c r="C224" s="312"/>
      <c r="D224" s="99" t="s">
        <v>250</v>
      </c>
      <c r="E224" s="98" t="s">
        <v>121</v>
      </c>
      <c r="F224" s="7" t="s">
        <v>47</v>
      </c>
      <c r="G224" s="8" t="s">
        <v>48</v>
      </c>
      <c r="H224" s="152">
        <v>1847500</v>
      </c>
      <c r="I224" s="174">
        <v>2500000</v>
      </c>
      <c r="J224" s="190">
        <v>623933.1</v>
      </c>
      <c r="K224" s="229">
        <v>2975000</v>
      </c>
      <c r="L224" s="180">
        <f t="shared" si="6"/>
        <v>0.51306962702679382</v>
      </c>
      <c r="M224" s="7" t="str">
        <f t="shared" si="7"/>
        <v>Mediana</v>
      </c>
      <c r="N224" s="212">
        <f t="shared" si="8"/>
        <v>2173750</v>
      </c>
    </row>
    <row r="225" spans="1:14" x14ac:dyDescent="0.25">
      <c r="A225" s="23">
        <v>49</v>
      </c>
      <c r="B225" s="23" t="s">
        <v>272</v>
      </c>
      <c r="C225" s="312"/>
      <c r="D225" s="99" t="s">
        <v>250</v>
      </c>
      <c r="E225" s="98" t="s">
        <v>273</v>
      </c>
      <c r="F225" s="7" t="s">
        <v>47</v>
      </c>
      <c r="G225" s="8" t="s">
        <v>48</v>
      </c>
      <c r="H225" s="152">
        <v>4379200</v>
      </c>
      <c r="I225" s="174">
        <v>4800000</v>
      </c>
      <c r="J225" s="190">
        <v>3644561.5999999996</v>
      </c>
      <c r="K225" s="229">
        <v>8211000</v>
      </c>
      <c r="L225" s="180">
        <f t="shared" si="6"/>
        <v>0.38513271743129662</v>
      </c>
      <c r="M225" s="7" t="str">
        <f t="shared" si="7"/>
        <v>Media Aritmetica</v>
      </c>
      <c r="N225" s="212">
        <f t="shared" si="8"/>
        <v>5258690</v>
      </c>
    </row>
    <row r="226" spans="1:14" ht="45" x14ac:dyDescent="0.25">
      <c r="A226" s="23">
        <v>50</v>
      </c>
      <c r="B226" s="23" t="s">
        <v>274</v>
      </c>
      <c r="C226" s="312"/>
      <c r="D226" s="99" t="s">
        <v>250</v>
      </c>
      <c r="E226" s="98" t="s">
        <v>275</v>
      </c>
      <c r="F226" s="7" t="s">
        <v>47</v>
      </c>
      <c r="G226" s="8" t="s">
        <v>48</v>
      </c>
      <c r="H226" s="152">
        <v>2258000</v>
      </c>
      <c r="I226" s="174">
        <v>2800000</v>
      </c>
      <c r="J226" s="190">
        <v>2644287.8999999994</v>
      </c>
      <c r="K226" s="229">
        <v>8211000</v>
      </c>
      <c r="L226" s="180">
        <f t="shared" si="6"/>
        <v>0.71159882483113002</v>
      </c>
      <c r="M226" s="7" t="str">
        <f t="shared" si="7"/>
        <v>Mediana</v>
      </c>
      <c r="N226" s="212">
        <f t="shared" si="8"/>
        <v>2722144</v>
      </c>
    </row>
    <row r="227" spans="1:14" x14ac:dyDescent="0.25">
      <c r="A227" s="23">
        <v>51</v>
      </c>
      <c r="B227" s="23" t="s">
        <v>276</v>
      </c>
      <c r="C227" s="312"/>
      <c r="D227" s="99" t="s">
        <v>250</v>
      </c>
      <c r="E227" s="98" t="s">
        <v>277</v>
      </c>
      <c r="F227" s="7" t="s">
        <v>47</v>
      </c>
      <c r="G227" s="8" t="s">
        <v>48</v>
      </c>
      <c r="H227" s="152">
        <v>6568800</v>
      </c>
      <c r="I227" s="174">
        <v>4800000</v>
      </c>
      <c r="J227" s="190">
        <v>4124891.05</v>
      </c>
      <c r="K227" s="229">
        <v>3451000</v>
      </c>
      <c r="L227" s="180">
        <f t="shared" si="6"/>
        <v>0.2829585649040286</v>
      </c>
      <c r="M227" s="7" t="str">
        <f t="shared" si="7"/>
        <v>Media Geometrica</v>
      </c>
      <c r="N227" s="212">
        <f t="shared" si="8"/>
        <v>4602790</v>
      </c>
    </row>
    <row r="228" spans="1:14" ht="30" x14ac:dyDescent="0.25">
      <c r="A228" s="23">
        <v>49</v>
      </c>
      <c r="B228" s="23" t="s">
        <v>140</v>
      </c>
      <c r="C228" s="312"/>
      <c r="D228" s="97" t="s">
        <v>169</v>
      </c>
      <c r="E228" s="26" t="s">
        <v>170</v>
      </c>
      <c r="F228" s="7" t="s">
        <v>47</v>
      </c>
      <c r="G228" s="8" t="s">
        <v>48</v>
      </c>
      <c r="H228" s="152">
        <v>889500</v>
      </c>
      <c r="I228" s="174">
        <v>1800000</v>
      </c>
      <c r="J228" s="190">
        <v>643740.49999999988</v>
      </c>
      <c r="K228" s="229">
        <v>708050</v>
      </c>
      <c r="L228" s="180">
        <f t="shared" si="6"/>
        <v>0.53115466359286367</v>
      </c>
      <c r="M228" s="7" t="str">
        <f t="shared" si="7"/>
        <v>Mediana</v>
      </c>
      <c r="N228" s="212">
        <f t="shared" si="8"/>
        <v>798775</v>
      </c>
    </row>
    <row r="229" spans="1:14" ht="30" x14ac:dyDescent="0.25">
      <c r="A229" s="23">
        <v>50</v>
      </c>
      <c r="B229" s="23" t="s">
        <v>278</v>
      </c>
      <c r="C229" s="312"/>
      <c r="D229" s="97" t="s">
        <v>169</v>
      </c>
      <c r="E229" s="26" t="s">
        <v>172</v>
      </c>
      <c r="F229" s="7" t="s">
        <v>47</v>
      </c>
      <c r="G229" s="8" t="s">
        <v>48</v>
      </c>
      <c r="H229" s="152">
        <v>930600</v>
      </c>
      <c r="I229" s="174">
        <v>2000000</v>
      </c>
      <c r="J229" s="190">
        <v>643740.49999999988</v>
      </c>
      <c r="K229" s="229">
        <v>991270</v>
      </c>
      <c r="L229" s="180">
        <f t="shared" si="6"/>
        <v>0.51876925662829265</v>
      </c>
      <c r="M229" s="7" t="str">
        <f t="shared" si="7"/>
        <v>Mediana</v>
      </c>
      <c r="N229" s="212">
        <f t="shared" si="8"/>
        <v>960935</v>
      </c>
    </row>
    <row r="230" spans="1:14" ht="30" x14ac:dyDescent="0.25">
      <c r="A230" s="23">
        <v>51</v>
      </c>
      <c r="B230" s="23" t="s">
        <v>279</v>
      </c>
      <c r="C230" s="312"/>
      <c r="D230" s="97" t="s">
        <v>169</v>
      </c>
      <c r="E230" s="26" t="s">
        <v>174</v>
      </c>
      <c r="F230" s="7" t="s">
        <v>47</v>
      </c>
      <c r="G230" s="8" t="s">
        <v>48</v>
      </c>
      <c r="H230" s="152">
        <v>656900</v>
      </c>
      <c r="I230" s="174">
        <v>2200000</v>
      </c>
      <c r="J230" s="190">
        <v>643740.49999999988</v>
      </c>
      <c r="K230" s="229">
        <v>708050</v>
      </c>
      <c r="L230" s="180">
        <f t="shared" si="6"/>
        <v>0.72775212278190271</v>
      </c>
      <c r="M230" s="7" t="str">
        <f t="shared" si="7"/>
        <v>Mediana</v>
      </c>
      <c r="N230" s="212">
        <f t="shared" si="8"/>
        <v>682475</v>
      </c>
    </row>
    <row r="231" spans="1:14" x14ac:dyDescent="0.25">
      <c r="A231" s="23">
        <v>52</v>
      </c>
      <c r="B231" s="23" t="s">
        <v>281</v>
      </c>
      <c r="C231" s="312"/>
      <c r="D231" s="97" t="s">
        <v>169</v>
      </c>
      <c r="E231" s="26" t="s">
        <v>176</v>
      </c>
      <c r="F231" s="7" t="s">
        <v>47</v>
      </c>
      <c r="G231" s="8" t="s">
        <v>48</v>
      </c>
      <c r="H231" s="152">
        <v>615800</v>
      </c>
      <c r="I231" s="174">
        <v>1600000</v>
      </c>
      <c r="J231" s="190">
        <v>346629.49999999994</v>
      </c>
      <c r="K231" s="229">
        <v>849660</v>
      </c>
      <c r="L231" s="180">
        <f t="shared" si="6"/>
        <v>0.63155618708536188</v>
      </c>
      <c r="M231" s="7" t="str">
        <f t="shared" si="7"/>
        <v>Mediana</v>
      </c>
      <c r="N231" s="212">
        <f t="shared" si="8"/>
        <v>732730</v>
      </c>
    </row>
    <row r="232" spans="1:14" ht="30" x14ac:dyDescent="0.25">
      <c r="A232" s="23">
        <v>53</v>
      </c>
      <c r="B232" s="23" t="s">
        <v>282</v>
      </c>
      <c r="C232" s="312"/>
      <c r="D232" s="97" t="s">
        <v>169</v>
      </c>
      <c r="E232" s="26" t="s">
        <v>178</v>
      </c>
      <c r="F232" s="7" t="s">
        <v>47</v>
      </c>
      <c r="G232" s="8" t="s">
        <v>48</v>
      </c>
      <c r="H232" s="152">
        <v>1573800</v>
      </c>
      <c r="I232" s="174">
        <v>2800000</v>
      </c>
      <c r="J232" s="190">
        <v>2535347.1999999993</v>
      </c>
      <c r="K232" s="229">
        <v>7080500</v>
      </c>
      <c r="L232" s="180">
        <f t="shared" si="6"/>
        <v>0.69941341896646481</v>
      </c>
      <c r="M232" s="7" t="str">
        <f t="shared" si="7"/>
        <v>Mediana</v>
      </c>
      <c r="N232" s="212">
        <f t="shared" si="8"/>
        <v>2667674</v>
      </c>
    </row>
    <row r="233" spans="1:14" x14ac:dyDescent="0.25">
      <c r="A233" s="23">
        <v>54</v>
      </c>
      <c r="B233" s="23" t="s">
        <v>283</v>
      </c>
      <c r="C233" s="312"/>
      <c r="D233" s="97" t="s">
        <v>169</v>
      </c>
      <c r="E233" s="26" t="s">
        <v>180</v>
      </c>
      <c r="F233" s="7" t="s">
        <v>47</v>
      </c>
      <c r="G233" s="8" t="s">
        <v>48</v>
      </c>
      <c r="H233" s="152">
        <v>520000</v>
      </c>
      <c r="I233" s="174">
        <v>1400000</v>
      </c>
      <c r="J233" s="190">
        <v>247592.49999999997</v>
      </c>
      <c r="K233" s="229">
        <v>708050</v>
      </c>
      <c r="L233" s="180">
        <f t="shared" si="6"/>
        <v>0.68414017920949877</v>
      </c>
      <c r="M233" s="7" t="str">
        <f t="shared" si="7"/>
        <v>Mediana</v>
      </c>
      <c r="N233" s="212">
        <f t="shared" si="8"/>
        <v>614025</v>
      </c>
    </row>
    <row r="234" spans="1:14" ht="60" x14ac:dyDescent="0.25">
      <c r="A234" s="23">
        <v>55</v>
      </c>
      <c r="B234" s="23" t="s">
        <v>284</v>
      </c>
      <c r="C234" s="312"/>
      <c r="D234" s="97" t="s">
        <v>169</v>
      </c>
      <c r="E234" s="26" t="s">
        <v>285</v>
      </c>
      <c r="F234" s="7" t="s">
        <v>47</v>
      </c>
      <c r="G234" s="8" t="s">
        <v>48</v>
      </c>
      <c r="H234" s="152">
        <v>25317200</v>
      </c>
      <c r="I234" s="174">
        <v>11500000</v>
      </c>
      <c r="J234" s="190">
        <v>15145622</v>
      </c>
      <c r="K234" s="229">
        <v>58905000</v>
      </c>
      <c r="L234" s="180">
        <f t="shared" si="6"/>
        <v>0.7792509747089762</v>
      </c>
      <c r="M234" s="7" t="str">
        <f t="shared" si="7"/>
        <v>Mediana</v>
      </c>
      <c r="N234" s="212">
        <f t="shared" si="8"/>
        <v>20231411</v>
      </c>
    </row>
    <row r="235" spans="1:14" x14ac:dyDescent="0.25">
      <c r="A235" s="23">
        <v>56</v>
      </c>
      <c r="B235" s="23" t="s">
        <v>143</v>
      </c>
      <c r="C235" s="312"/>
      <c r="D235" s="99" t="s">
        <v>286</v>
      </c>
      <c r="E235" s="98" t="s">
        <v>287</v>
      </c>
      <c r="F235" s="7" t="s">
        <v>47</v>
      </c>
      <c r="G235" s="8" t="s">
        <v>48</v>
      </c>
      <c r="H235" s="152">
        <v>889500</v>
      </c>
      <c r="I235" s="174">
        <v>4200000</v>
      </c>
      <c r="J235" s="190">
        <v>4284340.62</v>
      </c>
      <c r="K235" s="229">
        <v>12744900</v>
      </c>
      <c r="L235" s="180">
        <f t="shared" si="6"/>
        <v>0.91564939724741923</v>
      </c>
      <c r="M235" s="7" t="str">
        <f t="shared" si="7"/>
        <v>Mediana</v>
      </c>
      <c r="N235" s="212">
        <f t="shared" si="8"/>
        <v>4242170</v>
      </c>
    </row>
    <row r="236" spans="1:14" ht="75" x14ac:dyDescent="0.25">
      <c r="A236" s="23">
        <v>57</v>
      </c>
      <c r="B236" s="23" t="s">
        <v>288</v>
      </c>
      <c r="C236" s="312"/>
      <c r="D236" s="99" t="s">
        <v>286</v>
      </c>
      <c r="E236" s="98" t="s">
        <v>289</v>
      </c>
      <c r="F236" s="7" t="s">
        <v>47</v>
      </c>
      <c r="G236" s="8" t="s">
        <v>48</v>
      </c>
      <c r="H236" s="152">
        <v>615800</v>
      </c>
      <c r="I236" s="174">
        <v>5000000</v>
      </c>
      <c r="J236" s="190">
        <v>956485</v>
      </c>
      <c r="K236" s="229">
        <v>21241500</v>
      </c>
      <c r="L236" s="180">
        <f t="shared" si="6"/>
        <v>1.3994909683551464</v>
      </c>
      <c r="M236" s="7" t="str">
        <f t="shared" si="7"/>
        <v>Mediana</v>
      </c>
      <c r="N236" s="212">
        <f t="shared" si="8"/>
        <v>2978243</v>
      </c>
    </row>
    <row r="237" spans="1:14" ht="27" customHeight="1" x14ac:dyDescent="0.25">
      <c r="A237" s="23">
        <v>58</v>
      </c>
      <c r="B237" s="100" t="s">
        <v>145</v>
      </c>
      <c r="C237" s="312"/>
      <c r="D237" s="99" t="s">
        <v>290</v>
      </c>
      <c r="E237" s="98" t="s">
        <v>291</v>
      </c>
      <c r="F237" s="7" t="s">
        <v>47</v>
      </c>
      <c r="G237" s="8" t="s">
        <v>48</v>
      </c>
      <c r="H237" s="151">
        <v>1984300</v>
      </c>
      <c r="I237" s="174">
        <v>4200000</v>
      </c>
      <c r="J237" s="190">
        <v>1237962.5</v>
      </c>
      <c r="K237" s="221">
        <v>7788550</v>
      </c>
      <c r="L237" s="180">
        <f t="shared" si="6"/>
        <v>0.77311194804193772</v>
      </c>
      <c r="M237" s="7" t="str">
        <f t="shared" si="7"/>
        <v>Mediana</v>
      </c>
      <c r="N237" s="212">
        <f t="shared" si="8"/>
        <v>3092150</v>
      </c>
    </row>
    <row r="238" spans="1:14" ht="27" customHeight="1" x14ac:dyDescent="0.25">
      <c r="A238" s="23">
        <v>59</v>
      </c>
      <c r="B238" s="100" t="s">
        <v>148</v>
      </c>
      <c r="C238" s="312"/>
      <c r="D238" s="99" t="s">
        <v>290</v>
      </c>
      <c r="E238" s="98" t="s">
        <v>292</v>
      </c>
      <c r="F238" s="7" t="s">
        <v>47</v>
      </c>
      <c r="G238" s="8" t="s">
        <v>48</v>
      </c>
      <c r="H238" s="151">
        <v>889500</v>
      </c>
      <c r="I238" s="174">
        <v>6200000</v>
      </c>
      <c r="J238" s="190">
        <v>851718.19999999984</v>
      </c>
      <c r="K238" s="221">
        <v>10903970</v>
      </c>
      <c r="L238" s="180">
        <f t="shared" si="6"/>
        <v>1.0257900599327521</v>
      </c>
      <c r="M238" s="7" t="str">
        <f t="shared" si="7"/>
        <v>Mediana</v>
      </c>
      <c r="N238" s="212">
        <f t="shared" si="8"/>
        <v>3544750</v>
      </c>
    </row>
    <row r="239" spans="1:14" ht="27" customHeight="1" x14ac:dyDescent="0.25">
      <c r="A239" s="23">
        <v>60</v>
      </c>
      <c r="B239" s="100" t="s">
        <v>293</v>
      </c>
      <c r="C239" s="312"/>
      <c r="D239" s="99" t="s">
        <v>290</v>
      </c>
      <c r="E239" s="98" t="s">
        <v>294</v>
      </c>
      <c r="F239" s="7" t="s">
        <v>47</v>
      </c>
      <c r="G239" s="8" t="s">
        <v>48</v>
      </c>
      <c r="H239" s="151">
        <v>889500</v>
      </c>
      <c r="I239" s="174">
        <v>3200000</v>
      </c>
      <c r="J239" s="190">
        <v>1336999.4999999998</v>
      </c>
      <c r="K239" s="221">
        <v>7788550</v>
      </c>
      <c r="L239" s="180">
        <f t="shared" si="6"/>
        <v>0.95431331734919422</v>
      </c>
      <c r="M239" s="7" t="str">
        <f t="shared" si="7"/>
        <v>Mediana</v>
      </c>
      <c r="N239" s="212">
        <f t="shared" si="8"/>
        <v>2268500</v>
      </c>
    </row>
    <row r="240" spans="1:14" x14ac:dyDescent="0.25"/>
  </sheetData>
  <mergeCells count="28">
    <mergeCell ref="D84:E84"/>
    <mergeCell ref="C16:E16"/>
    <mergeCell ref="C176:E176"/>
    <mergeCell ref="C17:C79"/>
    <mergeCell ref="C97:E97"/>
    <mergeCell ref="D163:E163"/>
    <mergeCell ref="C164:C173"/>
    <mergeCell ref="B164:B173"/>
    <mergeCell ref="C98:C160"/>
    <mergeCell ref="C177:C239"/>
    <mergeCell ref="F164:F173"/>
    <mergeCell ref="G164:G173"/>
    <mergeCell ref="A1:O1"/>
    <mergeCell ref="H3:J13"/>
    <mergeCell ref="H84:J94"/>
    <mergeCell ref="H163:J173"/>
    <mergeCell ref="A4:A13"/>
    <mergeCell ref="B4:B13"/>
    <mergeCell ref="C4:C13"/>
    <mergeCell ref="F4:F13"/>
    <mergeCell ref="G4:G13"/>
    <mergeCell ref="D3:E3"/>
    <mergeCell ref="A85:A94"/>
    <mergeCell ref="B85:B94"/>
    <mergeCell ref="C85:C94"/>
    <mergeCell ref="F85:F94"/>
    <mergeCell ref="G85:G94"/>
    <mergeCell ref="A164:A173"/>
  </mergeCells>
  <phoneticPr fontId="6" type="noConversion"/>
  <pageMargins left="0.25" right="0.25" top="0.75" bottom="0.75" header="0.3" footer="0.3"/>
  <pageSetup scale="37" orientation="landscape" r:id="rId1"/>
  <rowBreaks count="3" manualBreakCount="3">
    <brk id="56" max="9" man="1"/>
    <brk id="81" max="9" man="1"/>
    <brk id="161"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D794D3-CB69-4096-A61F-74CEEF0D1773}">
  <dimension ref="A1:O90"/>
  <sheetViews>
    <sheetView zoomScale="90" zoomScaleNormal="90" zoomScaleSheetLayoutView="80" workbookViewId="0">
      <selection sqref="A1:O1"/>
    </sheetView>
  </sheetViews>
  <sheetFormatPr baseColWidth="10" defaultColWidth="0" defaultRowHeight="15" zeroHeight="1" x14ac:dyDescent="0.25"/>
  <cols>
    <col min="1" max="1" width="7.7109375" style="25" customWidth="1"/>
    <col min="2" max="2" width="16.42578125" customWidth="1"/>
    <col min="3" max="3" width="35.85546875" customWidth="1"/>
    <col min="4" max="4" width="31.5703125" customWidth="1"/>
    <col min="5" max="5" width="81.28515625" customWidth="1"/>
    <col min="6" max="6" width="15" customWidth="1"/>
    <col min="7" max="7" width="22.7109375" customWidth="1"/>
    <col min="8" max="11" width="21.140625" customWidth="1"/>
    <col min="12" max="12" width="12.28515625" customWidth="1"/>
    <col min="13" max="13" width="17.140625" customWidth="1"/>
    <col min="14" max="14" width="21" customWidth="1"/>
    <col min="15" max="15" width="4.42578125" customWidth="1"/>
    <col min="16" max="16384" width="11.42578125" hidden="1"/>
  </cols>
  <sheetData>
    <row r="1" spans="1:15" ht="46.5" x14ac:dyDescent="0.25">
      <c r="A1" s="248" t="s">
        <v>0</v>
      </c>
      <c r="B1" s="248"/>
      <c r="C1" s="248"/>
      <c r="D1" s="248"/>
      <c r="E1" s="248"/>
      <c r="F1" s="248"/>
      <c r="G1" s="248"/>
      <c r="H1" s="248"/>
      <c r="I1" s="248"/>
      <c r="J1" s="248"/>
      <c r="K1" s="248"/>
      <c r="L1" s="248"/>
      <c r="M1" s="248"/>
      <c r="N1" s="248"/>
      <c r="O1" s="248"/>
    </row>
    <row r="2" spans="1:15" ht="15.75" thickBot="1" x14ac:dyDescent="0.3"/>
    <row r="3" spans="1:15" ht="30.75" thickBot="1" x14ac:dyDescent="0.3">
      <c r="A3" s="76" t="s">
        <v>1</v>
      </c>
      <c r="B3" s="77" t="s">
        <v>2</v>
      </c>
      <c r="C3" s="77" t="s">
        <v>3</v>
      </c>
      <c r="D3" s="325" t="s">
        <v>4</v>
      </c>
      <c r="E3" s="326"/>
      <c r="F3" s="78" t="s">
        <v>5</v>
      </c>
      <c r="G3" s="88" t="s">
        <v>6</v>
      </c>
      <c r="H3" s="316" t="e" vm="4">
        <v>#VALUE!</v>
      </c>
      <c r="I3" s="317"/>
      <c r="J3" s="318"/>
    </row>
    <row r="4" spans="1:15" ht="15" customHeight="1" x14ac:dyDescent="0.25">
      <c r="A4" s="263">
        <v>4</v>
      </c>
      <c r="B4" s="266" t="s">
        <v>303</v>
      </c>
      <c r="C4" s="266" t="s">
        <v>304</v>
      </c>
      <c r="D4" s="45" t="s">
        <v>9</v>
      </c>
      <c r="E4" s="74" t="s">
        <v>305</v>
      </c>
      <c r="F4" s="273" t="s">
        <v>11</v>
      </c>
      <c r="G4" s="276" t="s">
        <v>12</v>
      </c>
      <c r="H4" s="319"/>
      <c r="I4" s="320"/>
      <c r="J4" s="321"/>
    </row>
    <row r="5" spans="1:15" x14ac:dyDescent="0.25">
      <c r="A5" s="264"/>
      <c r="B5" s="267"/>
      <c r="C5" s="270"/>
      <c r="D5" s="46" t="s">
        <v>13</v>
      </c>
      <c r="E5" s="70" t="s">
        <v>306</v>
      </c>
      <c r="F5" s="274"/>
      <c r="G5" s="277"/>
      <c r="H5" s="319"/>
      <c r="I5" s="320"/>
      <c r="J5" s="321"/>
    </row>
    <row r="6" spans="1:15" x14ac:dyDescent="0.25">
      <c r="A6" s="264"/>
      <c r="B6" s="267"/>
      <c r="C6" s="270"/>
      <c r="D6" s="46" t="s">
        <v>15</v>
      </c>
      <c r="E6" s="70" t="s">
        <v>307</v>
      </c>
      <c r="F6" s="274"/>
      <c r="G6" s="277"/>
      <c r="H6" s="319"/>
      <c r="I6" s="320"/>
      <c r="J6" s="321"/>
    </row>
    <row r="7" spans="1:15" x14ac:dyDescent="0.25">
      <c r="A7" s="264"/>
      <c r="B7" s="267"/>
      <c r="C7" s="270"/>
      <c r="D7" s="46" t="s">
        <v>17</v>
      </c>
      <c r="E7" s="70" t="s">
        <v>305</v>
      </c>
      <c r="F7" s="274"/>
      <c r="G7" s="277"/>
      <c r="H7" s="319"/>
      <c r="I7" s="320"/>
      <c r="J7" s="321"/>
    </row>
    <row r="8" spans="1:15" x14ac:dyDescent="0.25">
      <c r="A8" s="264"/>
      <c r="B8" s="267"/>
      <c r="C8" s="270"/>
      <c r="D8" s="46" t="s">
        <v>19</v>
      </c>
      <c r="E8" s="70" t="s">
        <v>299</v>
      </c>
      <c r="F8" s="274"/>
      <c r="G8" s="277"/>
      <c r="H8" s="319"/>
      <c r="I8" s="320"/>
      <c r="J8" s="321"/>
    </row>
    <row r="9" spans="1:15" x14ac:dyDescent="0.25">
      <c r="A9" s="264"/>
      <c r="B9" s="267"/>
      <c r="C9" s="270"/>
      <c r="D9" s="46" t="s">
        <v>21</v>
      </c>
      <c r="E9" s="70" t="s">
        <v>308</v>
      </c>
      <c r="F9" s="274"/>
      <c r="G9" s="277"/>
      <c r="H9" s="319"/>
      <c r="I9" s="320"/>
      <c r="J9" s="321"/>
    </row>
    <row r="10" spans="1:15" x14ac:dyDescent="0.25">
      <c r="A10" s="264"/>
      <c r="B10" s="267"/>
      <c r="C10" s="270"/>
      <c r="D10" s="47" t="s">
        <v>23</v>
      </c>
      <c r="E10" s="70" t="s">
        <v>309</v>
      </c>
      <c r="F10" s="274"/>
      <c r="G10" s="277"/>
      <c r="H10" s="319"/>
      <c r="I10" s="320"/>
      <c r="J10" s="321"/>
    </row>
    <row r="11" spans="1:15" x14ac:dyDescent="0.25">
      <c r="A11" s="264"/>
      <c r="B11" s="268"/>
      <c r="C11" s="271"/>
      <c r="D11" s="47" t="s">
        <v>25</v>
      </c>
      <c r="E11" s="71" t="s">
        <v>310</v>
      </c>
      <c r="F11" s="274"/>
      <c r="G11" s="277"/>
      <c r="H11" s="319"/>
      <c r="I11" s="320"/>
      <c r="J11" s="321"/>
    </row>
    <row r="12" spans="1:15" x14ac:dyDescent="0.25">
      <c r="A12" s="264"/>
      <c r="B12" s="268"/>
      <c r="C12" s="271"/>
      <c r="D12" s="47" t="s">
        <v>27</v>
      </c>
      <c r="E12" s="68" t="s">
        <v>28</v>
      </c>
      <c r="F12" s="274"/>
      <c r="G12" s="277"/>
      <c r="H12" s="319"/>
      <c r="I12" s="320"/>
      <c r="J12" s="321"/>
    </row>
    <row r="13" spans="1:15" ht="15.75" thickBot="1" x14ac:dyDescent="0.3">
      <c r="A13" s="265"/>
      <c r="B13" s="269"/>
      <c r="C13" s="272"/>
      <c r="D13" s="48" t="s">
        <v>29</v>
      </c>
      <c r="E13" s="75">
        <v>2014</v>
      </c>
      <c r="F13" s="275"/>
      <c r="G13" s="278"/>
      <c r="H13" s="322"/>
      <c r="I13" s="323"/>
      <c r="J13" s="324"/>
    </row>
    <row r="14" spans="1:15" x14ac:dyDescent="0.25"/>
    <row r="15" spans="1:15" x14ac:dyDescent="0.25"/>
    <row r="16" spans="1:15" ht="45" x14ac:dyDescent="0.25">
      <c r="H16" s="167" t="s">
        <v>30</v>
      </c>
      <c r="I16" s="167" t="s">
        <v>31</v>
      </c>
      <c r="J16" s="167" t="s">
        <v>32</v>
      </c>
      <c r="K16" s="195" t="s">
        <v>33</v>
      </c>
    </row>
    <row r="17" spans="1:14" ht="49.5" customHeight="1" x14ac:dyDescent="0.25">
      <c r="A17" s="13" t="s">
        <v>34</v>
      </c>
      <c r="B17" s="13" t="s">
        <v>35</v>
      </c>
      <c r="C17" s="255" t="s">
        <v>36</v>
      </c>
      <c r="D17" s="256"/>
      <c r="E17" s="257"/>
      <c r="F17" s="13" t="s">
        <v>37</v>
      </c>
      <c r="G17" s="13" t="s">
        <v>38</v>
      </c>
      <c r="H17" s="13" t="s">
        <v>39</v>
      </c>
      <c r="I17" s="13" t="s">
        <v>39</v>
      </c>
      <c r="J17" s="13" t="s">
        <v>39</v>
      </c>
      <c r="K17" s="13" t="s">
        <v>39</v>
      </c>
      <c r="L17" s="13" t="s">
        <v>40</v>
      </c>
      <c r="M17" s="13" t="s">
        <v>41</v>
      </c>
      <c r="N17" s="13" t="s">
        <v>42</v>
      </c>
    </row>
    <row r="18" spans="1:14" ht="45" customHeight="1" x14ac:dyDescent="0.25">
      <c r="A18" s="7">
        <v>1</v>
      </c>
      <c r="B18" s="7" t="s">
        <v>43</v>
      </c>
      <c r="C18" s="258" t="s">
        <v>44</v>
      </c>
      <c r="D18" s="65" t="s">
        <v>45</v>
      </c>
      <c r="E18" s="11" t="s">
        <v>46</v>
      </c>
      <c r="F18" s="7" t="s">
        <v>47</v>
      </c>
      <c r="G18" s="8" t="s">
        <v>48</v>
      </c>
      <c r="H18" s="172">
        <v>696200</v>
      </c>
      <c r="I18" s="174">
        <v>2800000</v>
      </c>
      <c r="J18" s="174">
        <v>765749.99999999988</v>
      </c>
      <c r="K18" s="212">
        <v>9204650</v>
      </c>
      <c r="L18" s="180">
        <f t="shared" ref="L18:L80" si="0">+STDEV(H18:K18)/AVERAGE(H18:K18)</f>
        <v>1.191823413186724</v>
      </c>
      <c r="M18" s="7" t="str">
        <f t="shared" ref="M18:M80" si="1">IF(L18&lt;=5%,"Menor Valor",IF(L18&lt;=15%,"Media Armonica",IF(L18&lt;=30%,"Media Geometrica",IF(L18&lt;=50%,"Media Aritmetica","Mediana"))))</f>
        <v>Mediana</v>
      </c>
      <c r="N18" s="212">
        <f t="shared" ref="N18:N80" si="2">ROUND(IF(L18&lt;=5%,MIN(H18:K18),IF(L18&lt;=15%,HARMEAN(H18:K18),IF(L18&lt;=30%,GEOMEAN(H18:K18),IF(L18&lt;=50%,AVERAGE(H18:K18),MEDIAN(H18:K18))))),0)</f>
        <v>1782875</v>
      </c>
    </row>
    <row r="19" spans="1:14" ht="30" x14ac:dyDescent="0.25">
      <c r="A19" s="7">
        <v>2</v>
      </c>
      <c r="B19" s="7" t="s">
        <v>49</v>
      </c>
      <c r="C19" s="259"/>
      <c r="D19" s="65" t="s">
        <v>45</v>
      </c>
      <c r="E19" s="11" t="s">
        <v>50</v>
      </c>
      <c r="F19" s="7" t="s">
        <v>47</v>
      </c>
      <c r="G19" s="8" t="s">
        <v>48</v>
      </c>
      <c r="H19" s="172">
        <v>1315000</v>
      </c>
      <c r="I19" s="174">
        <v>3200000</v>
      </c>
      <c r="J19" s="174">
        <v>612600</v>
      </c>
      <c r="K19" s="212">
        <v>3398640</v>
      </c>
      <c r="L19" s="180">
        <f t="shared" si="0"/>
        <v>0.64785866215077215</v>
      </c>
      <c r="M19" s="7" t="str">
        <f t="shared" si="1"/>
        <v>Mediana</v>
      </c>
      <c r="N19" s="212">
        <f t="shared" si="2"/>
        <v>2257500</v>
      </c>
    </row>
    <row r="20" spans="1:14" ht="30" x14ac:dyDescent="0.25">
      <c r="A20" s="7">
        <v>3</v>
      </c>
      <c r="B20" s="7" t="s">
        <v>51</v>
      </c>
      <c r="C20" s="259"/>
      <c r="D20" s="65" t="s">
        <v>52</v>
      </c>
      <c r="E20" s="98" t="s">
        <v>53</v>
      </c>
      <c r="F20" s="7" t="s">
        <v>47</v>
      </c>
      <c r="G20" s="8" t="s">
        <v>48</v>
      </c>
      <c r="H20" s="172">
        <v>1005600</v>
      </c>
      <c r="I20" s="174">
        <v>2400000</v>
      </c>
      <c r="J20" s="174">
        <v>949529.99999999988</v>
      </c>
      <c r="K20" s="212">
        <v>3398640</v>
      </c>
      <c r="L20" s="180">
        <f t="shared" si="0"/>
        <v>0.60991213085090457</v>
      </c>
      <c r="M20" s="7" t="str">
        <f t="shared" si="1"/>
        <v>Mediana</v>
      </c>
      <c r="N20" s="212">
        <f t="shared" si="2"/>
        <v>1702800</v>
      </c>
    </row>
    <row r="21" spans="1:14" ht="30" x14ac:dyDescent="0.25">
      <c r="A21" s="7">
        <v>4</v>
      </c>
      <c r="B21" s="7" t="s">
        <v>54</v>
      </c>
      <c r="C21" s="259"/>
      <c r="D21" s="65" t="s">
        <v>52</v>
      </c>
      <c r="E21" s="11" t="s">
        <v>50</v>
      </c>
      <c r="F21" s="7" t="s">
        <v>47</v>
      </c>
      <c r="G21" s="8" t="s">
        <v>48</v>
      </c>
      <c r="H21" s="172">
        <v>1160200</v>
      </c>
      <c r="I21" s="174">
        <v>3000000</v>
      </c>
      <c r="J21" s="174">
        <v>612600</v>
      </c>
      <c r="K21" s="212">
        <v>4956350</v>
      </c>
      <c r="L21" s="180">
        <f t="shared" si="0"/>
        <v>0.80923973223988677</v>
      </c>
      <c r="M21" s="7" t="str">
        <f t="shared" si="1"/>
        <v>Mediana</v>
      </c>
      <c r="N21" s="212">
        <f t="shared" si="2"/>
        <v>2080100</v>
      </c>
    </row>
    <row r="22" spans="1:14" x14ac:dyDescent="0.25">
      <c r="A22" s="7">
        <v>5</v>
      </c>
      <c r="B22" s="7" t="s">
        <v>55</v>
      </c>
      <c r="C22" s="259"/>
      <c r="D22" s="83" t="s">
        <v>56</v>
      </c>
      <c r="E22" s="11" t="s">
        <v>57</v>
      </c>
      <c r="F22" s="7" t="s">
        <v>47</v>
      </c>
      <c r="G22" s="8" t="s">
        <v>48</v>
      </c>
      <c r="H22" s="172">
        <v>1469600</v>
      </c>
      <c r="I22" s="174">
        <v>1800000</v>
      </c>
      <c r="J22" s="174">
        <v>408399.99999999994</v>
      </c>
      <c r="K22" s="212">
        <v>6372450</v>
      </c>
      <c r="L22" s="180">
        <f t="shared" si="0"/>
        <v>1.0510244859664599</v>
      </c>
      <c r="M22" s="7" t="str">
        <f t="shared" si="1"/>
        <v>Mediana</v>
      </c>
      <c r="N22" s="212">
        <f t="shared" si="2"/>
        <v>1634800</v>
      </c>
    </row>
    <row r="23" spans="1:14" ht="30" x14ac:dyDescent="0.25">
      <c r="A23" s="7">
        <v>6</v>
      </c>
      <c r="B23" s="7" t="s">
        <v>58</v>
      </c>
      <c r="C23" s="259"/>
      <c r="D23" s="83" t="s">
        <v>56</v>
      </c>
      <c r="E23" s="11" t="s">
        <v>59</v>
      </c>
      <c r="F23" s="7" t="s">
        <v>47</v>
      </c>
      <c r="G23" s="8" t="s">
        <v>48</v>
      </c>
      <c r="H23" s="172">
        <v>587900</v>
      </c>
      <c r="I23" s="174">
        <v>1600000</v>
      </c>
      <c r="J23" s="174">
        <v>459449.99999999994</v>
      </c>
      <c r="K23" s="212">
        <v>2166990</v>
      </c>
      <c r="L23" s="180">
        <f t="shared" si="0"/>
        <v>0.68144974874802089</v>
      </c>
      <c r="M23" s="7" t="str">
        <f t="shared" si="1"/>
        <v>Mediana</v>
      </c>
      <c r="N23" s="212">
        <f t="shared" si="2"/>
        <v>1093950</v>
      </c>
    </row>
    <row r="24" spans="1:14" ht="30" x14ac:dyDescent="0.25">
      <c r="A24" s="7">
        <v>7</v>
      </c>
      <c r="B24" s="7" t="s">
        <v>60</v>
      </c>
      <c r="C24" s="259"/>
      <c r="D24" s="83" t="s">
        <v>56</v>
      </c>
      <c r="E24" s="11" t="s">
        <v>61</v>
      </c>
      <c r="F24" s="7" t="s">
        <v>47</v>
      </c>
      <c r="G24" s="8" t="s">
        <v>48</v>
      </c>
      <c r="H24" s="172">
        <v>2552600</v>
      </c>
      <c r="I24" s="174">
        <v>2800000</v>
      </c>
      <c r="J24" s="174">
        <v>663649.99999999988</v>
      </c>
      <c r="K24" s="212">
        <v>8186010</v>
      </c>
      <c r="L24" s="180">
        <f t="shared" si="0"/>
        <v>0.91090833353781397</v>
      </c>
      <c r="M24" s="7" t="str">
        <f t="shared" si="1"/>
        <v>Mediana</v>
      </c>
      <c r="N24" s="212">
        <f t="shared" si="2"/>
        <v>2676300</v>
      </c>
    </row>
    <row r="25" spans="1:14" ht="30" x14ac:dyDescent="0.25">
      <c r="A25" s="7">
        <v>8</v>
      </c>
      <c r="B25" s="7" t="s">
        <v>62</v>
      </c>
      <c r="C25" s="259"/>
      <c r="D25" s="83" t="s">
        <v>56</v>
      </c>
      <c r="E25" s="11" t="s">
        <v>63</v>
      </c>
      <c r="F25" s="7" t="s">
        <v>47</v>
      </c>
      <c r="G25" s="8" t="s">
        <v>48</v>
      </c>
      <c r="H25" s="172">
        <v>1206700</v>
      </c>
      <c r="I25" s="174">
        <v>2200000</v>
      </c>
      <c r="J25" s="174">
        <v>663649.99999999988</v>
      </c>
      <c r="K25" s="212">
        <v>6741350</v>
      </c>
      <c r="L25" s="180">
        <f t="shared" si="0"/>
        <v>1.0234890549638878</v>
      </c>
      <c r="M25" s="7" t="str">
        <f t="shared" si="1"/>
        <v>Mediana</v>
      </c>
      <c r="N25" s="212">
        <f t="shared" si="2"/>
        <v>1703350</v>
      </c>
    </row>
    <row r="26" spans="1:14" ht="30" x14ac:dyDescent="0.25">
      <c r="A26" s="7">
        <v>9</v>
      </c>
      <c r="B26" s="7" t="s">
        <v>64</v>
      </c>
      <c r="C26" s="259"/>
      <c r="D26" s="83" t="s">
        <v>56</v>
      </c>
      <c r="E26" s="11" t="s">
        <v>65</v>
      </c>
      <c r="F26" s="7" t="s">
        <v>47</v>
      </c>
      <c r="G26" s="8" t="s">
        <v>48</v>
      </c>
      <c r="H26" s="172">
        <v>1469600</v>
      </c>
      <c r="I26" s="174">
        <v>2400000</v>
      </c>
      <c r="J26" s="174">
        <v>867849.99999999988</v>
      </c>
      <c r="K26" s="212">
        <v>1084090</v>
      </c>
      <c r="L26" s="180">
        <f t="shared" si="0"/>
        <v>0.46526540411397832</v>
      </c>
      <c r="M26" s="7" t="str">
        <f t="shared" si="1"/>
        <v>Media Aritmetica</v>
      </c>
      <c r="N26" s="212">
        <f t="shared" si="2"/>
        <v>1455385</v>
      </c>
    </row>
    <row r="27" spans="1:14" ht="30" x14ac:dyDescent="0.25">
      <c r="A27" s="7">
        <v>10</v>
      </c>
      <c r="B27" s="7" t="s">
        <v>66</v>
      </c>
      <c r="C27" s="259"/>
      <c r="D27" s="83" t="s">
        <v>56</v>
      </c>
      <c r="E27" s="11" t="s">
        <v>67</v>
      </c>
      <c r="F27" s="7" t="s">
        <v>47</v>
      </c>
      <c r="G27" s="8" t="s">
        <v>48</v>
      </c>
      <c r="H27" s="172">
        <v>1113800</v>
      </c>
      <c r="I27" s="174">
        <v>2000000</v>
      </c>
      <c r="J27" s="174">
        <v>663649.99999999988</v>
      </c>
      <c r="K27" s="212">
        <v>6621160</v>
      </c>
      <c r="L27" s="180">
        <f t="shared" si="0"/>
        <v>1.0531717249925425</v>
      </c>
      <c r="M27" s="7" t="str">
        <f t="shared" si="1"/>
        <v>Mediana</v>
      </c>
      <c r="N27" s="212">
        <f t="shared" si="2"/>
        <v>1556900</v>
      </c>
    </row>
    <row r="28" spans="1:14" ht="30" x14ac:dyDescent="0.25">
      <c r="A28" s="7">
        <v>11</v>
      </c>
      <c r="B28" s="7" t="s">
        <v>68</v>
      </c>
      <c r="C28" s="259"/>
      <c r="D28" s="83" t="s">
        <v>56</v>
      </c>
      <c r="E28" s="11" t="s">
        <v>69</v>
      </c>
      <c r="F28" s="7" t="s">
        <v>47</v>
      </c>
      <c r="G28" s="8" t="s">
        <v>48</v>
      </c>
      <c r="H28" s="172">
        <v>13149500</v>
      </c>
      <c r="I28" s="174">
        <v>6200000</v>
      </c>
      <c r="J28" s="174">
        <v>3308039.9999999995</v>
      </c>
      <c r="K28" s="212">
        <v>34907460</v>
      </c>
      <c r="L28" s="180">
        <f t="shared" si="0"/>
        <v>0.99278505791293581</v>
      </c>
      <c r="M28" s="7" t="str">
        <f t="shared" si="1"/>
        <v>Mediana</v>
      </c>
      <c r="N28" s="212">
        <f t="shared" si="2"/>
        <v>9674750</v>
      </c>
    </row>
    <row r="29" spans="1:14" x14ac:dyDescent="0.25">
      <c r="A29" s="7">
        <v>12</v>
      </c>
      <c r="B29" s="7" t="s">
        <v>70</v>
      </c>
      <c r="C29" s="259"/>
      <c r="D29" s="83" t="s">
        <v>71</v>
      </c>
      <c r="E29" s="12" t="s">
        <v>72</v>
      </c>
      <c r="F29" s="7" t="s">
        <v>47</v>
      </c>
      <c r="G29" s="8" t="s">
        <v>48</v>
      </c>
      <c r="H29" s="172">
        <v>1516100</v>
      </c>
      <c r="I29" s="174">
        <v>2200000</v>
      </c>
      <c r="J29" s="174">
        <v>1531499.9999999998</v>
      </c>
      <c r="K29" s="212">
        <v>3371270</v>
      </c>
      <c r="L29" s="180">
        <f t="shared" si="0"/>
        <v>0.40443883860451751</v>
      </c>
      <c r="M29" s="7" t="str">
        <f t="shared" si="1"/>
        <v>Media Aritmetica</v>
      </c>
      <c r="N29" s="212">
        <f t="shared" si="2"/>
        <v>2154718</v>
      </c>
    </row>
    <row r="30" spans="1:14" x14ac:dyDescent="0.25">
      <c r="A30" s="7">
        <v>13</v>
      </c>
      <c r="B30" s="7" t="s">
        <v>73</v>
      </c>
      <c r="C30" s="259"/>
      <c r="D30" s="83" t="s">
        <v>71</v>
      </c>
      <c r="E30" s="11" t="s">
        <v>74</v>
      </c>
      <c r="F30" s="7" t="s">
        <v>47</v>
      </c>
      <c r="G30" s="8" t="s">
        <v>48</v>
      </c>
      <c r="H30" s="172">
        <v>495000</v>
      </c>
      <c r="I30" s="174">
        <v>1200000</v>
      </c>
      <c r="J30" s="174">
        <v>459449.99999999994</v>
      </c>
      <c r="K30" s="212">
        <v>1084090</v>
      </c>
      <c r="L30" s="180">
        <f t="shared" si="0"/>
        <v>0.47800811533199572</v>
      </c>
      <c r="M30" s="7" t="str">
        <f t="shared" si="1"/>
        <v>Media Aritmetica</v>
      </c>
      <c r="N30" s="212">
        <f t="shared" si="2"/>
        <v>809635</v>
      </c>
    </row>
    <row r="31" spans="1:14" x14ac:dyDescent="0.25">
      <c r="A31" s="7">
        <v>14</v>
      </c>
      <c r="B31" s="7" t="s">
        <v>75</v>
      </c>
      <c r="C31" s="259"/>
      <c r="D31" s="65" t="s">
        <v>76</v>
      </c>
      <c r="E31" s="11" t="s">
        <v>77</v>
      </c>
      <c r="F31" s="7" t="s">
        <v>47</v>
      </c>
      <c r="G31" s="8" t="s">
        <v>48</v>
      </c>
      <c r="H31" s="172">
        <v>1113800</v>
      </c>
      <c r="I31" s="174">
        <v>1800000</v>
      </c>
      <c r="J31" s="174">
        <v>816799.99999999988</v>
      </c>
      <c r="K31" s="212">
        <v>1084090</v>
      </c>
      <c r="L31" s="180">
        <f t="shared" si="0"/>
        <v>0.34842201945614382</v>
      </c>
      <c r="M31" s="7" t="str">
        <f t="shared" si="1"/>
        <v>Media Aritmetica</v>
      </c>
      <c r="N31" s="212">
        <f t="shared" si="2"/>
        <v>1203673</v>
      </c>
    </row>
    <row r="32" spans="1:14" ht="27.75" customHeight="1" x14ac:dyDescent="0.25">
      <c r="A32" s="7">
        <v>15</v>
      </c>
      <c r="B32" s="7" t="s">
        <v>78</v>
      </c>
      <c r="C32" s="259"/>
      <c r="D32" s="65" t="s">
        <v>76</v>
      </c>
      <c r="E32" s="11" t="s">
        <v>79</v>
      </c>
      <c r="F32" s="7" t="s">
        <v>47</v>
      </c>
      <c r="G32" s="8" t="s">
        <v>48</v>
      </c>
      <c r="H32" s="172">
        <v>897300</v>
      </c>
      <c r="I32" s="174">
        <v>1600000</v>
      </c>
      <c r="J32" s="174">
        <v>459449.99999999994</v>
      </c>
      <c r="K32" s="212">
        <v>602140</v>
      </c>
      <c r="L32" s="180">
        <f t="shared" si="0"/>
        <v>0.57029954608101907</v>
      </c>
      <c r="M32" s="7" t="str">
        <f t="shared" si="1"/>
        <v>Mediana</v>
      </c>
      <c r="N32" s="212">
        <f t="shared" si="2"/>
        <v>749720</v>
      </c>
    </row>
    <row r="33" spans="1:14" x14ac:dyDescent="0.25">
      <c r="A33" s="7">
        <v>16</v>
      </c>
      <c r="B33" s="7" t="s">
        <v>80</v>
      </c>
      <c r="C33" s="259"/>
      <c r="D33" s="65" t="s">
        <v>76</v>
      </c>
      <c r="E33" s="11" t="s">
        <v>81</v>
      </c>
      <c r="F33" s="7" t="s">
        <v>47</v>
      </c>
      <c r="G33" s="8" t="s">
        <v>48</v>
      </c>
      <c r="H33" s="172">
        <v>433200</v>
      </c>
      <c r="I33" s="174">
        <v>1400000</v>
      </c>
      <c r="J33" s="174">
        <v>459449.99999999994</v>
      </c>
      <c r="K33" s="212">
        <v>843710</v>
      </c>
      <c r="L33" s="180">
        <f t="shared" si="0"/>
        <v>0.57575982549428495</v>
      </c>
      <c r="M33" s="7" t="str">
        <f t="shared" si="1"/>
        <v>Mediana</v>
      </c>
      <c r="N33" s="212">
        <f t="shared" si="2"/>
        <v>651580</v>
      </c>
    </row>
    <row r="34" spans="1:14" ht="30" x14ac:dyDescent="0.25">
      <c r="A34" s="7">
        <v>17</v>
      </c>
      <c r="B34" s="7" t="s">
        <v>82</v>
      </c>
      <c r="C34" s="259"/>
      <c r="D34" s="65" t="s">
        <v>76</v>
      </c>
      <c r="E34" s="11" t="s">
        <v>83</v>
      </c>
      <c r="F34" s="7" t="s">
        <v>47</v>
      </c>
      <c r="G34" s="8" t="s">
        <v>48</v>
      </c>
      <c r="H34" s="172">
        <v>2088400</v>
      </c>
      <c r="I34" s="174">
        <v>3200000</v>
      </c>
      <c r="J34" s="174">
        <v>357349.99999999994</v>
      </c>
      <c r="K34" s="212">
        <v>5416880</v>
      </c>
      <c r="L34" s="180">
        <f t="shared" si="0"/>
        <v>0.76634727458054863</v>
      </c>
      <c r="M34" s="7" t="str">
        <f t="shared" si="1"/>
        <v>Mediana</v>
      </c>
      <c r="N34" s="212">
        <f t="shared" si="2"/>
        <v>2644200</v>
      </c>
    </row>
    <row r="35" spans="1:14" x14ac:dyDescent="0.25">
      <c r="A35" s="7">
        <v>18</v>
      </c>
      <c r="B35" s="7" t="s">
        <v>84</v>
      </c>
      <c r="C35" s="259"/>
      <c r="D35" s="65" t="s">
        <v>76</v>
      </c>
      <c r="E35" s="11" t="s">
        <v>85</v>
      </c>
      <c r="F35" s="7" t="s">
        <v>47</v>
      </c>
      <c r="G35" s="8" t="s">
        <v>48</v>
      </c>
      <c r="H35" s="172">
        <v>959100</v>
      </c>
      <c r="I35" s="174">
        <v>1800000</v>
      </c>
      <c r="J35" s="174">
        <v>183779.99999999997</v>
      </c>
      <c r="K35" s="212">
        <v>1444660</v>
      </c>
      <c r="L35" s="180">
        <f t="shared" si="0"/>
        <v>0.63775035733998398</v>
      </c>
      <c r="M35" s="7" t="str">
        <f t="shared" si="1"/>
        <v>Mediana</v>
      </c>
      <c r="N35" s="212">
        <f t="shared" si="2"/>
        <v>1201880</v>
      </c>
    </row>
    <row r="36" spans="1:14" ht="30" x14ac:dyDescent="0.25">
      <c r="A36" s="7">
        <v>19</v>
      </c>
      <c r="B36" s="7" t="s">
        <v>86</v>
      </c>
      <c r="C36" s="259"/>
      <c r="D36" s="65" t="s">
        <v>76</v>
      </c>
      <c r="E36" s="11" t="s">
        <v>87</v>
      </c>
      <c r="F36" s="7" t="s">
        <v>47</v>
      </c>
      <c r="G36" s="8" t="s">
        <v>48</v>
      </c>
      <c r="H36" s="172">
        <v>1113800</v>
      </c>
      <c r="I36" s="174">
        <v>4800000</v>
      </c>
      <c r="J36" s="174">
        <v>2909849.9999999995</v>
      </c>
      <c r="K36" s="212">
        <v>5898830</v>
      </c>
      <c r="L36" s="180">
        <f t="shared" si="0"/>
        <v>0.5732690859063605</v>
      </c>
      <c r="M36" s="7" t="str">
        <f t="shared" si="1"/>
        <v>Mediana</v>
      </c>
      <c r="N36" s="212">
        <f t="shared" si="2"/>
        <v>3854925</v>
      </c>
    </row>
    <row r="37" spans="1:14" x14ac:dyDescent="0.25">
      <c r="A37" s="7">
        <v>20</v>
      </c>
      <c r="B37" s="7" t="s">
        <v>88</v>
      </c>
      <c r="C37" s="259"/>
      <c r="D37" s="65" t="s">
        <v>89</v>
      </c>
      <c r="E37" s="11" t="s">
        <v>90</v>
      </c>
      <c r="F37" s="7" t="s">
        <v>47</v>
      </c>
      <c r="G37" s="8" t="s">
        <v>48</v>
      </c>
      <c r="H37" s="172">
        <v>448600</v>
      </c>
      <c r="I37" s="174">
        <v>1200000</v>
      </c>
      <c r="J37" s="174">
        <v>326719.99999999994</v>
      </c>
      <c r="K37" s="212">
        <v>3009510</v>
      </c>
      <c r="L37" s="180">
        <f t="shared" si="0"/>
        <v>0.9928817090941503</v>
      </c>
      <c r="M37" s="7" t="str">
        <f t="shared" si="1"/>
        <v>Mediana</v>
      </c>
      <c r="N37" s="212">
        <f t="shared" si="2"/>
        <v>824300</v>
      </c>
    </row>
    <row r="38" spans="1:14" ht="30" x14ac:dyDescent="0.25">
      <c r="A38" s="7">
        <v>21</v>
      </c>
      <c r="B38" s="7" t="s">
        <v>91</v>
      </c>
      <c r="C38" s="259"/>
      <c r="D38" s="65" t="s">
        <v>89</v>
      </c>
      <c r="E38" s="11" t="s">
        <v>92</v>
      </c>
      <c r="F38" s="7" t="s">
        <v>47</v>
      </c>
      <c r="G38" s="8" t="s">
        <v>48</v>
      </c>
      <c r="H38" s="172">
        <v>1206700</v>
      </c>
      <c r="I38" s="174">
        <v>1200000</v>
      </c>
      <c r="J38" s="174">
        <v>122519.99999999999</v>
      </c>
      <c r="K38" s="212">
        <v>1982540</v>
      </c>
      <c r="L38" s="180">
        <f t="shared" si="0"/>
        <v>0.67763458105039576</v>
      </c>
      <c r="M38" s="7" t="str">
        <f t="shared" si="1"/>
        <v>Mediana</v>
      </c>
      <c r="N38" s="212">
        <f t="shared" si="2"/>
        <v>1203350</v>
      </c>
    </row>
    <row r="39" spans="1:14" ht="30" x14ac:dyDescent="0.25">
      <c r="A39" s="7">
        <v>22</v>
      </c>
      <c r="B39" s="7" t="s">
        <v>93</v>
      </c>
      <c r="C39" s="259"/>
      <c r="D39" s="65" t="s">
        <v>89</v>
      </c>
      <c r="E39" s="11" t="s">
        <v>94</v>
      </c>
      <c r="F39" s="7" t="s">
        <v>47</v>
      </c>
      <c r="G39" s="8" t="s">
        <v>48</v>
      </c>
      <c r="H39" s="172">
        <v>1469600</v>
      </c>
      <c r="I39" s="174">
        <v>1600000</v>
      </c>
      <c r="J39" s="174">
        <v>234829.99999999997</v>
      </c>
      <c r="K39" s="212">
        <v>4106690</v>
      </c>
      <c r="L39" s="180">
        <f t="shared" si="0"/>
        <v>0.87632508781496599</v>
      </c>
      <c r="M39" s="7" t="str">
        <f t="shared" si="1"/>
        <v>Mediana</v>
      </c>
      <c r="N39" s="212">
        <f t="shared" si="2"/>
        <v>1534800</v>
      </c>
    </row>
    <row r="40" spans="1:14" ht="30" customHeight="1" x14ac:dyDescent="0.25">
      <c r="A40" s="7">
        <v>23</v>
      </c>
      <c r="B40" s="7" t="s">
        <v>95</v>
      </c>
      <c r="C40" s="259"/>
      <c r="D40" s="65" t="s">
        <v>96</v>
      </c>
      <c r="E40" s="11" t="s">
        <v>97</v>
      </c>
      <c r="F40" s="7" t="s">
        <v>47</v>
      </c>
      <c r="G40" s="8" t="s">
        <v>48</v>
      </c>
      <c r="H40" s="172">
        <v>495000</v>
      </c>
      <c r="I40" s="174">
        <v>1400000</v>
      </c>
      <c r="J40" s="174">
        <v>122519.99999999999</v>
      </c>
      <c r="K40" s="212">
        <v>1274490</v>
      </c>
      <c r="L40" s="180">
        <f t="shared" si="0"/>
        <v>0.74738020671677907</v>
      </c>
      <c r="M40" s="7" t="str">
        <f t="shared" si="1"/>
        <v>Mediana</v>
      </c>
      <c r="N40" s="212">
        <f t="shared" si="2"/>
        <v>884745</v>
      </c>
    </row>
    <row r="41" spans="1:14" x14ac:dyDescent="0.25">
      <c r="A41" s="7">
        <v>24</v>
      </c>
      <c r="B41" s="7" t="s">
        <v>98</v>
      </c>
      <c r="C41" s="259"/>
      <c r="D41" s="65" t="s">
        <v>96</v>
      </c>
      <c r="E41" s="11" t="s">
        <v>99</v>
      </c>
      <c r="F41" s="7" t="s">
        <v>47</v>
      </c>
      <c r="G41" s="8" t="s">
        <v>48</v>
      </c>
      <c r="H41" s="172">
        <v>897300</v>
      </c>
      <c r="I41" s="174">
        <v>2800000</v>
      </c>
      <c r="J41" s="174">
        <v>255249.99999999997</v>
      </c>
      <c r="K41" s="212">
        <v>5522790</v>
      </c>
      <c r="L41" s="180">
        <f t="shared" si="0"/>
        <v>0.99797391855951212</v>
      </c>
      <c r="M41" s="7" t="str">
        <f t="shared" si="1"/>
        <v>Mediana</v>
      </c>
      <c r="N41" s="212">
        <f t="shared" si="2"/>
        <v>1848650</v>
      </c>
    </row>
    <row r="42" spans="1:14" ht="30" customHeight="1" x14ac:dyDescent="0.25">
      <c r="A42" s="7">
        <v>25</v>
      </c>
      <c r="B42" s="7" t="s">
        <v>100</v>
      </c>
      <c r="C42" s="259"/>
      <c r="D42" s="65" t="s">
        <v>96</v>
      </c>
      <c r="E42" s="11" t="s">
        <v>101</v>
      </c>
      <c r="F42" s="7" t="s">
        <v>47</v>
      </c>
      <c r="G42" s="8" t="s">
        <v>48</v>
      </c>
      <c r="H42" s="172">
        <v>1516100</v>
      </c>
      <c r="I42" s="174">
        <v>1500000</v>
      </c>
      <c r="J42" s="174">
        <v>1266040</v>
      </c>
      <c r="K42" s="212">
        <v>2124150</v>
      </c>
      <c r="L42" s="180">
        <f t="shared" si="0"/>
        <v>0.22892987852996188</v>
      </c>
      <c r="M42" s="7" t="str">
        <f t="shared" si="1"/>
        <v>Media Geometrica</v>
      </c>
      <c r="N42" s="212">
        <f t="shared" si="2"/>
        <v>1572581</v>
      </c>
    </row>
    <row r="43" spans="1:14" ht="45" customHeight="1" x14ac:dyDescent="0.25">
      <c r="A43" s="7">
        <v>26</v>
      </c>
      <c r="B43" s="7" t="s">
        <v>102</v>
      </c>
      <c r="C43" s="259"/>
      <c r="D43" s="65" t="s">
        <v>96</v>
      </c>
      <c r="E43" s="11" t="s">
        <v>103</v>
      </c>
      <c r="F43" s="7" t="s">
        <v>47</v>
      </c>
      <c r="G43" s="8" t="s">
        <v>48</v>
      </c>
      <c r="H43" s="172">
        <v>1113800</v>
      </c>
      <c r="I43" s="174">
        <v>1300000</v>
      </c>
      <c r="J43" s="174">
        <v>1378349.9999999998</v>
      </c>
      <c r="K43" s="212">
        <v>2124150</v>
      </c>
      <c r="L43" s="180">
        <f t="shared" si="0"/>
        <v>0.30027718247434126</v>
      </c>
      <c r="M43" s="7" t="str">
        <f t="shared" si="1"/>
        <v>Media Aritmetica</v>
      </c>
      <c r="N43" s="212">
        <f t="shared" si="2"/>
        <v>1479075</v>
      </c>
    </row>
    <row r="44" spans="1:14" ht="30" customHeight="1" x14ac:dyDescent="0.25">
      <c r="A44" s="7">
        <v>27</v>
      </c>
      <c r="B44" s="7" t="s">
        <v>104</v>
      </c>
      <c r="C44" s="259"/>
      <c r="D44" s="65" t="s">
        <v>96</v>
      </c>
      <c r="E44" s="11" t="s">
        <v>311</v>
      </c>
      <c r="F44" s="7" t="s">
        <v>47</v>
      </c>
      <c r="G44" s="8" t="s">
        <v>48</v>
      </c>
      <c r="H44" s="172">
        <v>1113800</v>
      </c>
      <c r="I44" s="174">
        <v>1600000</v>
      </c>
      <c r="J44" s="174">
        <v>1294627.9999999998</v>
      </c>
      <c r="K44" s="212">
        <v>3540250</v>
      </c>
      <c r="L44" s="180">
        <f t="shared" si="0"/>
        <v>0.59357186107659465</v>
      </c>
      <c r="M44" s="7" t="str">
        <f t="shared" si="1"/>
        <v>Mediana</v>
      </c>
      <c r="N44" s="212">
        <f t="shared" si="2"/>
        <v>1447314</v>
      </c>
    </row>
    <row r="45" spans="1:14" ht="30" customHeight="1" x14ac:dyDescent="0.25">
      <c r="A45" s="7">
        <v>28</v>
      </c>
      <c r="B45" s="7" t="s">
        <v>106</v>
      </c>
      <c r="C45" s="259"/>
      <c r="D45" s="65" t="s">
        <v>96</v>
      </c>
      <c r="E45" s="11" t="s">
        <v>312</v>
      </c>
      <c r="F45" s="7" t="s">
        <v>47</v>
      </c>
      <c r="G45" s="8" t="s">
        <v>48</v>
      </c>
      <c r="H45" s="172">
        <v>1005600</v>
      </c>
      <c r="I45" s="174">
        <v>1650000</v>
      </c>
      <c r="J45" s="174">
        <v>1572339.9999999998</v>
      </c>
      <c r="K45" s="212">
        <v>5522790</v>
      </c>
      <c r="L45" s="180">
        <f t="shared" si="0"/>
        <v>0.85191442750151236</v>
      </c>
      <c r="M45" s="7" t="str">
        <f t="shared" si="1"/>
        <v>Mediana</v>
      </c>
      <c r="N45" s="212">
        <f t="shared" si="2"/>
        <v>1611170</v>
      </c>
    </row>
    <row r="46" spans="1:14" ht="30" customHeight="1" x14ac:dyDescent="0.25">
      <c r="A46" s="7">
        <v>29</v>
      </c>
      <c r="B46" s="7" t="s">
        <v>108</v>
      </c>
      <c r="C46" s="259"/>
      <c r="D46" s="65" t="s">
        <v>96</v>
      </c>
      <c r="E46" s="11" t="s">
        <v>313</v>
      </c>
      <c r="F46" s="7" t="s">
        <v>47</v>
      </c>
      <c r="G46" s="8" t="s">
        <v>48</v>
      </c>
      <c r="H46" s="172">
        <v>804400</v>
      </c>
      <c r="I46" s="174">
        <v>1800000</v>
      </c>
      <c r="J46" s="174">
        <v>980159.99999999988</v>
      </c>
      <c r="K46" s="212">
        <v>2265760</v>
      </c>
      <c r="L46" s="180">
        <f t="shared" si="0"/>
        <v>0.47120396804772879</v>
      </c>
      <c r="M46" s="7" t="str">
        <f t="shared" si="1"/>
        <v>Media Aritmetica</v>
      </c>
      <c r="N46" s="212">
        <f t="shared" si="2"/>
        <v>1462580</v>
      </c>
    </row>
    <row r="47" spans="1:14" x14ac:dyDescent="0.25">
      <c r="A47" s="7">
        <v>30</v>
      </c>
      <c r="B47" s="7" t="s">
        <v>110</v>
      </c>
      <c r="C47" s="259"/>
      <c r="D47" s="65" t="s">
        <v>96</v>
      </c>
      <c r="E47" s="98" t="s">
        <v>111</v>
      </c>
      <c r="F47" s="7" t="s">
        <v>47</v>
      </c>
      <c r="G47" s="8" t="s">
        <v>48</v>
      </c>
      <c r="H47" s="172">
        <v>742600</v>
      </c>
      <c r="I47" s="174">
        <v>2400000</v>
      </c>
      <c r="J47" s="174">
        <v>980159.99999999988</v>
      </c>
      <c r="K47" s="212">
        <v>2690590</v>
      </c>
      <c r="L47" s="180">
        <f t="shared" si="0"/>
        <v>0.5778127169243682</v>
      </c>
      <c r="M47" s="7" t="str">
        <f t="shared" si="1"/>
        <v>Mediana</v>
      </c>
      <c r="N47" s="212">
        <f t="shared" si="2"/>
        <v>1690080</v>
      </c>
    </row>
    <row r="48" spans="1:14" ht="30" customHeight="1" x14ac:dyDescent="0.25">
      <c r="A48" s="7">
        <v>31</v>
      </c>
      <c r="B48" s="7" t="s">
        <v>112</v>
      </c>
      <c r="C48" s="259"/>
      <c r="D48" s="65" t="s">
        <v>96</v>
      </c>
      <c r="E48" s="98" t="s">
        <v>113</v>
      </c>
      <c r="F48" s="7" t="s">
        <v>47</v>
      </c>
      <c r="G48" s="8" t="s">
        <v>48</v>
      </c>
      <c r="H48" s="172">
        <v>742600</v>
      </c>
      <c r="I48" s="174">
        <v>2400000</v>
      </c>
      <c r="J48" s="174">
        <v>980159.99999999988</v>
      </c>
      <c r="K48" s="212">
        <v>2124150</v>
      </c>
      <c r="L48" s="180">
        <f t="shared" si="0"/>
        <v>0.52649060425130945</v>
      </c>
      <c r="M48" s="7" t="str">
        <f t="shared" si="1"/>
        <v>Mediana</v>
      </c>
      <c r="N48" s="212">
        <f t="shared" si="2"/>
        <v>1552155</v>
      </c>
    </row>
    <row r="49" spans="1:14" ht="30" x14ac:dyDescent="0.25">
      <c r="A49" s="7">
        <v>32</v>
      </c>
      <c r="B49" s="7" t="s">
        <v>114</v>
      </c>
      <c r="C49" s="259"/>
      <c r="D49" s="65" t="s">
        <v>96</v>
      </c>
      <c r="E49" s="98" t="s">
        <v>115</v>
      </c>
      <c r="F49" s="7" t="s">
        <v>47</v>
      </c>
      <c r="G49" s="8" t="s">
        <v>48</v>
      </c>
      <c r="H49" s="172">
        <v>8972600</v>
      </c>
      <c r="I49" s="174">
        <v>5200000</v>
      </c>
      <c r="J49" s="174">
        <v>5411299.9999999991</v>
      </c>
      <c r="K49" s="212">
        <v>9912700</v>
      </c>
      <c r="L49" s="180">
        <f t="shared" si="0"/>
        <v>0.32826480769206662</v>
      </c>
      <c r="M49" s="7" t="str">
        <f t="shared" si="1"/>
        <v>Media Aritmetica</v>
      </c>
      <c r="N49" s="212">
        <f t="shared" si="2"/>
        <v>7374150</v>
      </c>
    </row>
    <row r="50" spans="1:14" ht="30" customHeight="1" x14ac:dyDescent="0.25">
      <c r="A50" s="7">
        <v>33</v>
      </c>
      <c r="B50" s="7" t="s">
        <v>116</v>
      </c>
      <c r="C50" s="259"/>
      <c r="D50" s="65" t="s">
        <v>96</v>
      </c>
      <c r="E50" s="98" t="s">
        <v>117</v>
      </c>
      <c r="F50" s="7" t="s">
        <v>47</v>
      </c>
      <c r="G50" s="8" t="s">
        <v>48</v>
      </c>
      <c r="H50" s="172">
        <v>2243200</v>
      </c>
      <c r="I50" s="174">
        <v>3600000</v>
      </c>
      <c r="J50" s="174">
        <v>347139.99999999994</v>
      </c>
      <c r="K50" s="212">
        <v>16625490</v>
      </c>
      <c r="L50" s="180">
        <f t="shared" si="0"/>
        <v>1.2977351103166446</v>
      </c>
      <c r="M50" s="7" t="str">
        <f t="shared" si="1"/>
        <v>Mediana</v>
      </c>
      <c r="N50" s="212">
        <f t="shared" si="2"/>
        <v>2921600</v>
      </c>
    </row>
    <row r="51" spans="1:14" ht="45" x14ac:dyDescent="0.25">
      <c r="A51" s="7">
        <v>34</v>
      </c>
      <c r="B51" s="7" t="s">
        <v>118</v>
      </c>
      <c r="C51" s="259"/>
      <c r="D51" s="65" t="s">
        <v>96</v>
      </c>
      <c r="E51" s="98" t="s">
        <v>119</v>
      </c>
      <c r="F51" s="7" t="s">
        <v>47</v>
      </c>
      <c r="G51" s="8" t="s">
        <v>48</v>
      </c>
      <c r="H51" s="172">
        <v>1516100</v>
      </c>
      <c r="I51" s="174">
        <v>2800000</v>
      </c>
      <c r="J51" s="174">
        <v>663649.99999999988</v>
      </c>
      <c r="K51" s="212">
        <v>1274490</v>
      </c>
      <c r="L51" s="180">
        <f t="shared" si="0"/>
        <v>0.57495011494752302</v>
      </c>
      <c r="M51" s="7" t="str">
        <f t="shared" si="1"/>
        <v>Mediana</v>
      </c>
      <c r="N51" s="212">
        <f t="shared" si="2"/>
        <v>1395295</v>
      </c>
    </row>
    <row r="52" spans="1:14" ht="45" customHeight="1" x14ac:dyDescent="0.25">
      <c r="A52" s="7">
        <v>35</v>
      </c>
      <c r="B52" s="7" t="s">
        <v>120</v>
      </c>
      <c r="C52" s="259"/>
      <c r="D52" s="65" t="s">
        <v>96</v>
      </c>
      <c r="E52" s="98" t="s">
        <v>121</v>
      </c>
      <c r="F52" s="7" t="s">
        <v>47</v>
      </c>
      <c r="G52" s="8" t="s">
        <v>48</v>
      </c>
      <c r="H52" s="172">
        <v>2088400</v>
      </c>
      <c r="I52" s="174">
        <v>2600000</v>
      </c>
      <c r="J52" s="174">
        <v>643230</v>
      </c>
      <c r="K52" s="212">
        <v>3398640</v>
      </c>
      <c r="L52" s="180">
        <f t="shared" si="0"/>
        <v>0.53113575938980717</v>
      </c>
      <c r="M52" s="7" t="str">
        <f t="shared" si="1"/>
        <v>Mediana</v>
      </c>
      <c r="N52" s="212">
        <f t="shared" si="2"/>
        <v>2344200</v>
      </c>
    </row>
    <row r="53" spans="1:14" ht="45" x14ac:dyDescent="0.25">
      <c r="A53" s="7">
        <v>36</v>
      </c>
      <c r="B53" s="7" t="s">
        <v>122</v>
      </c>
      <c r="C53" s="259"/>
      <c r="D53" s="65" t="s">
        <v>96</v>
      </c>
      <c r="E53" s="11" t="s">
        <v>123</v>
      </c>
      <c r="F53" s="7" t="s">
        <v>47</v>
      </c>
      <c r="G53" s="8" t="s">
        <v>48</v>
      </c>
      <c r="H53" s="172">
        <v>897300</v>
      </c>
      <c r="I53" s="174">
        <v>1800000</v>
      </c>
      <c r="J53" s="174">
        <v>234829.99999999997</v>
      </c>
      <c r="K53" s="212">
        <v>1132880</v>
      </c>
      <c r="L53" s="180">
        <f t="shared" si="0"/>
        <v>0.63584265573572629</v>
      </c>
      <c r="M53" s="7" t="str">
        <f t="shared" si="1"/>
        <v>Mediana</v>
      </c>
      <c r="N53" s="212">
        <f t="shared" si="2"/>
        <v>1015090</v>
      </c>
    </row>
    <row r="54" spans="1:14" ht="30" customHeight="1" x14ac:dyDescent="0.25">
      <c r="A54" s="7">
        <v>37</v>
      </c>
      <c r="B54" s="7" t="s">
        <v>124</v>
      </c>
      <c r="C54" s="259"/>
      <c r="D54" s="65" t="s">
        <v>96</v>
      </c>
      <c r="E54" s="11" t="s">
        <v>125</v>
      </c>
      <c r="F54" s="7" t="s">
        <v>47</v>
      </c>
      <c r="G54" s="8" t="s">
        <v>48</v>
      </c>
      <c r="H54" s="172">
        <v>3712800</v>
      </c>
      <c r="I54" s="174">
        <v>5200000</v>
      </c>
      <c r="J54" s="174">
        <v>908689.99999999988</v>
      </c>
      <c r="K54" s="212">
        <v>4814740</v>
      </c>
      <c r="L54" s="180">
        <f t="shared" si="0"/>
        <v>0.52987917831150511</v>
      </c>
      <c r="M54" s="7" t="str">
        <f t="shared" si="1"/>
        <v>Mediana</v>
      </c>
      <c r="N54" s="212">
        <f t="shared" si="2"/>
        <v>4263770</v>
      </c>
    </row>
    <row r="55" spans="1:14" ht="30" customHeight="1" x14ac:dyDescent="0.25">
      <c r="A55" s="7">
        <v>38</v>
      </c>
      <c r="B55" s="7" t="s">
        <v>126</v>
      </c>
      <c r="C55" s="259"/>
      <c r="D55" s="65" t="s">
        <v>96</v>
      </c>
      <c r="E55" s="11" t="s">
        <v>127</v>
      </c>
      <c r="F55" s="7" t="s">
        <v>47</v>
      </c>
      <c r="G55" s="8" t="s">
        <v>48</v>
      </c>
      <c r="H55" s="172">
        <v>1005600</v>
      </c>
      <c r="I55" s="174">
        <v>2400000</v>
      </c>
      <c r="J55" s="174">
        <v>132730</v>
      </c>
      <c r="K55" s="212">
        <v>1274490</v>
      </c>
      <c r="L55" s="180">
        <f t="shared" si="0"/>
        <v>0.77704515225887949</v>
      </c>
      <c r="M55" s="7" t="str">
        <f t="shared" si="1"/>
        <v>Mediana</v>
      </c>
      <c r="N55" s="212">
        <f t="shared" si="2"/>
        <v>1140045</v>
      </c>
    </row>
    <row r="56" spans="1:14" ht="30" customHeight="1" x14ac:dyDescent="0.25">
      <c r="A56" s="7">
        <v>39</v>
      </c>
      <c r="B56" s="7" t="s">
        <v>128</v>
      </c>
      <c r="C56" s="259"/>
      <c r="D56" s="65" t="s">
        <v>96</v>
      </c>
      <c r="E56" s="11" t="s">
        <v>129</v>
      </c>
      <c r="F56" s="7" t="s">
        <v>47</v>
      </c>
      <c r="G56" s="8" t="s">
        <v>48</v>
      </c>
      <c r="H56" s="172">
        <v>4950400</v>
      </c>
      <c r="I56" s="174">
        <v>4200000</v>
      </c>
      <c r="J56" s="174">
        <v>2450400</v>
      </c>
      <c r="K56" s="212">
        <v>6514060</v>
      </c>
      <c r="L56" s="180">
        <f t="shared" si="0"/>
        <v>0.3727071050743806</v>
      </c>
      <c r="M56" s="7" t="str">
        <f t="shared" si="1"/>
        <v>Media Aritmetica</v>
      </c>
      <c r="N56" s="212">
        <f t="shared" si="2"/>
        <v>4528715</v>
      </c>
    </row>
    <row r="57" spans="1:14" x14ac:dyDescent="0.25">
      <c r="A57" s="7">
        <v>40</v>
      </c>
      <c r="B57" s="7" t="s">
        <v>130</v>
      </c>
      <c r="C57" s="259"/>
      <c r="D57" s="65" t="s">
        <v>96</v>
      </c>
      <c r="E57" s="11" t="s">
        <v>131</v>
      </c>
      <c r="F57" s="7" t="s">
        <v>47</v>
      </c>
      <c r="G57" s="8" t="s">
        <v>48</v>
      </c>
      <c r="H57" s="172">
        <v>433200</v>
      </c>
      <c r="I57" s="174">
        <v>1200000</v>
      </c>
      <c r="J57" s="174">
        <v>132730</v>
      </c>
      <c r="K57" s="212">
        <v>566440</v>
      </c>
      <c r="L57" s="180">
        <f t="shared" si="0"/>
        <v>0.7708868739811966</v>
      </c>
      <c r="M57" s="7" t="str">
        <f t="shared" si="1"/>
        <v>Mediana</v>
      </c>
      <c r="N57" s="212">
        <f t="shared" si="2"/>
        <v>499820</v>
      </c>
    </row>
    <row r="58" spans="1:14" ht="45" x14ac:dyDescent="0.25">
      <c r="A58" s="7">
        <v>41</v>
      </c>
      <c r="B58" s="7" t="s">
        <v>132</v>
      </c>
      <c r="C58" s="259"/>
      <c r="D58" s="84" t="s">
        <v>133</v>
      </c>
      <c r="E58" s="26" t="s">
        <v>134</v>
      </c>
      <c r="F58" s="7" t="s">
        <v>47</v>
      </c>
      <c r="G58" s="8" t="s">
        <v>48</v>
      </c>
      <c r="H58" s="172">
        <v>649700</v>
      </c>
      <c r="I58" s="174">
        <v>1100000</v>
      </c>
      <c r="J58" s="174">
        <v>285880</v>
      </c>
      <c r="K58" s="212">
        <v>1631490</v>
      </c>
      <c r="L58" s="180">
        <f t="shared" si="0"/>
        <v>0.63408115365826845</v>
      </c>
      <c r="M58" s="7" t="str">
        <f t="shared" si="1"/>
        <v>Mediana</v>
      </c>
      <c r="N58" s="212">
        <f t="shared" si="2"/>
        <v>874850</v>
      </c>
    </row>
    <row r="59" spans="1:14" ht="30" x14ac:dyDescent="0.25">
      <c r="A59" s="7">
        <v>42</v>
      </c>
      <c r="B59" s="7" t="s">
        <v>135</v>
      </c>
      <c r="C59" s="259"/>
      <c r="D59" s="66" t="s">
        <v>136</v>
      </c>
      <c r="E59" s="15" t="s">
        <v>137</v>
      </c>
      <c r="F59" s="7" t="s">
        <v>47</v>
      </c>
      <c r="G59" s="8" t="s">
        <v>48</v>
      </c>
      <c r="H59" s="172">
        <v>1980200</v>
      </c>
      <c r="I59" s="174">
        <v>4800000</v>
      </c>
      <c r="J59" s="174">
        <v>2909849.9999999995</v>
      </c>
      <c r="K59" s="212">
        <v>5239570</v>
      </c>
      <c r="L59" s="180">
        <f t="shared" si="0"/>
        <v>0.41385693236344412</v>
      </c>
      <c r="M59" s="7" t="str">
        <f t="shared" si="1"/>
        <v>Media Aritmetica</v>
      </c>
      <c r="N59" s="212">
        <f t="shared" si="2"/>
        <v>3732405</v>
      </c>
    </row>
    <row r="60" spans="1:14" ht="30" x14ac:dyDescent="0.25">
      <c r="A60" s="7">
        <v>43</v>
      </c>
      <c r="B60" s="7" t="s">
        <v>138</v>
      </c>
      <c r="C60" s="259"/>
      <c r="D60" s="66" t="s">
        <v>136</v>
      </c>
      <c r="E60" s="15" t="s">
        <v>139</v>
      </c>
      <c r="F60" s="7" t="s">
        <v>47</v>
      </c>
      <c r="G60" s="8" t="s">
        <v>48</v>
      </c>
      <c r="H60" s="172">
        <v>1005600</v>
      </c>
      <c r="I60" s="174">
        <v>2200000</v>
      </c>
      <c r="J60" s="174">
        <v>1378349.9999999998</v>
      </c>
      <c r="K60" s="212">
        <v>1132880</v>
      </c>
      <c r="L60" s="180">
        <f t="shared" si="0"/>
        <v>0.37548372815020137</v>
      </c>
      <c r="M60" s="7" t="str">
        <f t="shared" si="1"/>
        <v>Media Aritmetica</v>
      </c>
      <c r="N60" s="212">
        <f t="shared" si="2"/>
        <v>1429208</v>
      </c>
    </row>
    <row r="61" spans="1:14" x14ac:dyDescent="0.25">
      <c r="A61" s="7">
        <v>44</v>
      </c>
      <c r="B61" s="7" t="s">
        <v>140</v>
      </c>
      <c r="C61" s="259"/>
      <c r="D61" s="66" t="s">
        <v>141</v>
      </c>
      <c r="E61" s="26" t="s">
        <v>142</v>
      </c>
      <c r="F61" s="7" t="s">
        <v>47</v>
      </c>
      <c r="G61" s="8" t="s">
        <v>48</v>
      </c>
      <c r="H61" s="172">
        <v>897300</v>
      </c>
      <c r="I61" s="174">
        <v>2000000</v>
      </c>
      <c r="J61" s="174">
        <v>357349.99999999994</v>
      </c>
      <c r="K61" s="212">
        <v>708050</v>
      </c>
      <c r="L61" s="180">
        <f t="shared" si="0"/>
        <v>0.71576626163341583</v>
      </c>
      <c r="M61" s="7" t="str">
        <f t="shared" si="1"/>
        <v>Mediana</v>
      </c>
      <c r="N61" s="212">
        <f t="shared" si="2"/>
        <v>802675</v>
      </c>
    </row>
    <row r="62" spans="1:14" ht="60" customHeight="1" x14ac:dyDescent="0.25">
      <c r="A62" s="7">
        <v>45</v>
      </c>
      <c r="B62" s="7" t="s">
        <v>143</v>
      </c>
      <c r="C62" s="259"/>
      <c r="D62" s="66" t="s">
        <v>141</v>
      </c>
      <c r="E62" s="26" t="s">
        <v>144</v>
      </c>
      <c r="F62" s="7" t="s">
        <v>47</v>
      </c>
      <c r="G62" s="8" t="s">
        <v>48</v>
      </c>
      <c r="H62" s="172">
        <v>2243200</v>
      </c>
      <c r="I62" s="174">
        <v>4200000</v>
      </c>
      <c r="J62" s="174">
        <v>357349.99999999994</v>
      </c>
      <c r="K62" s="212">
        <v>5427590</v>
      </c>
      <c r="L62" s="180">
        <f t="shared" si="0"/>
        <v>0.72843320051296345</v>
      </c>
      <c r="M62" s="7" t="str">
        <f t="shared" si="1"/>
        <v>Mediana</v>
      </c>
      <c r="N62" s="212">
        <f t="shared" si="2"/>
        <v>3221600</v>
      </c>
    </row>
    <row r="63" spans="1:14" ht="45" x14ac:dyDescent="0.25">
      <c r="A63" s="7">
        <v>46</v>
      </c>
      <c r="B63" s="21" t="s">
        <v>145</v>
      </c>
      <c r="C63" s="259"/>
      <c r="D63" s="66" t="s">
        <v>146</v>
      </c>
      <c r="E63" s="22" t="s">
        <v>147</v>
      </c>
      <c r="F63" s="23" t="s">
        <v>47</v>
      </c>
      <c r="G63" s="8" t="s">
        <v>48</v>
      </c>
      <c r="H63" s="172">
        <v>1980200</v>
      </c>
      <c r="I63" s="174">
        <v>2400000</v>
      </c>
      <c r="J63" s="174">
        <v>183779.99999999997</v>
      </c>
      <c r="K63" s="212">
        <v>5664400</v>
      </c>
      <c r="L63" s="180">
        <f t="shared" si="0"/>
        <v>0.89307228163360908</v>
      </c>
      <c r="M63" s="7" t="str">
        <f t="shared" si="1"/>
        <v>Mediana</v>
      </c>
      <c r="N63" s="212">
        <f t="shared" si="2"/>
        <v>2190100</v>
      </c>
    </row>
    <row r="64" spans="1:14" x14ac:dyDescent="0.25">
      <c r="A64" s="7">
        <v>47</v>
      </c>
      <c r="B64" s="21" t="s">
        <v>148</v>
      </c>
      <c r="C64" s="259"/>
      <c r="D64" s="66" t="s">
        <v>146</v>
      </c>
      <c r="E64" s="22" t="s">
        <v>149</v>
      </c>
      <c r="F64" s="23" t="s">
        <v>47</v>
      </c>
      <c r="G64" s="8" t="s">
        <v>48</v>
      </c>
      <c r="H64" s="172">
        <v>2552600</v>
      </c>
      <c r="I64" s="174">
        <v>4800000</v>
      </c>
      <c r="J64" s="174">
        <v>684069.99999999988</v>
      </c>
      <c r="K64" s="212">
        <v>11187190</v>
      </c>
      <c r="L64" s="180">
        <f t="shared" si="0"/>
        <v>0.95191067158924936</v>
      </c>
      <c r="M64" s="7" t="str">
        <f t="shared" si="1"/>
        <v>Mediana</v>
      </c>
      <c r="N64" s="212">
        <f t="shared" si="2"/>
        <v>3676300</v>
      </c>
    </row>
    <row r="65" spans="1:14" ht="30" x14ac:dyDescent="0.25">
      <c r="A65" s="7">
        <v>48</v>
      </c>
      <c r="B65" s="21" t="s">
        <v>150</v>
      </c>
      <c r="C65" s="259"/>
      <c r="D65" s="66" t="s">
        <v>151</v>
      </c>
      <c r="E65" s="10" t="s">
        <v>152</v>
      </c>
      <c r="F65" s="7" t="s">
        <v>47</v>
      </c>
      <c r="G65" s="8" t="s">
        <v>48</v>
      </c>
      <c r="H65" s="172">
        <v>1315000</v>
      </c>
      <c r="I65" s="174">
        <v>1800000</v>
      </c>
      <c r="J65" s="174">
        <v>663649.99999999988</v>
      </c>
      <c r="K65" s="212">
        <v>7788550</v>
      </c>
      <c r="L65" s="180">
        <f t="shared" si="0"/>
        <v>1.1403040743888764</v>
      </c>
      <c r="M65" s="7" t="str">
        <f t="shared" si="1"/>
        <v>Mediana</v>
      </c>
      <c r="N65" s="212">
        <f t="shared" si="2"/>
        <v>1557500</v>
      </c>
    </row>
    <row r="66" spans="1:14" ht="30" x14ac:dyDescent="0.25">
      <c r="A66" s="7">
        <v>49</v>
      </c>
      <c r="B66" s="21" t="s">
        <v>153</v>
      </c>
      <c r="C66" s="259"/>
      <c r="D66" s="66" t="s">
        <v>151</v>
      </c>
      <c r="E66" s="10" t="s">
        <v>154</v>
      </c>
      <c r="F66" s="7" t="s">
        <v>47</v>
      </c>
      <c r="G66" s="8" t="s">
        <v>48</v>
      </c>
      <c r="H66" s="172">
        <v>433200</v>
      </c>
      <c r="I66" s="174">
        <v>1200000</v>
      </c>
      <c r="J66" s="174">
        <v>132730</v>
      </c>
      <c r="K66" s="212">
        <v>849660</v>
      </c>
      <c r="L66" s="180">
        <f t="shared" si="0"/>
        <v>0.71560057529547216</v>
      </c>
      <c r="M66" s="7" t="str">
        <f t="shared" si="1"/>
        <v>Mediana</v>
      </c>
      <c r="N66" s="212">
        <f t="shared" si="2"/>
        <v>641430</v>
      </c>
    </row>
    <row r="67" spans="1:14" ht="30" x14ac:dyDescent="0.25">
      <c r="A67" s="7">
        <v>50</v>
      </c>
      <c r="B67" s="21" t="s">
        <v>155</v>
      </c>
      <c r="C67" s="259"/>
      <c r="D67" s="66" t="s">
        <v>151</v>
      </c>
      <c r="E67" s="10" t="s">
        <v>156</v>
      </c>
      <c r="F67" s="7" t="s">
        <v>47</v>
      </c>
      <c r="G67" s="8" t="s">
        <v>48</v>
      </c>
      <c r="H67" s="172">
        <v>696200</v>
      </c>
      <c r="I67" s="174">
        <v>2200000</v>
      </c>
      <c r="J67" s="174">
        <v>326719.99999999994</v>
      </c>
      <c r="K67" s="212">
        <v>1274490</v>
      </c>
      <c r="L67" s="180">
        <f t="shared" si="0"/>
        <v>0.72602765343579567</v>
      </c>
      <c r="M67" s="7" t="str">
        <f t="shared" si="1"/>
        <v>Mediana</v>
      </c>
      <c r="N67" s="212">
        <f t="shared" si="2"/>
        <v>985345</v>
      </c>
    </row>
    <row r="68" spans="1:14" x14ac:dyDescent="0.25">
      <c r="A68" s="7">
        <v>51</v>
      </c>
      <c r="B68" s="21" t="s">
        <v>157</v>
      </c>
      <c r="C68" s="259"/>
      <c r="D68" s="66" t="s">
        <v>151</v>
      </c>
      <c r="E68" s="10" t="s">
        <v>158</v>
      </c>
      <c r="F68" s="7" t="s">
        <v>47</v>
      </c>
      <c r="G68" s="8" t="s">
        <v>48</v>
      </c>
      <c r="H68" s="172">
        <v>804400</v>
      </c>
      <c r="I68" s="174">
        <v>1800000</v>
      </c>
      <c r="J68" s="174">
        <v>132730</v>
      </c>
      <c r="K68" s="212">
        <v>708050</v>
      </c>
      <c r="L68" s="180">
        <f t="shared" si="0"/>
        <v>0.80402921587236043</v>
      </c>
      <c r="M68" s="7" t="str">
        <f t="shared" si="1"/>
        <v>Mediana</v>
      </c>
      <c r="N68" s="212">
        <f t="shared" si="2"/>
        <v>756225</v>
      </c>
    </row>
    <row r="69" spans="1:14" ht="30" x14ac:dyDescent="0.25">
      <c r="A69" s="7">
        <v>52</v>
      </c>
      <c r="B69" s="21" t="s">
        <v>159</v>
      </c>
      <c r="C69" s="259"/>
      <c r="D69" s="66" t="s">
        <v>151</v>
      </c>
      <c r="E69" s="10" t="s">
        <v>160</v>
      </c>
      <c r="F69" s="7" t="s">
        <v>47</v>
      </c>
      <c r="G69" s="8" t="s">
        <v>48</v>
      </c>
      <c r="H69" s="172">
        <v>897300</v>
      </c>
      <c r="I69" s="174">
        <v>2800000</v>
      </c>
      <c r="J69" s="174">
        <v>132730</v>
      </c>
      <c r="K69" s="212">
        <v>2407370</v>
      </c>
      <c r="L69" s="180">
        <f t="shared" si="0"/>
        <v>0.80540400391597822</v>
      </c>
      <c r="M69" s="7" t="str">
        <f t="shared" si="1"/>
        <v>Mediana</v>
      </c>
      <c r="N69" s="212">
        <f t="shared" si="2"/>
        <v>1652335</v>
      </c>
    </row>
    <row r="70" spans="1:14" ht="45" x14ac:dyDescent="0.25">
      <c r="A70" s="7">
        <v>53</v>
      </c>
      <c r="B70" s="7" t="s">
        <v>161</v>
      </c>
      <c r="C70" s="259"/>
      <c r="D70" s="66" t="s">
        <v>162</v>
      </c>
      <c r="E70" s="10" t="s">
        <v>163</v>
      </c>
      <c r="F70" s="7" t="s">
        <v>47</v>
      </c>
      <c r="G70" s="8" t="s">
        <v>48</v>
      </c>
      <c r="H70" s="172">
        <v>587900</v>
      </c>
      <c r="I70" s="174">
        <v>1400000</v>
      </c>
      <c r="J70" s="174">
        <v>132730</v>
      </c>
      <c r="K70" s="212">
        <v>849660</v>
      </c>
      <c r="L70" s="180">
        <f t="shared" si="0"/>
        <v>0.71238288257007365</v>
      </c>
      <c r="M70" s="7" t="str">
        <f t="shared" si="1"/>
        <v>Mediana</v>
      </c>
      <c r="N70" s="212">
        <f t="shared" si="2"/>
        <v>718780</v>
      </c>
    </row>
    <row r="71" spans="1:14" ht="30" x14ac:dyDescent="0.25">
      <c r="A71" s="7">
        <v>54</v>
      </c>
      <c r="B71" s="7" t="s">
        <v>164</v>
      </c>
      <c r="C71" s="259"/>
      <c r="D71" s="66" t="s">
        <v>162</v>
      </c>
      <c r="E71" s="10" t="s">
        <v>165</v>
      </c>
      <c r="F71" s="7" t="s">
        <v>47</v>
      </c>
      <c r="G71" s="8" t="s">
        <v>48</v>
      </c>
      <c r="H71" s="172">
        <v>1516100</v>
      </c>
      <c r="I71" s="174">
        <v>1600000</v>
      </c>
      <c r="J71" s="174">
        <v>132730</v>
      </c>
      <c r="K71" s="212">
        <v>1274490</v>
      </c>
      <c r="L71" s="180">
        <f t="shared" si="0"/>
        <v>0.60093693978406315</v>
      </c>
      <c r="M71" s="7" t="str">
        <f t="shared" si="1"/>
        <v>Mediana</v>
      </c>
      <c r="N71" s="212">
        <f t="shared" si="2"/>
        <v>1395295</v>
      </c>
    </row>
    <row r="72" spans="1:14" ht="30" x14ac:dyDescent="0.25">
      <c r="A72" s="7">
        <v>55</v>
      </c>
      <c r="B72" s="7" t="s">
        <v>166</v>
      </c>
      <c r="C72" s="259"/>
      <c r="D72" s="66" t="s">
        <v>162</v>
      </c>
      <c r="E72" s="10" t="s">
        <v>167</v>
      </c>
      <c r="F72" s="7" t="s">
        <v>47</v>
      </c>
      <c r="G72" s="8" t="s">
        <v>48</v>
      </c>
      <c r="H72" s="172">
        <v>649700</v>
      </c>
      <c r="I72" s="174">
        <v>1800000</v>
      </c>
      <c r="J72" s="174">
        <v>183779.99999999997</v>
      </c>
      <c r="K72" s="212">
        <v>1132880</v>
      </c>
      <c r="L72" s="180">
        <f t="shared" si="0"/>
        <v>0.73399116953288024</v>
      </c>
      <c r="M72" s="7" t="str">
        <f t="shared" si="1"/>
        <v>Mediana</v>
      </c>
      <c r="N72" s="212">
        <f t="shared" si="2"/>
        <v>891290</v>
      </c>
    </row>
    <row r="73" spans="1:14" ht="30" x14ac:dyDescent="0.25">
      <c r="A73" s="7">
        <v>56</v>
      </c>
      <c r="B73" s="7" t="s">
        <v>168</v>
      </c>
      <c r="C73" s="259"/>
      <c r="D73" s="84" t="s">
        <v>169</v>
      </c>
      <c r="E73" s="26" t="s">
        <v>170</v>
      </c>
      <c r="F73" s="7" t="s">
        <v>47</v>
      </c>
      <c r="G73" s="8" t="s">
        <v>48</v>
      </c>
      <c r="H73" s="172">
        <v>1005600</v>
      </c>
      <c r="I73" s="174">
        <v>1800000</v>
      </c>
      <c r="J73" s="174">
        <v>132730</v>
      </c>
      <c r="K73" s="212">
        <v>708050</v>
      </c>
      <c r="L73" s="180">
        <f t="shared" si="0"/>
        <v>0.76163318232269095</v>
      </c>
      <c r="M73" s="7" t="str">
        <f t="shared" si="1"/>
        <v>Mediana</v>
      </c>
      <c r="N73" s="212">
        <f t="shared" si="2"/>
        <v>856825</v>
      </c>
    </row>
    <row r="74" spans="1:14" ht="30" x14ac:dyDescent="0.25">
      <c r="A74" s="7">
        <v>57</v>
      </c>
      <c r="B74" s="7" t="s">
        <v>171</v>
      </c>
      <c r="C74" s="259"/>
      <c r="D74" s="84" t="s">
        <v>169</v>
      </c>
      <c r="E74" s="26" t="s">
        <v>172</v>
      </c>
      <c r="F74" s="7" t="s">
        <v>47</v>
      </c>
      <c r="G74" s="8" t="s">
        <v>48</v>
      </c>
      <c r="H74" s="172">
        <v>1052000</v>
      </c>
      <c r="I74" s="174">
        <v>2000000</v>
      </c>
      <c r="J74" s="174">
        <v>132730</v>
      </c>
      <c r="K74" s="212">
        <v>991270</v>
      </c>
      <c r="L74" s="180">
        <f t="shared" si="0"/>
        <v>0.73098652692606303</v>
      </c>
      <c r="M74" s="7" t="str">
        <f t="shared" si="1"/>
        <v>Mediana</v>
      </c>
      <c r="N74" s="212">
        <f t="shared" si="2"/>
        <v>1021635</v>
      </c>
    </row>
    <row r="75" spans="1:14" ht="30" x14ac:dyDescent="0.25">
      <c r="A75" s="7">
        <v>58</v>
      </c>
      <c r="B75" s="7" t="s">
        <v>173</v>
      </c>
      <c r="C75" s="259"/>
      <c r="D75" s="84" t="s">
        <v>169</v>
      </c>
      <c r="E75" s="26" t="s">
        <v>280</v>
      </c>
      <c r="F75" s="7" t="s">
        <v>47</v>
      </c>
      <c r="G75" s="8" t="s">
        <v>48</v>
      </c>
      <c r="H75" s="172">
        <v>742600</v>
      </c>
      <c r="I75" s="174">
        <v>2200000</v>
      </c>
      <c r="J75" s="174">
        <v>132730</v>
      </c>
      <c r="K75" s="212">
        <v>708050</v>
      </c>
      <c r="L75" s="180">
        <f t="shared" si="0"/>
        <v>0.93212859049392316</v>
      </c>
      <c r="M75" s="7" t="str">
        <f t="shared" si="1"/>
        <v>Mediana</v>
      </c>
      <c r="N75" s="212">
        <f t="shared" si="2"/>
        <v>725325</v>
      </c>
    </row>
    <row r="76" spans="1:14" x14ac:dyDescent="0.25">
      <c r="A76" s="7">
        <v>59</v>
      </c>
      <c r="B76" s="7" t="s">
        <v>175</v>
      </c>
      <c r="C76" s="259"/>
      <c r="D76" s="84" t="s">
        <v>169</v>
      </c>
      <c r="E76" s="26" t="s">
        <v>176</v>
      </c>
      <c r="F76" s="7" t="s">
        <v>47</v>
      </c>
      <c r="G76" s="8" t="s">
        <v>48</v>
      </c>
      <c r="H76" s="172">
        <v>696200</v>
      </c>
      <c r="I76" s="174">
        <v>1600000</v>
      </c>
      <c r="J76" s="174">
        <v>71470</v>
      </c>
      <c r="K76" s="212">
        <v>849660</v>
      </c>
      <c r="L76" s="180">
        <f t="shared" si="0"/>
        <v>0.78102547032920666</v>
      </c>
      <c r="M76" s="7" t="str">
        <f t="shared" si="1"/>
        <v>Mediana</v>
      </c>
      <c r="N76" s="212">
        <f t="shared" si="2"/>
        <v>772930</v>
      </c>
    </row>
    <row r="77" spans="1:14" ht="30" x14ac:dyDescent="0.25">
      <c r="A77" s="7">
        <v>60</v>
      </c>
      <c r="B77" s="7" t="s">
        <v>177</v>
      </c>
      <c r="C77" s="259"/>
      <c r="D77" s="84" t="s">
        <v>169</v>
      </c>
      <c r="E77" s="26" t="s">
        <v>178</v>
      </c>
      <c r="F77" s="7" t="s">
        <v>47</v>
      </c>
      <c r="G77" s="8" t="s">
        <v>48</v>
      </c>
      <c r="H77" s="172">
        <v>1779000</v>
      </c>
      <c r="I77" s="174">
        <v>2800000</v>
      </c>
      <c r="J77" s="174">
        <v>2613759.9999999995</v>
      </c>
      <c r="K77" s="212">
        <v>7080500</v>
      </c>
      <c r="L77" s="180">
        <f t="shared" si="0"/>
        <v>0.66787135969017786</v>
      </c>
      <c r="M77" s="7" t="str">
        <f t="shared" si="1"/>
        <v>Mediana</v>
      </c>
      <c r="N77" s="212">
        <f t="shared" si="2"/>
        <v>2706880</v>
      </c>
    </row>
    <row r="78" spans="1:14" x14ac:dyDescent="0.25">
      <c r="A78" s="7">
        <v>61</v>
      </c>
      <c r="B78" s="7" t="s">
        <v>179</v>
      </c>
      <c r="C78" s="259"/>
      <c r="D78" s="84" t="s">
        <v>169</v>
      </c>
      <c r="E78" s="26" t="s">
        <v>180</v>
      </c>
      <c r="F78" s="7" t="s">
        <v>47</v>
      </c>
      <c r="G78" s="8" t="s">
        <v>48</v>
      </c>
      <c r="H78" s="172">
        <v>587900</v>
      </c>
      <c r="I78" s="174">
        <v>1400000</v>
      </c>
      <c r="J78" s="174">
        <v>91889.999999999985</v>
      </c>
      <c r="K78" s="212">
        <v>708050</v>
      </c>
      <c r="L78" s="180">
        <f t="shared" si="0"/>
        <v>0.7737263022240416</v>
      </c>
      <c r="M78" s="7" t="str">
        <f t="shared" si="1"/>
        <v>Mediana</v>
      </c>
      <c r="N78" s="212">
        <f t="shared" si="2"/>
        <v>647975</v>
      </c>
    </row>
    <row r="79" spans="1:14" ht="60" x14ac:dyDescent="0.25">
      <c r="A79" s="7">
        <v>62</v>
      </c>
      <c r="B79" s="7" t="s">
        <v>181</v>
      </c>
      <c r="C79" s="259"/>
      <c r="D79" s="84" t="s">
        <v>169</v>
      </c>
      <c r="E79" s="26" t="s">
        <v>285</v>
      </c>
      <c r="F79" s="7" t="s">
        <v>47</v>
      </c>
      <c r="G79" s="8" t="s">
        <v>48</v>
      </c>
      <c r="H79" s="172">
        <v>28619500</v>
      </c>
      <c r="I79" s="174">
        <v>11800000</v>
      </c>
      <c r="J79" s="174">
        <v>15650000</v>
      </c>
      <c r="K79" s="212">
        <v>51765000</v>
      </c>
      <c r="L79" s="180">
        <f t="shared" si="0"/>
        <v>0.66898811938702984</v>
      </c>
      <c r="M79" s="7" t="str">
        <f t="shared" si="1"/>
        <v>Mediana</v>
      </c>
      <c r="N79" s="212">
        <f t="shared" si="2"/>
        <v>22134750</v>
      </c>
    </row>
    <row r="80" spans="1:14" ht="60" x14ac:dyDescent="0.25">
      <c r="A80" s="7">
        <v>63</v>
      </c>
      <c r="B80" s="7" t="s">
        <v>183</v>
      </c>
      <c r="C80" s="260"/>
      <c r="D80" s="84" t="s">
        <v>184</v>
      </c>
      <c r="E80" s="10" t="s">
        <v>185</v>
      </c>
      <c r="F80" s="7" t="s">
        <v>47</v>
      </c>
      <c r="G80" s="8" t="s">
        <v>48</v>
      </c>
      <c r="H80" s="172">
        <v>3248700</v>
      </c>
      <c r="I80" s="174">
        <v>5800000</v>
      </c>
      <c r="J80" s="174">
        <v>3630000</v>
      </c>
      <c r="K80" s="212">
        <v>13283970</v>
      </c>
      <c r="L80" s="180">
        <f t="shared" si="0"/>
        <v>0.7189062763473717</v>
      </c>
      <c r="M80" s="7" t="str">
        <f t="shared" si="1"/>
        <v>Mediana</v>
      </c>
      <c r="N80" s="212">
        <f t="shared" si="2"/>
        <v>4715000</v>
      </c>
    </row>
    <row r="81" x14ac:dyDescent="0.25"/>
    <row r="82" x14ac:dyDescent="0.25"/>
    <row r="90" x14ac:dyDescent="0.25"/>
  </sheetData>
  <mergeCells count="10">
    <mergeCell ref="C18:C80"/>
    <mergeCell ref="D3:E3"/>
    <mergeCell ref="A4:A13"/>
    <mergeCell ref="B4:B13"/>
    <mergeCell ref="C4:C13"/>
    <mergeCell ref="F4:F13"/>
    <mergeCell ref="G4:G13"/>
    <mergeCell ref="H3:J13"/>
    <mergeCell ref="C17:E17"/>
    <mergeCell ref="A1:O1"/>
  </mergeCells>
  <phoneticPr fontId="6" type="noConversion"/>
  <pageMargins left="0.25" right="0.25" top="0.75" bottom="0.75" header="0.3" footer="0.3"/>
  <pageSetup scale="6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D03A25-EAB4-4910-9013-FDCEA4E7C047}">
  <dimension ref="A1:O173"/>
  <sheetViews>
    <sheetView zoomScale="90" zoomScaleNormal="90" zoomScaleSheetLayoutView="80" workbookViewId="0">
      <selection activeCell="E12" sqref="E12"/>
    </sheetView>
  </sheetViews>
  <sheetFormatPr baseColWidth="10" defaultColWidth="0" defaultRowHeight="15" zeroHeight="1" x14ac:dyDescent="0.25"/>
  <cols>
    <col min="1" max="1" width="7.7109375" style="25" customWidth="1"/>
    <col min="2" max="2" width="16.42578125" customWidth="1"/>
    <col min="3" max="3" width="35.85546875" customWidth="1"/>
    <col min="4" max="4" width="31.5703125" customWidth="1"/>
    <col min="5" max="5" width="81.28515625" customWidth="1"/>
    <col min="6" max="6" width="15" customWidth="1"/>
    <col min="7" max="7" width="23.5703125" customWidth="1"/>
    <col min="8" max="10" width="20.7109375" style="200" customWidth="1"/>
    <col min="11" max="11" width="20.7109375" customWidth="1"/>
    <col min="12" max="12" width="11.42578125" customWidth="1"/>
    <col min="13" max="13" width="17.85546875" customWidth="1"/>
    <col min="14" max="14" width="21.42578125" customWidth="1"/>
    <col min="15" max="15" width="4.42578125" customWidth="1"/>
    <col min="16" max="16384" width="11.42578125" hidden="1"/>
  </cols>
  <sheetData>
    <row r="1" spans="1:15" ht="46.5" x14ac:dyDescent="0.25">
      <c r="A1" s="248" t="s">
        <v>0</v>
      </c>
      <c r="B1" s="248"/>
      <c r="C1" s="248"/>
      <c r="D1" s="248"/>
      <c r="E1" s="248"/>
      <c r="F1" s="248"/>
      <c r="G1" s="248"/>
      <c r="H1" s="248"/>
      <c r="I1" s="248"/>
      <c r="J1" s="248"/>
      <c r="K1" s="248"/>
      <c r="L1" s="248"/>
      <c r="M1" s="248"/>
      <c r="N1" s="248"/>
      <c r="O1" s="248"/>
    </row>
    <row r="2" spans="1:15" ht="15.75" thickBot="1" x14ac:dyDescent="0.3"/>
    <row r="3" spans="1:15" ht="30.75" thickBot="1" x14ac:dyDescent="0.3">
      <c r="A3" s="76" t="s">
        <v>1</v>
      </c>
      <c r="B3" s="77" t="s">
        <v>2</v>
      </c>
      <c r="C3" s="77" t="s">
        <v>3</v>
      </c>
      <c r="D3" s="325" t="s">
        <v>4</v>
      </c>
      <c r="E3" s="326"/>
      <c r="F3" s="78" t="s">
        <v>5</v>
      </c>
      <c r="G3" s="88" t="s">
        <v>6</v>
      </c>
      <c r="H3" s="249" t="e" vm="5">
        <v>#VALUE!</v>
      </c>
      <c r="I3" s="250"/>
      <c r="J3" s="327"/>
    </row>
    <row r="4" spans="1:15" ht="15" customHeight="1" x14ac:dyDescent="0.25">
      <c r="A4" s="263">
        <v>5</v>
      </c>
      <c r="B4" s="266" t="s">
        <v>314</v>
      </c>
      <c r="C4" s="266" t="s">
        <v>315</v>
      </c>
      <c r="D4" s="45" t="s">
        <v>9</v>
      </c>
      <c r="E4" s="74" t="s">
        <v>316</v>
      </c>
      <c r="F4" s="273" t="s">
        <v>11</v>
      </c>
      <c r="G4" s="276" t="s">
        <v>12</v>
      </c>
      <c r="H4" s="251"/>
      <c r="I4" s="252"/>
      <c r="J4" s="328"/>
    </row>
    <row r="5" spans="1:15" x14ac:dyDescent="0.25">
      <c r="A5" s="264"/>
      <c r="B5" s="267"/>
      <c r="C5" s="270"/>
      <c r="D5" s="46" t="s">
        <v>13</v>
      </c>
      <c r="E5" s="70" t="s">
        <v>317</v>
      </c>
      <c r="F5" s="274"/>
      <c r="G5" s="277"/>
      <c r="H5" s="251"/>
      <c r="I5" s="252"/>
      <c r="J5" s="328"/>
    </row>
    <row r="6" spans="1:15" x14ac:dyDescent="0.25">
      <c r="A6" s="264"/>
      <c r="B6" s="267"/>
      <c r="C6" s="270"/>
      <c r="D6" s="46" t="s">
        <v>15</v>
      </c>
      <c r="E6" s="70" t="s">
        <v>16</v>
      </c>
      <c r="F6" s="274"/>
      <c r="G6" s="277"/>
      <c r="H6" s="251"/>
      <c r="I6" s="252"/>
      <c r="J6" s="328"/>
    </row>
    <row r="7" spans="1:15" x14ac:dyDescent="0.25">
      <c r="A7" s="264"/>
      <c r="B7" s="267"/>
      <c r="C7" s="270"/>
      <c r="D7" s="46" t="s">
        <v>17</v>
      </c>
      <c r="E7" s="70" t="s">
        <v>316</v>
      </c>
      <c r="F7" s="274"/>
      <c r="G7" s="277"/>
      <c r="H7" s="251"/>
      <c r="I7" s="252"/>
      <c r="J7" s="328"/>
    </row>
    <row r="8" spans="1:15" x14ac:dyDescent="0.25">
      <c r="A8" s="264"/>
      <c r="B8" s="267"/>
      <c r="C8" s="270"/>
      <c r="D8" s="46" t="s">
        <v>19</v>
      </c>
      <c r="E8" s="70" t="s">
        <v>318</v>
      </c>
      <c r="F8" s="274"/>
      <c r="G8" s="277"/>
      <c r="H8" s="251"/>
      <c r="I8" s="252"/>
      <c r="J8" s="328"/>
    </row>
    <row r="9" spans="1:15" x14ac:dyDescent="0.25">
      <c r="A9" s="264"/>
      <c r="B9" s="267"/>
      <c r="C9" s="270"/>
      <c r="D9" s="46" t="s">
        <v>21</v>
      </c>
      <c r="E9" s="70" t="s">
        <v>318</v>
      </c>
      <c r="F9" s="274"/>
      <c r="G9" s="277"/>
      <c r="H9" s="251"/>
      <c r="I9" s="252"/>
      <c r="J9" s="328"/>
    </row>
    <row r="10" spans="1:15" x14ac:dyDescent="0.25">
      <c r="A10" s="264"/>
      <c r="B10" s="267"/>
      <c r="C10" s="270"/>
      <c r="D10" s="47" t="s">
        <v>23</v>
      </c>
      <c r="E10" s="93" t="s">
        <v>319</v>
      </c>
      <c r="F10" s="274"/>
      <c r="G10" s="277"/>
      <c r="H10" s="251"/>
      <c r="I10" s="252"/>
      <c r="J10" s="328"/>
    </row>
    <row r="11" spans="1:15" x14ac:dyDescent="0.25">
      <c r="A11" s="264"/>
      <c r="B11" s="268"/>
      <c r="C11" s="271"/>
      <c r="D11" s="47" t="s">
        <v>25</v>
      </c>
      <c r="E11" s="71" t="s">
        <v>320</v>
      </c>
      <c r="F11" s="274"/>
      <c r="G11" s="277"/>
      <c r="H11" s="251"/>
      <c r="I11" s="252"/>
      <c r="J11" s="328"/>
    </row>
    <row r="12" spans="1:15" x14ac:dyDescent="0.25">
      <c r="A12" s="264"/>
      <c r="B12" s="268"/>
      <c r="C12" s="271"/>
      <c r="D12" s="47" t="s">
        <v>27</v>
      </c>
      <c r="E12" s="68" t="s">
        <v>28</v>
      </c>
      <c r="F12" s="274"/>
      <c r="G12" s="277"/>
      <c r="H12" s="251"/>
      <c r="I12" s="252"/>
      <c r="J12" s="328"/>
    </row>
    <row r="13" spans="1:15" ht="15.75" thickBot="1" x14ac:dyDescent="0.3">
      <c r="A13" s="265"/>
      <c r="B13" s="269"/>
      <c r="C13" s="272"/>
      <c r="D13" s="48" t="s">
        <v>29</v>
      </c>
      <c r="E13" s="89">
        <v>41791</v>
      </c>
      <c r="F13" s="275"/>
      <c r="G13" s="278"/>
      <c r="H13" s="253"/>
      <c r="I13" s="254"/>
      <c r="J13" s="329"/>
    </row>
    <row r="14" spans="1:15" x14ac:dyDescent="0.25"/>
    <row r="15" spans="1:15" ht="60" x14ac:dyDescent="0.25">
      <c r="H15" s="195" t="s">
        <v>30</v>
      </c>
      <c r="I15" s="195" t="s">
        <v>31</v>
      </c>
      <c r="J15" s="195" t="s">
        <v>32</v>
      </c>
      <c r="K15" s="195" t="s">
        <v>33</v>
      </c>
    </row>
    <row r="16" spans="1:15" ht="48" customHeight="1" x14ac:dyDescent="0.25">
      <c r="A16" s="13" t="s">
        <v>34</v>
      </c>
      <c r="B16" s="13" t="s">
        <v>35</v>
      </c>
      <c r="C16" s="255" t="s">
        <v>36</v>
      </c>
      <c r="D16" s="256"/>
      <c r="E16" s="257"/>
      <c r="F16" s="13" t="s">
        <v>37</v>
      </c>
      <c r="G16" s="13" t="s">
        <v>38</v>
      </c>
      <c r="H16" s="196" t="s">
        <v>39</v>
      </c>
      <c r="I16" s="196" t="s">
        <v>39</v>
      </c>
      <c r="J16" s="196" t="s">
        <v>39</v>
      </c>
      <c r="K16" s="13" t="s">
        <v>39</v>
      </c>
      <c r="L16" s="13" t="s">
        <v>40</v>
      </c>
      <c r="M16" s="13" t="s">
        <v>41</v>
      </c>
      <c r="N16" s="13" t="s">
        <v>42</v>
      </c>
    </row>
    <row r="17" spans="1:14" ht="45" x14ac:dyDescent="0.25">
      <c r="A17" s="7">
        <v>1</v>
      </c>
      <c r="B17" s="7" t="s">
        <v>43</v>
      </c>
      <c r="C17" s="258" t="s">
        <v>44</v>
      </c>
      <c r="D17" s="65" t="s">
        <v>45</v>
      </c>
      <c r="E17" s="11" t="s">
        <v>46</v>
      </c>
      <c r="F17" s="7" t="s">
        <v>47</v>
      </c>
      <c r="G17" s="8" t="s">
        <v>48</v>
      </c>
      <c r="H17" s="197">
        <v>1405700</v>
      </c>
      <c r="I17" s="197">
        <v>4000000</v>
      </c>
      <c r="J17" s="202">
        <v>831397.5</v>
      </c>
      <c r="K17" s="189">
        <v>9204650</v>
      </c>
      <c r="L17" s="180">
        <f t="shared" ref="L17:L80" si="0">+STDEV(H17:K17)/AVERAGE(H17:K17)</f>
        <v>0.98956717739084366</v>
      </c>
      <c r="M17" s="7" t="str">
        <f t="shared" ref="M17:M80" si="1">IF(L17&lt;=5%,"Menor Valor",IF(L17&lt;=15%,"Media Armonica",IF(L17&lt;=30%,"Media Geometrica",IF(L17&lt;=50%,"Media Aritmetica","Mediana"))))</f>
        <v>Mediana</v>
      </c>
      <c r="N17" s="212">
        <f t="shared" ref="N17:N80" si="2">ROUND(IF(L17&lt;=5%,MIN(H17:K17),IF(L17&lt;=15%,HARMEAN(H17:K17),IF(L17&lt;=30%,GEOMEAN(H17:K17),IF(L17&lt;=50%,AVERAGE(H17:K17),MEDIAN(H17:K17))))),0)</f>
        <v>2702850</v>
      </c>
    </row>
    <row r="18" spans="1:14" ht="30" x14ac:dyDescent="0.25">
      <c r="A18" s="7">
        <v>2</v>
      </c>
      <c r="B18" s="7" t="s">
        <v>49</v>
      </c>
      <c r="C18" s="259"/>
      <c r="D18" s="65" t="s">
        <v>45</v>
      </c>
      <c r="E18" s="11" t="s">
        <v>50</v>
      </c>
      <c r="F18" s="7" t="s">
        <v>47</v>
      </c>
      <c r="G18" s="8" t="s">
        <v>48</v>
      </c>
      <c r="H18" s="197">
        <v>2655200</v>
      </c>
      <c r="I18" s="197">
        <v>3450000</v>
      </c>
      <c r="J18" s="202">
        <v>665117.99999999988</v>
      </c>
      <c r="K18" s="189">
        <v>3398640</v>
      </c>
      <c r="L18" s="180">
        <f t="shared" si="0"/>
        <v>0.51255879553850936</v>
      </c>
      <c r="M18" s="7" t="str">
        <f t="shared" si="1"/>
        <v>Mediana</v>
      </c>
      <c r="N18" s="212">
        <f t="shared" si="2"/>
        <v>3026920</v>
      </c>
    </row>
    <row r="19" spans="1:14" ht="30" x14ac:dyDescent="0.25">
      <c r="A19" s="7">
        <v>3</v>
      </c>
      <c r="B19" s="7" t="s">
        <v>51</v>
      </c>
      <c r="C19" s="259"/>
      <c r="D19" s="65" t="s">
        <v>52</v>
      </c>
      <c r="E19" s="98" t="s">
        <v>53</v>
      </c>
      <c r="F19" s="7" t="s">
        <v>47</v>
      </c>
      <c r="G19" s="8" t="s">
        <v>48</v>
      </c>
      <c r="H19" s="197">
        <v>2030400</v>
      </c>
      <c r="I19" s="197">
        <v>2850000</v>
      </c>
      <c r="J19" s="202">
        <v>1030932.9</v>
      </c>
      <c r="K19" s="189">
        <v>3398640</v>
      </c>
      <c r="L19" s="180">
        <f t="shared" si="0"/>
        <v>0.44302270980298336</v>
      </c>
      <c r="M19" s="7" t="str">
        <f t="shared" si="1"/>
        <v>Media Aritmetica</v>
      </c>
      <c r="N19" s="212">
        <f t="shared" si="2"/>
        <v>2327493</v>
      </c>
    </row>
    <row r="20" spans="1:14" ht="30" x14ac:dyDescent="0.25">
      <c r="A20" s="7">
        <v>4</v>
      </c>
      <c r="B20" s="7" t="s">
        <v>54</v>
      </c>
      <c r="C20" s="259"/>
      <c r="D20" s="65" t="s">
        <v>52</v>
      </c>
      <c r="E20" s="11" t="s">
        <v>50</v>
      </c>
      <c r="F20" s="7" t="s">
        <v>47</v>
      </c>
      <c r="G20" s="8" t="s">
        <v>48</v>
      </c>
      <c r="H20" s="197">
        <v>2342800</v>
      </c>
      <c r="I20" s="197">
        <v>3250000</v>
      </c>
      <c r="J20" s="202">
        <v>665117.99999999988</v>
      </c>
      <c r="K20" s="189">
        <v>4956350</v>
      </c>
      <c r="L20" s="180">
        <f t="shared" si="0"/>
        <v>0.63869639691639113</v>
      </c>
      <c r="M20" s="7" t="str">
        <f t="shared" si="1"/>
        <v>Mediana</v>
      </c>
      <c r="N20" s="212">
        <f t="shared" si="2"/>
        <v>2796400</v>
      </c>
    </row>
    <row r="21" spans="1:14" x14ac:dyDescent="0.25">
      <c r="A21" s="7">
        <v>5</v>
      </c>
      <c r="B21" s="7" t="s">
        <v>55</v>
      </c>
      <c r="C21" s="259"/>
      <c r="D21" s="83" t="s">
        <v>56</v>
      </c>
      <c r="E21" s="11" t="s">
        <v>57</v>
      </c>
      <c r="F21" s="7" t="s">
        <v>47</v>
      </c>
      <c r="G21" s="8" t="s">
        <v>48</v>
      </c>
      <c r="H21" s="197">
        <v>2967600</v>
      </c>
      <c r="I21" s="197">
        <v>3850000</v>
      </c>
      <c r="J21" s="202">
        <v>443412</v>
      </c>
      <c r="K21" s="189">
        <v>4248300</v>
      </c>
      <c r="L21" s="180">
        <f t="shared" si="0"/>
        <v>0.59380835180465419</v>
      </c>
      <c r="M21" s="7" t="str">
        <f t="shared" si="1"/>
        <v>Mediana</v>
      </c>
      <c r="N21" s="212">
        <f t="shared" si="2"/>
        <v>3408800</v>
      </c>
    </row>
    <row r="22" spans="1:14" ht="30" x14ac:dyDescent="0.25">
      <c r="A22" s="7">
        <v>6</v>
      </c>
      <c r="B22" s="7" t="s">
        <v>58</v>
      </c>
      <c r="C22" s="259"/>
      <c r="D22" s="83" t="s">
        <v>56</v>
      </c>
      <c r="E22" s="11" t="s">
        <v>59</v>
      </c>
      <c r="F22" s="7" t="s">
        <v>47</v>
      </c>
      <c r="G22" s="8" t="s">
        <v>48</v>
      </c>
      <c r="H22" s="197">
        <v>1187000</v>
      </c>
      <c r="I22" s="197">
        <v>2650000</v>
      </c>
      <c r="J22" s="202">
        <v>498838.5</v>
      </c>
      <c r="K22" s="189">
        <v>2548980</v>
      </c>
      <c r="L22" s="180">
        <f t="shared" si="0"/>
        <v>0.61187273315092949</v>
      </c>
      <c r="M22" s="7" t="str">
        <f t="shared" si="1"/>
        <v>Mediana</v>
      </c>
      <c r="N22" s="212">
        <f t="shared" si="2"/>
        <v>1867990</v>
      </c>
    </row>
    <row r="23" spans="1:14" ht="30" x14ac:dyDescent="0.25">
      <c r="A23" s="7">
        <v>7</v>
      </c>
      <c r="B23" s="7" t="s">
        <v>60</v>
      </c>
      <c r="C23" s="259"/>
      <c r="D23" s="83" t="s">
        <v>56</v>
      </c>
      <c r="E23" s="11" t="s">
        <v>61</v>
      </c>
      <c r="F23" s="7" t="s">
        <v>47</v>
      </c>
      <c r="G23" s="8" t="s">
        <v>48</v>
      </c>
      <c r="H23" s="197">
        <v>5154200</v>
      </c>
      <c r="I23" s="197">
        <v>4850000</v>
      </c>
      <c r="J23" s="202">
        <v>720544.49999999988</v>
      </c>
      <c r="K23" s="189">
        <v>9629480</v>
      </c>
      <c r="L23" s="180">
        <f t="shared" si="0"/>
        <v>0.71543798826556204</v>
      </c>
      <c r="M23" s="7" t="str">
        <f t="shared" si="1"/>
        <v>Mediana</v>
      </c>
      <c r="N23" s="212">
        <f t="shared" si="2"/>
        <v>5002100</v>
      </c>
    </row>
    <row r="24" spans="1:14" ht="30" x14ac:dyDescent="0.25">
      <c r="A24" s="7">
        <v>8</v>
      </c>
      <c r="B24" s="7" t="s">
        <v>62</v>
      </c>
      <c r="C24" s="259"/>
      <c r="D24" s="83" t="s">
        <v>56</v>
      </c>
      <c r="E24" s="11" t="s">
        <v>63</v>
      </c>
      <c r="F24" s="7" t="s">
        <v>47</v>
      </c>
      <c r="G24" s="8" t="s">
        <v>48</v>
      </c>
      <c r="H24" s="197">
        <v>2436500</v>
      </c>
      <c r="I24" s="197">
        <v>2950000</v>
      </c>
      <c r="J24" s="202">
        <v>720544.49999999988</v>
      </c>
      <c r="K24" s="189">
        <v>7930160</v>
      </c>
      <c r="L24" s="180">
        <f t="shared" si="0"/>
        <v>0.88267519834974839</v>
      </c>
      <c r="M24" s="7" t="str">
        <f t="shared" si="1"/>
        <v>Mediana</v>
      </c>
      <c r="N24" s="212">
        <f t="shared" si="2"/>
        <v>2693250</v>
      </c>
    </row>
    <row r="25" spans="1:14" ht="30" x14ac:dyDescent="0.25">
      <c r="A25" s="7">
        <v>9</v>
      </c>
      <c r="B25" s="7" t="s">
        <v>64</v>
      </c>
      <c r="C25" s="259"/>
      <c r="D25" s="83" t="s">
        <v>56</v>
      </c>
      <c r="E25" s="11" t="s">
        <v>65</v>
      </c>
      <c r="F25" s="7" t="s">
        <v>47</v>
      </c>
      <c r="G25" s="8" t="s">
        <v>48</v>
      </c>
      <c r="H25" s="197">
        <v>2967600</v>
      </c>
      <c r="I25" s="197">
        <v>4250000</v>
      </c>
      <c r="J25" s="202">
        <v>942250.5</v>
      </c>
      <c r="K25" s="189">
        <v>1274490</v>
      </c>
      <c r="L25" s="180">
        <f t="shared" si="0"/>
        <v>0.65361328004802255</v>
      </c>
      <c r="M25" s="7" t="str">
        <f t="shared" si="1"/>
        <v>Mediana</v>
      </c>
      <c r="N25" s="212">
        <f t="shared" si="2"/>
        <v>2121045</v>
      </c>
    </row>
    <row r="26" spans="1:14" ht="30" x14ac:dyDescent="0.25">
      <c r="A26" s="7">
        <v>10</v>
      </c>
      <c r="B26" s="7" t="s">
        <v>66</v>
      </c>
      <c r="C26" s="259"/>
      <c r="D26" s="83" t="s">
        <v>56</v>
      </c>
      <c r="E26" s="11" t="s">
        <v>67</v>
      </c>
      <c r="F26" s="7" t="s">
        <v>47</v>
      </c>
      <c r="G26" s="8" t="s">
        <v>48</v>
      </c>
      <c r="H26" s="197">
        <v>2249100</v>
      </c>
      <c r="I26" s="197">
        <v>3650000</v>
      </c>
      <c r="J26" s="202">
        <v>720544.49999999988</v>
      </c>
      <c r="K26" s="189">
        <v>7788550</v>
      </c>
      <c r="L26" s="180">
        <f t="shared" si="0"/>
        <v>0.84301738008545468</v>
      </c>
      <c r="M26" s="7" t="str">
        <f t="shared" si="1"/>
        <v>Mediana</v>
      </c>
      <c r="N26" s="212">
        <f t="shared" si="2"/>
        <v>2949550</v>
      </c>
    </row>
    <row r="27" spans="1:14" ht="30" x14ac:dyDescent="0.25">
      <c r="A27" s="7">
        <v>11</v>
      </c>
      <c r="B27" s="7" t="s">
        <v>68</v>
      </c>
      <c r="C27" s="259"/>
      <c r="D27" s="83" t="s">
        <v>56</v>
      </c>
      <c r="E27" s="11" t="s">
        <v>69</v>
      </c>
      <c r="F27" s="7" t="s">
        <v>47</v>
      </c>
      <c r="G27" s="8" t="s">
        <v>48</v>
      </c>
      <c r="H27" s="197">
        <v>26551900</v>
      </c>
      <c r="I27" s="197">
        <v>16800000</v>
      </c>
      <c r="J27" s="202">
        <v>3591637.2</v>
      </c>
      <c r="K27" s="189">
        <v>41066900</v>
      </c>
      <c r="L27" s="180">
        <f t="shared" si="0"/>
        <v>0.71869771768687329</v>
      </c>
      <c r="M27" s="7" t="str">
        <f t="shared" si="1"/>
        <v>Mediana</v>
      </c>
      <c r="N27" s="212">
        <f t="shared" si="2"/>
        <v>21675950</v>
      </c>
    </row>
    <row r="28" spans="1:14" x14ac:dyDescent="0.25">
      <c r="A28" s="7">
        <v>12</v>
      </c>
      <c r="B28" s="7" t="s">
        <v>70</v>
      </c>
      <c r="C28" s="259"/>
      <c r="D28" s="83" t="s">
        <v>71</v>
      </c>
      <c r="E28" s="12" t="s">
        <v>321</v>
      </c>
      <c r="F28" s="7" t="s">
        <v>47</v>
      </c>
      <c r="G28" s="8" t="s">
        <v>48</v>
      </c>
      <c r="H28" s="197">
        <v>3061300</v>
      </c>
      <c r="I28" s="197">
        <v>4950000</v>
      </c>
      <c r="J28" s="202">
        <v>1662795</v>
      </c>
      <c r="K28" s="189">
        <v>3965080</v>
      </c>
      <c r="L28" s="180">
        <f t="shared" si="0"/>
        <v>0.40967433534984038</v>
      </c>
      <c r="M28" s="7" t="str">
        <f t="shared" si="1"/>
        <v>Media Aritmetica</v>
      </c>
      <c r="N28" s="212">
        <f t="shared" si="2"/>
        <v>3409794</v>
      </c>
    </row>
    <row r="29" spans="1:14" x14ac:dyDescent="0.25">
      <c r="A29" s="7">
        <v>13</v>
      </c>
      <c r="B29" s="7" t="s">
        <v>73</v>
      </c>
      <c r="C29" s="259"/>
      <c r="D29" s="83" t="s">
        <v>71</v>
      </c>
      <c r="E29" s="11" t="s">
        <v>74</v>
      </c>
      <c r="F29" s="7" t="s">
        <v>47</v>
      </c>
      <c r="G29" s="8" t="s">
        <v>48</v>
      </c>
      <c r="H29" s="197">
        <v>999600</v>
      </c>
      <c r="I29" s="197">
        <v>2350000</v>
      </c>
      <c r="J29" s="202">
        <v>498838.5</v>
      </c>
      <c r="K29" s="189">
        <v>1274490</v>
      </c>
      <c r="L29" s="180">
        <f t="shared" si="0"/>
        <v>0.61045406196170537</v>
      </c>
      <c r="M29" s="7" t="str">
        <f t="shared" si="1"/>
        <v>Mediana</v>
      </c>
      <c r="N29" s="212">
        <f t="shared" si="2"/>
        <v>1137045</v>
      </c>
    </row>
    <row r="30" spans="1:14" x14ac:dyDescent="0.25">
      <c r="A30" s="7">
        <v>14</v>
      </c>
      <c r="B30" s="7" t="s">
        <v>75</v>
      </c>
      <c r="C30" s="259"/>
      <c r="D30" s="65" t="s">
        <v>76</v>
      </c>
      <c r="E30" s="11" t="s">
        <v>77</v>
      </c>
      <c r="F30" s="7" t="s">
        <v>47</v>
      </c>
      <c r="G30" s="8" t="s">
        <v>48</v>
      </c>
      <c r="H30" s="197">
        <v>2249100</v>
      </c>
      <c r="I30" s="197">
        <v>3250000</v>
      </c>
      <c r="J30" s="202">
        <v>886824</v>
      </c>
      <c r="K30" s="189">
        <v>1274490</v>
      </c>
      <c r="L30" s="180">
        <f t="shared" si="0"/>
        <v>0.55270999465682469</v>
      </c>
      <c r="M30" s="7" t="str">
        <f t="shared" si="1"/>
        <v>Mediana</v>
      </c>
      <c r="N30" s="212">
        <f t="shared" si="2"/>
        <v>1761795</v>
      </c>
    </row>
    <row r="31" spans="1:14" ht="29.25" customHeight="1" x14ac:dyDescent="0.25">
      <c r="A31" s="7">
        <v>15</v>
      </c>
      <c r="B31" s="7" t="s">
        <v>78</v>
      </c>
      <c r="C31" s="259"/>
      <c r="D31" s="65" t="s">
        <v>76</v>
      </c>
      <c r="E31" s="11" t="s">
        <v>79</v>
      </c>
      <c r="F31" s="7" t="s">
        <v>47</v>
      </c>
      <c r="G31" s="8" t="s">
        <v>48</v>
      </c>
      <c r="H31" s="197">
        <v>1811800</v>
      </c>
      <c r="I31" s="197">
        <v>2850000</v>
      </c>
      <c r="J31" s="202">
        <v>498838.5</v>
      </c>
      <c r="K31" s="189">
        <v>708050</v>
      </c>
      <c r="L31" s="180">
        <f t="shared" si="0"/>
        <v>0.74090305370198051</v>
      </c>
      <c r="M31" s="7" t="str">
        <f t="shared" si="1"/>
        <v>Mediana</v>
      </c>
      <c r="N31" s="212">
        <f t="shared" si="2"/>
        <v>1259925</v>
      </c>
    </row>
    <row r="32" spans="1:14" x14ac:dyDescent="0.25">
      <c r="A32" s="7">
        <v>16</v>
      </c>
      <c r="B32" s="7" t="s">
        <v>80</v>
      </c>
      <c r="C32" s="259"/>
      <c r="D32" s="65" t="s">
        <v>76</v>
      </c>
      <c r="E32" s="11" t="s">
        <v>81</v>
      </c>
      <c r="F32" s="7" t="s">
        <v>47</v>
      </c>
      <c r="G32" s="8" t="s">
        <v>48</v>
      </c>
      <c r="H32" s="197">
        <v>874600</v>
      </c>
      <c r="I32" s="197">
        <v>2250000</v>
      </c>
      <c r="J32" s="202">
        <v>498838.5</v>
      </c>
      <c r="K32" s="189">
        <v>991270</v>
      </c>
      <c r="L32" s="180">
        <f t="shared" si="0"/>
        <v>0.65918076885654053</v>
      </c>
      <c r="M32" s="7" t="str">
        <f t="shared" si="1"/>
        <v>Mediana</v>
      </c>
      <c r="N32" s="212">
        <f t="shared" si="2"/>
        <v>932935</v>
      </c>
    </row>
    <row r="33" spans="1:14" ht="30" x14ac:dyDescent="0.25">
      <c r="A33" s="7">
        <v>17</v>
      </c>
      <c r="B33" s="7" t="s">
        <v>82</v>
      </c>
      <c r="C33" s="259"/>
      <c r="D33" s="65" t="s">
        <v>76</v>
      </c>
      <c r="E33" s="11" t="s">
        <v>83</v>
      </c>
      <c r="F33" s="7" t="s">
        <v>47</v>
      </c>
      <c r="G33" s="8" t="s">
        <v>48</v>
      </c>
      <c r="H33" s="197">
        <v>4217100</v>
      </c>
      <c r="I33" s="197">
        <v>5450000</v>
      </c>
      <c r="J33" s="202">
        <v>387985.49999999994</v>
      </c>
      <c r="K33" s="189">
        <v>6372450</v>
      </c>
      <c r="L33" s="180">
        <f t="shared" si="0"/>
        <v>0.64082633780492426</v>
      </c>
      <c r="M33" s="7" t="str">
        <f t="shared" si="1"/>
        <v>Mediana</v>
      </c>
      <c r="N33" s="212">
        <f t="shared" si="2"/>
        <v>4833550</v>
      </c>
    </row>
    <row r="34" spans="1:14" x14ac:dyDescent="0.25">
      <c r="A34" s="7">
        <v>18</v>
      </c>
      <c r="B34" s="7" t="s">
        <v>84</v>
      </c>
      <c r="C34" s="259"/>
      <c r="D34" s="65" t="s">
        <v>76</v>
      </c>
      <c r="E34" s="11" t="s">
        <v>85</v>
      </c>
      <c r="F34" s="7" t="s">
        <v>47</v>
      </c>
      <c r="G34" s="8" t="s">
        <v>48</v>
      </c>
      <c r="H34" s="197">
        <v>1936700</v>
      </c>
      <c r="I34" s="197">
        <v>2450000</v>
      </c>
      <c r="J34" s="202">
        <v>199535.4</v>
      </c>
      <c r="K34" s="189">
        <v>1699320</v>
      </c>
      <c r="L34" s="180">
        <f t="shared" si="0"/>
        <v>0.61521366404556732</v>
      </c>
      <c r="M34" s="7" t="str">
        <f t="shared" si="1"/>
        <v>Mediana</v>
      </c>
      <c r="N34" s="212">
        <f t="shared" si="2"/>
        <v>1818010</v>
      </c>
    </row>
    <row r="35" spans="1:14" ht="30" x14ac:dyDescent="0.25">
      <c r="A35" s="7">
        <v>19</v>
      </c>
      <c r="B35" s="7" t="s">
        <v>86</v>
      </c>
      <c r="C35" s="259"/>
      <c r="D35" s="65" t="s">
        <v>76</v>
      </c>
      <c r="E35" s="11" t="s">
        <v>87</v>
      </c>
      <c r="F35" s="7" t="s">
        <v>47</v>
      </c>
      <c r="G35" s="8" t="s">
        <v>48</v>
      </c>
      <c r="H35" s="197">
        <v>2249100</v>
      </c>
      <c r="I35" s="197">
        <v>5950000</v>
      </c>
      <c r="J35" s="202">
        <v>3159310.4999999995</v>
      </c>
      <c r="K35" s="189">
        <v>6938890</v>
      </c>
      <c r="L35" s="180">
        <f t="shared" si="0"/>
        <v>0.48707676350481366</v>
      </c>
      <c r="M35" s="7" t="str">
        <f t="shared" si="1"/>
        <v>Media Aritmetica</v>
      </c>
      <c r="N35" s="212">
        <f t="shared" si="2"/>
        <v>4574325</v>
      </c>
    </row>
    <row r="36" spans="1:14" x14ac:dyDescent="0.25">
      <c r="A36" s="7">
        <v>20</v>
      </c>
      <c r="B36" s="7" t="s">
        <v>88</v>
      </c>
      <c r="C36" s="259"/>
      <c r="D36" s="65" t="s">
        <v>89</v>
      </c>
      <c r="E36" s="11" t="s">
        <v>90</v>
      </c>
      <c r="F36" s="7" t="s">
        <v>47</v>
      </c>
      <c r="G36" s="8" t="s">
        <v>48</v>
      </c>
      <c r="H36" s="197">
        <v>905900</v>
      </c>
      <c r="I36" s="197">
        <v>2150000</v>
      </c>
      <c r="J36" s="202">
        <v>354729.6</v>
      </c>
      <c r="K36" s="189">
        <v>2350250</v>
      </c>
      <c r="L36" s="180">
        <f t="shared" si="0"/>
        <v>0.67028290207386643</v>
      </c>
      <c r="M36" s="7" t="str">
        <f t="shared" si="1"/>
        <v>Mediana</v>
      </c>
      <c r="N36" s="212">
        <f t="shared" si="2"/>
        <v>1527950</v>
      </c>
    </row>
    <row r="37" spans="1:14" ht="30" x14ac:dyDescent="0.25">
      <c r="A37" s="7">
        <v>21</v>
      </c>
      <c r="B37" s="7" t="s">
        <v>91</v>
      </c>
      <c r="C37" s="259"/>
      <c r="D37" s="65" t="s">
        <v>89</v>
      </c>
      <c r="E37" s="11" t="s">
        <v>92</v>
      </c>
      <c r="F37" s="7" t="s">
        <v>47</v>
      </c>
      <c r="G37" s="8" t="s">
        <v>48</v>
      </c>
      <c r="H37" s="197">
        <v>2436500</v>
      </c>
      <c r="I37" s="197">
        <v>2850000</v>
      </c>
      <c r="J37" s="202">
        <v>133023.6</v>
      </c>
      <c r="K37" s="189">
        <v>1982540</v>
      </c>
      <c r="L37" s="180">
        <f t="shared" si="0"/>
        <v>0.64768347356267508</v>
      </c>
      <c r="M37" s="7" t="str">
        <f t="shared" si="1"/>
        <v>Mediana</v>
      </c>
      <c r="N37" s="212">
        <f t="shared" si="2"/>
        <v>2209520</v>
      </c>
    </row>
    <row r="38" spans="1:14" ht="30" x14ac:dyDescent="0.25">
      <c r="A38" s="7">
        <v>22</v>
      </c>
      <c r="B38" s="7" t="s">
        <v>93</v>
      </c>
      <c r="C38" s="259"/>
      <c r="D38" s="65" t="s">
        <v>89</v>
      </c>
      <c r="E38" s="11" t="s">
        <v>94</v>
      </c>
      <c r="F38" s="7" t="s">
        <v>47</v>
      </c>
      <c r="G38" s="8" t="s">
        <v>48</v>
      </c>
      <c r="H38" s="197">
        <v>2967600</v>
      </c>
      <c r="I38" s="197">
        <v>3250000</v>
      </c>
      <c r="J38" s="202">
        <v>254961.9</v>
      </c>
      <c r="K38" s="189">
        <v>4106690</v>
      </c>
      <c r="L38" s="180">
        <f t="shared" si="0"/>
        <v>0.62961890480225702</v>
      </c>
      <c r="M38" s="7" t="str">
        <f t="shared" si="1"/>
        <v>Mediana</v>
      </c>
      <c r="N38" s="212">
        <f t="shared" si="2"/>
        <v>3108800</v>
      </c>
    </row>
    <row r="39" spans="1:14" ht="30" customHeight="1" x14ac:dyDescent="0.25">
      <c r="A39" s="7">
        <v>23</v>
      </c>
      <c r="B39" s="7" t="s">
        <v>95</v>
      </c>
      <c r="C39" s="259"/>
      <c r="D39" s="65" t="s">
        <v>96</v>
      </c>
      <c r="E39" s="11" t="s">
        <v>97</v>
      </c>
      <c r="F39" s="7" t="s">
        <v>47</v>
      </c>
      <c r="G39" s="8" t="s">
        <v>48</v>
      </c>
      <c r="H39" s="197">
        <v>999600</v>
      </c>
      <c r="I39" s="197">
        <v>1850000</v>
      </c>
      <c r="J39" s="202">
        <v>133023.6</v>
      </c>
      <c r="K39" s="189">
        <v>1274490</v>
      </c>
      <c r="L39" s="180">
        <f t="shared" si="0"/>
        <v>0.67166142543532181</v>
      </c>
      <c r="M39" s="7" t="str">
        <f t="shared" si="1"/>
        <v>Mediana</v>
      </c>
      <c r="N39" s="212">
        <f t="shared" si="2"/>
        <v>1137045</v>
      </c>
    </row>
    <row r="40" spans="1:14" x14ac:dyDescent="0.25">
      <c r="A40" s="7">
        <v>24</v>
      </c>
      <c r="B40" s="7" t="s">
        <v>98</v>
      </c>
      <c r="C40" s="259"/>
      <c r="D40" s="65" t="s">
        <v>96</v>
      </c>
      <c r="E40" s="11" t="s">
        <v>99</v>
      </c>
      <c r="F40" s="7" t="s">
        <v>47</v>
      </c>
      <c r="G40" s="8" t="s">
        <v>48</v>
      </c>
      <c r="H40" s="197">
        <v>1811800</v>
      </c>
      <c r="I40" s="197">
        <v>2450000</v>
      </c>
      <c r="J40" s="202">
        <v>277132.5</v>
      </c>
      <c r="K40" s="189">
        <v>5522790</v>
      </c>
      <c r="L40" s="180">
        <f t="shared" si="0"/>
        <v>0.87561207167686295</v>
      </c>
      <c r="M40" s="7" t="str">
        <f t="shared" si="1"/>
        <v>Mediana</v>
      </c>
      <c r="N40" s="212">
        <f t="shared" si="2"/>
        <v>2130900</v>
      </c>
    </row>
    <row r="41" spans="1:14" ht="30" customHeight="1" x14ac:dyDescent="0.25">
      <c r="A41" s="7">
        <v>25</v>
      </c>
      <c r="B41" s="7" t="s">
        <v>100</v>
      </c>
      <c r="C41" s="259"/>
      <c r="D41" s="65" t="s">
        <v>96</v>
      </c>
      <c r="E41" s="11" t="s">
        <v>101</v>
      </c>
      <c r="F41" s="7" t="s">
        <v>47</v>
      </c>
      <c r="G41" s="8" t="s">
        <v>48</v>
      </c>
      <c r="H41" s="197">
        <v>3061300</v>
      </c>
      <c r="I41" s="197">
        <v>2250000</v>
      </c>
      <c r="J41" s="200">
        <v>1261079.9999999998</v>
      </c>
      <c r="K41" s="189">
        <v>2124150</v>
      </c>
      <c r="L41" s="180">
        <f t="shared" si="0"/>
        <v>0.33893149684406848</v>
      </c>
      <c r="M41" s="7" t="str">
        <f t="shared" si="1"/>
        <v>Media Aritmetica</v>
      </c>
      <c r="N41" s="212">
        <f t="shared" si="2"/>
        <v>2174133</v>
      </c>
    </row>
    <row r="42" spans="1:14" ht="45" customHeight="1" x14ac:dyDescent="0.25">
      <c r="A42" s="7">
        <v>26</v>
      </c>
      <c r="B42" s="7" t="s">
        <v>102</v>
      </c>
      <c r="C42" s="259"/>
      <c r="D42" s="65" t="s">
        <v>96</v>
      </c>
      <c r="E42" s="11" t="s">
        <v>103</v>
      </c>
      <c r="F42" s="7" t="s">
        <v>47</v>
      </c>
      <c r="G42" s="8" t="s">
        <v>48</v>
      </c>
      <c r="H42" s="197">
        <v>2249100</v>
      </c>
      <c r="I42" s="197">
        <v>2350000</v>
      </c>
      <c r="J42" s="200">
        <v>1372949.9999999998</v>
      </c>
      <c r="K42" s="189">
        <v>2124150</v>
      </c>
      <c r="L42" s="180">
        <f t="shared" si="0"/>
        <v>0.21925719899405541</v>
      </c>
      <c r="M42" s="7" t="str">
        <f t="shared" si="1"/>
        <v>Media Geometrica</v>
      </c>
      <c r="N42" s="212">
        <f t="shared" si="2"/>
        <v>1981432</v>
      </c>
    </row>
    <row r="43" spans="1:14" ht="30" customHeight="1" x14ac:dyDescent="0.25">
      <c r="A43" s="7">
        <v>27</v>
      </c>
      <c r="B43" s="7" t="s">
        <v>104</v>
      </c>
      <c r="C43" s="259"/>
      <c r="D43" s="65" t="s">
        <v>96</v>
      </c>
      <c r="E43" s="11" t="s">
        <v>311</v>
      </c>
      <c r="F43" s="7" t="s">
        <v>47</v>
      </c>
      <c r="G43" s="8" t="s">
        <v>48</v>
      </c>
      <c r="H43" s="197">
        <v>2249100</v>
      </c>
      <c r="I43" s="197">
        <v>2150000</v>
      </c>
      <c r="J43" s="200">
        <v>1289555.9999999998</v>
      </c>
      <c r="K43" s="189">
        <v>3540250</v>
      </c>
      <c r="L43" s="180">
        <f t="shared" si="0"/>
        <v>0.40225710202034431</v>
      </c>
      <c r="M43" s="7" t="str">
        <f t="shared" si="1"/>
        <v>Media Aritmetica</v>
      </c>
      <c r="N43" s="212">
        <f t="shared" si="2"/>
        <v>2307227</v>
      </c>
    </row>
    <row r="44" spans="1:14" ht="30" customHeight="1" x14ac:dyDescent="0.25">
      <c r="A44" s="7">
        <v>28</v>
      </c>
      <c r="B44" s="7" t="s">
        <v>106</v>
      </c>
      <c r="C44" s="259"/>
      <c r="D44" s="65" t="s">
        <v>96</v>
      </c>
      <c r="E44" s="11" t="s">
        <v>312</v>
      </c>
      <c r="F44" s="7" t="s">
        <v>47</v>
      </c>
      <c r="G44" s="8" t="s">
        <v>48</v>
      </c>
      <c r="H44" s="197">
        <v>2030400</v>
      </c>
      <c r="I44" s="197">
        <v>2850000</v>
      </c>
      <c r="J44" s="200">
        <v>1566179.9999999998</v>
      </c>
      <c r="K44" s="189">
        <v>5522790</v>
      </c>
      <c r="L44" s="180">
        <f t="shared" si="0"/>
        <v>0.59100609393319403</v>
      </c>
      <c r="M44" s="7" t="str">
        <f t="shared" si="1"/>
        <v>Mediana</v>
      </c>
      <c r="N44" s="212">
        <f t="shared" si="2"/>
        <v>2440200</v>
      </c>
    </row>
    <row r="45" spans="1:14" ht="30" customHeight="1" x14ac:dyDescent="0.25">
      <c r="A45" s="7">
        <v>29</v>
      </c>
      <c r="B45" s="7" t="s">
        <v>108</v>
      </c>
      <c r="C45" s="259"/>
      <c r="D45" s="65" t="s">
        <v>96</v>
      </c>
      <c r="E45" s="11" t="s">
        <v>313</v>
      </c>
      <c r="F45" s="7" t="s">
        <v>47</v>
      </c>
      <c r="G45" s="8" t="s">
        <v>48</v>
      </c>
      <c r="H45" s="197">
        <v>1624400</v>
      </c>
      <c r="I45" s="197">
        <v>2450000</v>
      </c>
      <c r="J45" s="200">
        <v>976319.99999999988</v>
      </c>
      <c r="K45" s="189">
        <v>2265760</v>
      </c>
      <c r="L45" s="180">
        <f t="shared" si="0"/>
        <v>0.36610925959687912</v>
      </c>
      <c r="M45" s="7" t="str">
        <f t="shared" si="1"/>
        <v>Media Aritmetica</v>
      </c>
      <c r="N45" s="212">
        <f t="shared" si="2"/>
        <v>1829120</v>
      </c>
    </row>
    <row r="46" spans="1:14" x14ac:dyDescent="0.25">
      <c r="A46" s="7">
        <v>30</v>
      </c>
      <c r="B46" s="7" t="s">
        <v>110</v>
      </c>
      <c r="C46" s="259"/>
      <c r="D46" s="65" t="s">
        <v>96</v>
      </c>
      <c r="E46" s="98" t="s">
        <v>111</v>
      </c>
      <c r="F46" s="7" t="s">
        <v>47</v>
      </c>
      <c r="G46" s="8" t="s">
        <v>48</v>
      </c>
      <c r="H46" s="197">
        <v>1499400</v>
      </c>
      <c r="I46" s="197">
        <v>2650000</v>
      </c>
      <c r="J46" s="200">
        <v>976319.99999999988</v>
      </c>
      <c r="K46" s="189">
        <v>2690590</v>
      </c>
      <c r="L46" s="180">
        <f t="shared" si="0"/>
        <v>0.43718985723477888</v>
      </c>
      <c r="M46" s="7" t="str">
        <f t="shared" si="1"/>
        <v>Media Aritmetica</v>
      </c>
      <c r="N46" s="212">
        <f t="shared" si="2"/>
        <v>1954078</v>
      </c>
    </row>
    <row r="47" spans="1:14" ht="30" customHeight="1" x14ac:dyDescent="0.25">
      <c r="A47" s="7">
        <v>31</v>
      </c>
      <c r="B47" s="7" t="s">
        <v>112</v>
      </c>
      <c r="C47" s="259"/>
      <c r="D47" s="65" t="s">
        <v>96</v>
      </c>
      <c r="E47" s="98" t="s">
        <v>113</v>
      </c>
      <c r="F47" s="7" t="s">
        <v>47</v>
      </c>
      <c r="G47" s="8" t="s">
        <v>48</v>
      </c>
      <c r="H47" s="197">
        <v>1499400</v>
      </c>
      <c r="I47" s="197">
        <v>2650000</v>
      </c>
      <c r="J47" s="200">
        <v>976319.99999999988</v>
      </c>
      <c r="K47" s="189">
        <v>2124150</v>
      </c>
      <c r="L47" s="180">
        <f t="shared" si="0"/>
        <v>0.40239540220827075</v>
      </c>
      <c r="M47" s="7" t="str">
        <f t="shared" si="1"/>
        <v>Media Aritmetica</v>
      </c>
      <c r="N47" s="212">
        <f t="shared" si="2"/>
        <v>1812468</v>
      </c>
    </row>
    <row r="48" spans="1:14" ht="30" x14ac:dyDescent="0.25">
      <c r="A48" s="7">
        <v>32</v>
      </c>
      <c r="B48" s="7" t="s">
        <v>114</v>
      </c>
      <c r="C48" s="259"/>
      <c r="D48" s="65" t="s">
        <v>96</v>
      </c>
      <c r="E48" s="98" t="s">
        <v>115</v>
      </c>
      <c r="F48" s="7" t="s">
        <v>47</v>
      </c>
      <c r="G48" s="8" t="s">
        <v>48</v>
      </c>
      <c r="H48" s="197">
        <v>18117800</v>
      </c>
      <c r="I48" s="197">
        <v>12800000</v>
      </c>
      <c r="J48" s="202">
        <v>5875208.9999999991</v>
      </c>
      <c r="K48" s="189">
        <v>9912700</v>
      </c>
      <c r="L48" s="180">
        <f t="shared" si="0"/>
        <v>0.4409239238590118</v>
      </c>
      <c r="M48" s="7" t="str">
        <f t="shared" si="1"/>
        <v>Media Aritmetica</v>
      </c>
      <c r="N48" s="212">
        <f t="shared" si="2"/>
        <v>11676427</v>
      </c>
    </row>
    <row r="49" spans="1:14" ht="30" customHeight="1" x14ac:dyDescent="0.25">
      <c r="A49" s="7">
        <v>33</v>
      </c>
      <c r="B49" s="7" t="s">
        <v>116</v>
      </c>
      <c r="C49" s="259"/>
      <c r="D49" s="65" t="s">
        <v>96</v>
      </c>
      <c r="E49" s="98" t="s">
        <v>117</v>
      </c>
      <c r="F49" s="7" t="s">
        <v>47</v>
      </c>
      <c r="G49" s="8" t="s">
        <v>48</v>
      </c>
      <c r="H49" s="197">
        <v>4529400</v>
      </c>
      <c r="I49" s="197">
        <v>5450000</v>
      </c>
      <c r="J49" s="202">
        <v>376900.19999999995</v>
      </c>
      <c r="K49" s="189">
        <v>21241500</v>
      </c>
      <c r="L49" s="180">
        <f t="shared" si="0"/>
        <v>1.1601254404578745</v>
      </c>
      <c r="M49" s="7" t="str">
        <f t="shared" si="1"/>
        <v>Mediana</v>
      </c>
      <c r="N49" s="212">
        <f t="shared" si="2"/>
        <v>4989700</v>
      </c>
    </row>
    <row r="50" spans="1:14" ht="45" x14ac:dyDescent="0.25">
      <c r="A50" s="7">
        <v>34</v>
      </c>
      <c r="B50" s="7" t="s">
        <v>118</v>
      </c>
      <c r="C50" s="259"/>
      <c r="D50" s="65" t="s">
        <v>96</v>
      </c>
      <c r="E50" s="98" t="s">
        <v>119</v>
      </c>
      <c r="F50" s="7" t="s">
        <v>47</v>
      </c>
      <c r="G50" s="8" t="s">
        <v>48</v>
      </c>
      <c r="H50" s="197">
        <v>3061300</v>
      </c>
      <c r="I50" s="197">
        <v>4250000</v>
      </c>
      <c r="J50" s="202">
        <v>498838.5</v>
      </c>
      <c r="K50" s="189">
        <v>1274490</v>
      </c>
      <c r="L50" s="180">
        <f t="shared" si="0"/>
        <v>0.74871581985873936</v>
      </c>
      <c r="M50" s="7" t="str">
        <f t="shared" si="1"/>
        <v>Mediana</v>
      </c>
      <c r="N50" s="212">
        <f t="shared" si="2"/>
        <v>2167895</v>
      </c>
    </row>
    <row r="51" spans="1:14" ht="45" customHeight="1" x14ac:dyDescent="0.25">
      <c r="A51" s="7">
        <v>35</v>
      </c>
      <c r="B51" s="7" t="s">
        <v>120</v>
      </c>
      <c r="C51" s="259"/>
      <c r="D51" s="65" t="s">
        <v>96</v>
      </c>
      <c r="E51" s="98" t="s">
        <v>121</v>
      </c>
      <c r="F51" s="7" t="s">
        <v>47</v>
      </c>
      <c r="G51" s="8" t="s">
        <v>48</v>
      </c>
      <c r="H51" s="197">
        <v>4217100</v>
      </c>
      <c r="I51" s="197">
        <v>3850000</v>
      </c>
      <c r="J51" s="202">
        <v>698373.89999999991</v>
      </c>
      <c r="K51" s="189">
        <v>3398640</v>
      </c>
      <c r="L51" s="180">
        <f t="shared" si="0"/>
        <v>0.52522913026562568</v>
      </c>
      <c r="M51" s="7" t="str">
        <f t="shared" si="1"/>
        <v>Mediana</v>
      </c>
      <c r="N51" s="212">
        <f t="shared" si="2"/>
        <v>3624320</v>
      </c>
    </row>
    <row r="52" spans="1:14" ht="45" x14ac:dyDescent="0.25">
      <c r="A52" s="7">
        <v>36</v>
      </c>
      <c r="B52" s="7" t="s">
        <v>122</v>
      </c>
      <c r="C52" s="259"/>
      <c r="D52" s="65" t="s">
        <v>96</v>
      </c>
      <c r="E52" s="11" t="s">
        <v>123</v>
      </c>
      <c r="F52" s="7" t="s">
        <v>47</v>
      </c>
      <c r="G52" s="8" t="s">
        <v>48</v>
      </c>
      <c r="H52" s="197">
        <v>1811800</v>
      </c>
      <c r="I52" s="197" t="s">
        <v>322</v>
      </c>
      <c r="J52" s="202">
        <v>254961.9</v>
      </c>
      <c r="K52" s="189">
        <v>1132880</v>
      </c>
      <c r="L52" s="180">
        <f t="shared" si="0"/>
        <v>0.73183427096816989</v>
      </c>
      <c r="M52" s="7" t="str">
        <f t="shared" si="1"/>
        <v>Mediana</v>
      </c>
      <c r="N52" s="212">
        <f t="shared" si="2"/>
        <v>1132880</v>
      </c>
    </row>
    <row r="53" spans="1:14" ht="30" customHeight="1" x14ac:dyDescent="0.25">
      <c r="A53" s="7">
        <v>37</v>
      </c>
      <c r="B53" s="7" t="s">
        <v>124</v>
      </c>
      <c r="C53" s="259"/>
      <c r="D53" s="65" t="s">
        <v>96</v>
      </c>
      <c r="E53" s="11" t="s">
        <v>125</v>
      </c>
      <c r="F53" s="7" t="s">
        <v>47</v>
      </c>
      <c r="G53" s="8" t="s">
        <v>48</v>
      </c>
      <c r="H53" s="197">
        <v>7497000</v>
      </c>
      <c r="I53" s="197">
        <v>6850000</v>
      </c>
      <c r="J53" s="202">
        <v>986591.70000000007</v>
      </c>
      <c r="K53" s="189">
        <v>4814740</v>
      </c>
      <c r="L53" s="180">
        <f t="shared" si="0"/>
        <v>0.58212698645493821</v>
      </c>
      <c r="M53" s="7" t="str">
        <f t="shared" si="1"/>
        <v>Mediana</v>
      </c>
      <c r="N53" s="212">
        <f t="shared" si="2"/>
        <v>5832370</v>
      </c>
    </row>
    <row r="54" spans="1:14" ht="30" customHeight="1" x14ac:dyDescent="0.25">
      <c r="A54" s="7">
        <v>38</v>
      </c>
      <c r="B54" s="7" t="s">
        <v>126</v>
      </c>
      <c r="C54" s="259"/>
      <c r="D54" s="65" t="s">
        <v>96</v>
      </c>
      <c r="E54" s="11" t="s">
        <v>127</v>
      </c>
      <c r="F54" s="7" t="s">
        <v>47</v>
      </c>
      <c r="G54" s="8" t="s">
        <v>48</v>
      </c>
      <c r="H54" s="197">
        <v>2030400</v>
      </c>
      <c r="I54" s="197">
        <v>2250000</v>
      </c>
      <c r="J54" s="202">
        <v>144108.9</v>
      </c>
      <c r="K54" s="189">
        <v>1274490</v>
      </c>
      <c r="L54" s="180">
        <f t="shared" si="0"/>
        <v>0.66714928895175052</v>
      </c>
      <c r="M54" s="7" t="str">
        <f t="shared" si="1"/>
        <v>Mediana</v>
      </c>
      <c r="N54" s="212">
        <f t="shared" si="2"/>
        <v>1652445</v>
      </c>
    </row>
    <row r="55" spans="1:14" ht="30" customHeight="1" x14ac:dyDescent="0.25">
      <c r="A55" s="7">
        <v>39</v>
      </c>
      <c r="B55" s="7" t="s">
        <v>128</v>
      </c>
      <c r="C55" s="259"/>
      <c r="D55" s="65" t="s">
        <v>96</v>
      </c>
      <c r="E55" s="11" t="s">
        <v>129</v>
      </c>
      <c r="F55" s="7" t="s">
        <v>47</v>
      </c>
      <c r="G55" s="8" t="s">
        <v>48</v>
      </c>
      <c r="H55" s="197">
        <v>9996000</v>
      </c>
      <c r="I55" s="197">
        <v>9850000</v>
      </c>
      <c r="J55" s="202">
        <v>2660471.9999999995</v>
      </c>
      <c r="K55" s="189">
        <v>6514060</v>
      </c>
      <c r="L55" s="180">
        <f t="shared" si="0"/>
        <v>0.47684387742569562</v>
      </c>
      <c r="M55" s="7" t="str">
        <f t="shared" si="1"/>
        <v>Media Aritmetica</v>
      </c>
      <c r="N55" s="212">
        <f t="shared" si="2"/>
        <v>7255133</v>
      </c>
    </row>
    <row r="56" spans="1:14" x14ac:dyDescent="0.25">
      <c r="A56" s="7">
        <v>40</v>
      </c>
      <c r="B56" s="7" t="s">
        <v>130</v>
      </c>
      <c r="C56" s="259"/>
      <c r="D56" s="65" t="s">
        <v>96</v>
      </c>
      <c r="E56" s="11" t="s">
        <v>131</v>
      </c>
      <c r="F56" s="7" t="s">
        <v>47</v>
      </c>
      <c r="G56" s="8" t="s">
        <v>48</v>
      </c>
      <c r="H56" s="197">
        <v>874600</v>
      </c>
      <c r="I56" s="197">
        <v>2650000</v>
      </c>
      <c r="J56" s="202">
        <v>144108.9</v>
      </c>
      <c r="K56" s="189">
        <v>566440</v>
      </c>
      <c r="L56" s="180">
        <f t="shared" si="0"/>
        <v>1.0410581624450512</v>
      </c>
      <c r="M56" s="7" t="str">
        <f t="shared" si="1"/>
        <v>Mediana</v>
      </c>
      <c r="N56" s="212">
        <f t="shared" si="2"/>
        <v>720520</v>
      </c>
    </row>
    <row r="57" spans="1:14" ht="45" x14ac:dyDescent="0.25">
      <c r="A57" s="7">
        <v>41</v>
      </c>
      <c r="B57" s="7" t="s">
        <v>132</v>
      </c>
      <c r="C57" s="259"/>
      <c r="D57" s="84" t="s">
        <v>133</v>
      </c>
      <c r="E57" s="26" t="s">
        <v>134</v>
      </c>
      <c r="F57" s="7" t="s">
        <v>47</v>
      </c>
      <c r="G57" s="8" t="s">
        <v>48</v>
      </c>
      <c r="H57" s="197">
        <v>1312000</v>
      </c>
      <c r="I57" s="197">
        <v>1950000</v>
      </c>
      <c r="J57" s="202">
        <v>310388.39999999997</v>
      </c>
      <c r="K57" s="189">
        <v>2124150</v>
      </c>
      <c r="L57" s="180">
        <f t="shared" si="0"/>
        <v>0.57612509804539125</v>
      </c>
      <c r="M57" s="7" t="str">
        <f t="shared" si="1"/>
        <v>Mediana</v>
      </c>
      <c r="N57" s="212">
        <f t="shared" si="2"/>
        <v>1631000</v>
      </c>
    </row>
    <row r="58" spans="1:14" ht="30" x14ac:dyDescent="0.25">
      <c r="A58" s="7">
        <v>42</v>
      </c>
      <c r="B58" s="7" t="s">
        <v>135</v>
      </c>
      <c r="C58" s="259"/>
      <c r="D58" s="66" t="s">
        <v>136</v>
      </c>
      <c r="E58" s="15" t="s">
        <v>137</v>
      </c>
      <c r="F58" s="7" t="s">
        <v>47</v>
      </c>
      <c r="G58" s="8" t="s">
        <v>48</v>
      </c>
      <c r="H58" s="197">
        <v>3998400</v>
      </c>
      <c r="I58" s="197">
        <v>2250000</v>
      </c>
      <c r="J58" s="202">
        <v>3159310.4999999995</v>
      </c>
      <c r="K58" s="189">
        <v>8213380</v>
      </c>
      <c r="L58" s="180">
        <f t="shared" si="0"/>
        <v>0.59865167697069011</v>
      </c>
      <c r="M58" s="7" t="str">
        <f t="shared" si="1"/>
        <v>Mediana</v>
      </c>
      <c r="N58" s="212">
        <f t="shared" si="2"/>
        <v>3578855</v>
      </c>
    </row>
    <row r="59" spans="1:14" ht="30" x14ac:dyDescent="0.25">
      <c r="A59" s="7">
        <v>43</v>
      </c>
      <c r="B59" s="7" t="s">
        <v>138</v>
      </c>
      <c r="C59" s="259"/>
      <c r="D59" s="66" t="s">
        <v>136</v>
      </c>
      <c r="E59" s="15" t="s">
        <v>139</v>
      </c>
      <c r="F59" s="7" t="s">
        <v>47</v>
      </c>
      <c r="G59" s="8" t="s">
        <v>48</v>
      </c>
      <c r="H59" s="197">
        <v>2030400</v>
      </c>
      <c r="I59" s="197">
        <v>1950000</v>
      </c>
      <c r="J59" s="202">
        <v>1496515.4999999998</v>
      </c>
      <c r="K59" s="189">
        <v>1132880</v>
      </c>
      <c r="L59" s="180">
        <f t="shared" si="0"/>
        <v>0.25331446411035485</v>
      </c>
      <c r="M59" s="7" t="str">
        <f t="shared" si="1"/>
        <v>Media Geometrica</v>
      </c>
      <c r="N59" s="212">
        <f t="shared" si="2"/>
        <v>1609609</v>
      </c>
    </row>
    <row r="60" spans="1:14" x14ac:dyDescent="0.25">
      <c r="A60" s="7">
        <v>44</v>
      </c>
      <c r="B60" s="7" t="s">
        <v>140</v>
      </c>
      <c r="C60" s="259"/>
      <c r="D60" s="66" t="s">
        <v>141</v>
      </c>
      <c r="E60" s="26" t="s">
        <v>142</v>
      </c>
      <c r="F60" s="7" t="s">
        <v>47</v>
      </c>
      <c r="G60" s="8" t="s">
        <v>48</v>
      </c>
      <c r="H60" s="197">
        <v>1811800</v>
      </c>
      <c r="I60" s="197">
        <v>2850000</v>
      </c>
      <c r="J60" s="202">
        <v>387985.49999999994</v>
      </c>
      <c r="K60" s="189">
        <v>708050</v>
      </c>
      <c r="L60" s="180">
        <f t="shared" si="0"/>
        <v>0.77865086992702448</v>
      </c>
      <c r="M60" s="7" t="str">
        <f t="shared" si="1"/>
        <v>Mediana</v>
      </c>
      <c r="N60" s="212">
        <f t="shared" si="2"/>
        <v>1259925</v>
      </c>
    </row>
    <row r="61" spans="1:14" ht="30" x14ac:dyDescent="0.25">
      <c r="A61" s="7">
        <v>45</v>
      </c>
      <c r="B61" s="7" t="s">
        <v>143</v>
      </c>
      <c r="C61" s="259"/>
      <c r="D61" s="66" t="s">
        <v>141</v>
      </c>
      <c r="E61" s="26" t="s">
        <v>144</v>
      </c>
      <c r="F61" s="7" t="s">
        <v>47</v>
      </c>
      <c r="G61" s="8" t="s">
        <v>48</v>
      </c>
      <c r="H61" s="197">
        <v>4529400</v>
      </c>
      <c r="I61" s="197">
        <v>5250000</v>
      </c>
      <c r="J61" s="202">
        <v>387985.49999999994</v>
      </c>
      <c r="K61" s="189">
        <v>5947620</v>
      </c>
      <c r="L61" s="180">
        <f t="shared" si="0"/>
        <v>0.61936912965529578</v>
      </c>
      <c r="M61" s="7" t="str">
        <f t="shared" si="1"/>
        <v>Mediana</v>
      </c>
      <c r="N61" s="212">
        <f t="shared" si="2"/>
        <v>4889700</v>
      </c>
    </row>
    <row r="62" spans="1:14" ht="45" x14ac:dyDescent="0.25">
      <c r="A62" s="7">
        <v>46</v>
      </c>
      <c r="B62" s="21" t="s">
        <v>145</v>
      </c>
      <c r="C62" s="259"/>
      <c r="D62" s="66" t="s">
        <v>146</v>
      </c>
      <c r="E62" s="98" t="s">
        <v>147</v>
      </c>
      <c r="F62" s="23" t="s">
        <v>47</v>
      </c>
      <c r="G62" s="8" t="s">
        <v>48</v>
      </c>
      <c r="H62" s="197">
        <v>3998400</v>
      </c>
      <c r="I62" s="197">
        <v>4850000</v>
      </c>
      <c r="J62" s="202">
        <v>199535.4</v>
      </c>
      <c r="K62" s="189">
        <v>5664400</v>
      </c>
      <c r="L62" s="180">
        <f t="shared" si="0"/>
        <v>0.65706203736016244</v>
      </c>
      <c r="M62" s="7" t="str">
        <f t="shared" si="1"/>
        <v>Mediana</v>
      </c>
      <c r="N62" s="212">
        <f t="shared" si="2"/>
        <v>4424200</v>
      </c>
    </row>
    <row r="63" spans="1:14" x14ac:dyDescent="0.25">
      <c r="A63" s="7">
        <v>47</v>
      </c>
      <c r="B63" s="21" t="s">
        <v>148</v>
      </c>
      <c r="C63" s="259"/>
      <c r="D63" s="66" t="s">
        <v>146</v>
      </c>
      <c r="E63" s="98" t="s">
        <v>149</v>
      </c>
      <c r="F63" s="23" t="s">
        <v>47</v>
      </c>
      <c r="G63" s="8" t="s">
        <v>48</v>
      </c>
      <c r="H63" s="197">
        <v>5154200</v>
      </c>
      <c r="I63" s="197">
        <v>4850000</v>
      </c>
      <c r="J63" s="202">
        <v>742715.1</v>
      </c>
      <c r="K63" s="189">
        <v>11187190</v>
      </c>
      <c r="L63" s="180">
        <f t="shared" si="0"/>
        <v>0.78449824535144574</v>
      </c>
      <c r="M63" s="7" t="str">
        <f t="shared" si="1"/>
        <v>Mediana</v>
      </c>
      <c r="N63" s="212">
        <f t="shared" si="2"/>
        <v>5002100</v>
      </c>
    </row>
    <row r="64" spans="1:14" ht="30" x14ac:dyDescent="0.25">
      <c r="A64" s="7">
        <v>48</v>
      </c>
      <c r="B64" s="21" t="s">
        <v>150</v>
      </c>
      <c r="C64" s="259"/>
      <c r="D64" s="66" t="s">
        <v>151</v>
      </c>
      <c r="E64" s="26" t="s">
        <v>152</v>
      </c>
      <c r="F64" s="7" t="s">
        <v>47</v>
      </c>
      <c r="G64" s="8" t="s">
        <v>48</v>
      </c>
      <c r="H64" s="197">
        <v>2655200</v>
      </c>
      <c r="I64" s="197">
        <v>3250000</v>
      </c>
      <c r="J64" s="202">
        <v>720544.49999999988</v>
      </c>
      <c r="K64" s="189">
        <v>7788550</v>
      </c>
      <c r="L64" s="180">
        <f t="shared" si="0"/>
        <v>0.83019599419089241</v>
      </c>
      <c r="M64" s="7" t="str">
        <f t="shared" si="1"/>
        <v>Mediana</v>
      </c>
      <c r="N64" s="212">
        <f t="shared" si="2"/>
        <v>2952600</v>
      </c>
    </row>
    <row r="65" spans="1:14" ht="30" x14ac:dyDescent="0.25">
      <c r="A65" s="7">
        <v>49</v>
      </c>
      <c r="B65" s="21" t="s">
        <v>153</v>
      </c>
      <c r="C65" s="259"/>
      <c r="D65" s="66" t="s">
        <v>151</v>
      </c>
      <c r="E65" s="26" t="s">
        <v>154</v>
      </c>
      <c r="F65" s="7" t="s">
        <v>47</v>
      </c>
      <c r="G65" s="8" t="s">
        <v>48</v>
      </c>
      <c r="H65" s="197">
        <v>874600</v>
      </c>
      <c r="I65" s="197">
        <v>2650000</v>
      </c>
      <c r="J65" s="202">
        <v>144108.9</v>
      </c>
      <c r="K65" s="189">
        <v>849660</v>
      </c>
      <c r="L65" s="180">
        <f t="shared" si="0"/>
        <v>0.94607169827293314</v>
      </c>
      <c r="M65" s="7" t="str">
        <f t="shared" si="1"/>
        <v>Mediana</v>
      </c>
      <c r="N65" s="212">
        <f t="shared" si="2"/>
        <v>862130</v>
      </c>
    </row>
    <row r="66" spans="1:14" ht="30" x14ac:dyDescent="0.25">
      <c r="A66" s="7">
        <v>50</v>
      </c>
      <c r="B66" s="21" t="s">
        <v>155</v>
      </c>
      <c r="C66" s="259"/>
      <c r="D66" s="66" t="s">
        <v>151</v>
      </c>
      <c r="E66" s="26" t="s">
        <v>156</v>
      </c>
      <c r="F66" s="7" t="s">
        <v>47</v>
      </c>
      <c r="G66" s="8" t="s">
        <v>48</v>
      </c>
      <c r="H66" s="197">
        <v>1405700</v>
      </c>
      <c r="I66" s="197">
        <v>1950000</v>
      </c>
      <c r="J66" s="202">
        <v>354729.6</v>
      </c>
      <c r="K66" s="189">
        <v>1274490</v>
      </c>
      <c r="L66" s="180">
        <f t="shared" si="0"/>
        <v>0.53151770629715067</v>
      </c>
      <c r="M66" s="7" t="str">
        <f t="shared" si="1"/>
        <v>Mediana</v>
      </c>
      <c r="N66" s="212">
        <f t="shared" si="2"/>
        <v>1340095</v>
      </c>
    </row>
    <row r="67" spans="1:14" x14ac:dyDescent="0.25">
      <c r="A67" s="7">
        <v>51</v>
      </c>
      <c r="B67" s="21" t="s">
        <v>157</v>
      </c>
      <c r="C67" s="259"/>
      <c r="D67" s="66" t="s">
        <v>151</v>
      </c>
      <c r="E67" s="26" t="s">
        <v>158</v>
      </c>
      <c r="F67" s="7" t="s">
        <v>47</v>
      </c>
      <c r="G67" s="8" t="s">
        <v>48</v>
      </c>
      <c r="H67" s="197">
        <v>1624400</v>
      </c>
      <c r="I67" s="197">
        <v>2250000</v>
      </c>
      <c r="J67" s="202">
        <v>144108.9</v>
      </c>
      <c r="K67" s="189">
        <v>708050</v>
      </c>
      <c r="L67" s="180">
        <f t="shared" si="0"/>
        <v>0.79361001874226744</v>
      </c>
      <c r="M67" s="7" t="str">
        <f t="shared" si="1"/>
        <v>Mediana</v>
      </c>
      <c r="N67" s="212">
        <f t="shared" si="2"/>
        <v>1166225</v>
      </c>
    </row>
    <row r="68" spans="1:14" ht="30" x14ac:dyDescent="0.25">
      <c r="A68" s="7">
        <v>52</v>
      </c>
      <c r="B68" s="21" t="s">
        <v>159</v>
      </c>
      <c r="C68" s="259"/>
      <c r="D68" s="66" t="s">
        <v>151</v>
      </c>
      <c r="E68" s="26" t="s">
        <v>160</v>
      </c>
      <c r="F68" s="7" t="s">
        <v>47</v>
      </c>
      <c r="G68" s="8" t="s">
        <v>48</v>
      </c>
      <c r="H68" s="197">
        <v>1811800</v>
      </c>
      <c r="I68" s="197">
        <v>5650000</v>
      </c>
      <c r="J68" s="202">
        <v>144108.9</v>
      </c>
      <c r="K68" s="189">
        <v>2407370</v>
      </c>
      <c r="L68" s="180">
        <f t="shared" si="0"/>
        <v>0.9212336642561394</v>
      </c>
      <c r="M68" s="7" t="str">
        <f t="shared" si="1"/>
        <v>Mediana</v>
      </c>
      <c r="N68" s="212">
        <f t="shared" si="2"/>
        <v>2109585</v>
      </c>
    </row>
    <row r="69" spans="1:14" ht="45" x14ac:dyDescent="0.25">
      <c r="A69" s="7">
        <v>53</v>
      </c>
      <c r="B69" s="7" t="s">
        <v>161</v>
      </c>
      <c r="C69" s="259"/>
      <c r="D69" s="66" t="s">
        <v>162</v>
      </c>
      <c r="E69" s="26" t="s">
        <v>163</v>
      </c>
      <c r="F69" s="7" t="s">
        <v>47</v>
      </c>
      <c r="G69" s="8" t="s">
        <v>48</v>
      </c>
      <c r="H69" s="197">
        <v>1187000</v>
      </c>
      <c r="I69" s="197">
        <v>3250000</v>
      </c>
      <c r="J69" s="202">
        <v>144108.9</v>
      </c>
      <c r="K69" s="189">
        <v>849660</v>
      </c>
      <c r="L69" s="180">
        <f t="shared" si="0"/>
        <v>0.98275001805685069</v>
      </c>
      <c r="M69" s="7" t="str">
        <f t="shared" si="1"/>
        <v>Mediana</v>
      </c>
      <c r="N69" s="212">
        <f t="shared" si="2"/>
        <v>1018330</v>
      </c>
    </row>
    <row r="70" spans="1:14" ht="30" x14ac:dyDescent="0.25">
      <c r="A70" s="7">
        <v>54</v>
      </c>
      <c r="B70" s="7" t="s">
        <v>164</v>
      </c>
      <c r="C70" s="259"/>
      <c r="D70" s="66" t="s">
        <v>162</v>
      </c>
      <c r="E70" s="26" t="s">
        <v>165</v>
      </c>
      <c r="F70" s="7" t="s">
        <v>47</v>
      </c>
      <c r="G70" s="8" t="s">
        <v>48</v>
      </c>
      <c r="H70" s="197">
        <v>3061300</v>
      </c>
      <c r="I70" s="197">
        <v>3650000</v>
      </c>
      <c r="J70" s="202">
        <v>144108.9</v>
      </c>
      <c r="K70" s="189">
        <v>1274490</v>
      </c>
      <c r="L70" s="180">
        <f t="shared" si="0"/>
        <v>0.794123486038812</v>
      </c>
      <c r="M70" s="7" t="str">
        <f t="shared" si="1"/>
        <v>Mediana</v>
      </c>
      <c r="N70" s="212">
        <f t="shared" si="2"/>
        <v>2167895</v>
      </c>
    </row>
    <row r="71" spans="1:14" ht="30" x14ac:dyDescent="0.25">
      <c r="A71" s="7">
        <v>55</v>
      </c>
      <c r="B71" s="7" t="s">
        <v>166</v>
      </c>
      <c r="C71" s="259"/>
      <c r="D71" s="66" t="s">
        <v>162</v>
      </c>
      <c r="E71" s="26" t="s">
        <v>167</v>
      </c>
      <c r="F71" s="7" t="s">
        <v>47</v>
      </c>
      <c r="G71" s="8" t="s">
        <v>48</v>
      </c>
      <c r="H71" s="197">
        <v>1312000</v>
      </c>
      <c r="I71" s="197">
        <v>3450000</v>
      </c>
      <c r="J71" s="202">
        <v>199535.4</v>
      </c>
      <c r="K71" s="189">
        <v>1132880</v>
      </c>
      <c r="L71" s="180">
        <f t="shared" si="0"/>
        <v>0.90164780445615078</v>
      </c>
      <c r="M71" s="7" t="str">
        <f t="shared" si="1"/>
        <v>Mediana</v>
      </c>
      <c r="N71" s="212">
        <f t="shared" si="2"/>
        <v>1222440</v>
      </c>
    </row>
    <row r="72" spans="1:14" ht="30" x14ac:dyDescent="0.25">
      <c r="A72" s="7">
        <v>56</v>
      </c>
      <c r="B72" s="7" t="s">
        <v>168</v>
      </c>
      <c r="C72" s="259"/>
      <c r="D72" s="84" t="s">
        <v>169</v>
      </c>
      <c r="E72" s="26" t="s">
        <v>170</v>
      </c>
      <c r="F72" s="7" t="s">
        <v>47</v>
      </c>
      <c r="G72" s="8" t="s">
        <v>48</v>
      </c>
      <c r="H72" s="197">
        <v>2030400</v>
      </c>
      <c r="I72" s="197">
        <v>2450000</v>
      </c>
      <c r="J72" s="202">
        <v>144108.9</v>
      </c>
      <c r="K72" s="189">
        <v>708050</v>
      </c>
      <c r="L72" s="180">
        <f t="shared" si="0"/>
        <v>0.81460588154280533</v>
      </c>
      <c r="M72" s="7" t="str">
        <f t="shared" si="1"/>
        <v>Mediana</v>
      </c>
      <c r="N72" s="212">
        <f t="shared" si="2"/>
        <v>1369225</v>
      </c>
    </row>
    <row r="73" spans="1:14" ht="30" x14ac:dyDescent="0.25">
      <c r="A73" s="7">
        <v>57</v>
      </c>
      <c r="B73" s="7" t="s">
        <v>171</v>
      </c>
      <c r="C73" s="259"/>
      <c r="D73" s="84" t="s">
        <v>169</v>
      </c>
      <c r="E73" s="26" t="s">
        <v>172</v>
      </c>
      <c r="F73" s="7" t="s">
        <v>47</v>
      </c>
      <c r="G73" s="8" t="s">
        <v>48</v>
      </c>
      <c r="H73" s="197">
        <v>2124200</v>
      </c>
      <c r="I73" s="197">
        <v>2150000</v>
      </c>
      <c r="J73" s="202">
        <v>144108.9</v>
      </c>
      <c r="K73" s="189">
        <v>991270</v>
      </c>
      <c r="L73" s="180">
        <f t="shared" si="0"/>
        <v>0.71718564437744559</v>
      </c>
      <c r="M73" s="7" t="str">
        <f t="shared" si="1"/>
        <v>Mediana</v>
      </c>
      <c r="N73" s="212">
        <f t="shared" si="2"/>
        <v>1557735</v>
      </c>
    </row>
    <row r="74" spans="1:14" ht="30" x14ac:dyDescent="0.25">
      <c r="A74" s="7">
        <v>58</v>
      </c>
      <c r="B74" s="7" t="s">
        <v>173</v>
      </c>
      <c r="C74" s="259"/>
      <c r="D74" s="84" t="s">
        <v>169</v>
      </c>
      <c r="E74" s="26" t="s">
        <v>323</v>
      </c>
      <c r="F74" s="7" t="s">
        <v>47</v>
      </c>
      <c r="G74" s="8" t="s">
        <v>48</v>
      </c>
      <c r="H74" s="197">
        <v>1499400</v>
      </c>
      <c r="I74" s="197">
        <v>2850000</v>
      </c>
      <c r="J74" s="202">
        <v>254249.99999999997</v>
      </c>
      <c r="K74" s="189">
        <v>708050</v>
      </c>
      <c r="L74" s="180">
        <f t="shared" si="0"/>
        <v>0.85675627507069163</v>
      </c>
      <c r="M74" s="7" t="str">
        <f t="shared" si="1"/>
        <v>Mediana</v>
      </c>
      <c r="N74" s="212">
        <f t="shared" si="2"/>
        <v>1103725</v>
      </c>
    </row>
    <row r="75" spans="1:14" x14ac:dyDescent="0.25">
      <c r="A75" s="7">
        <v>59</v>
      </c>
      <c r="B75" s="7" t="s">
        <v>175</v>
      </c>
      <c r="C75" s="259"/>
      <c r="D75" s="84" t="s">
        <v>169</v>
      </c>
      <c r="E75" s="26" t="s">
        <v>176</v>
      </c>
      <c r="F75" s="7" t="s">
        <v>47</v>
      </c>
      <c r="G75" s="8" t="s">
        <v>48</v>
      </c>
      <c r="H75" s="197">
        <v>1405700</v>
      </c>
      <c r="I75" s="197">
        <v>2250000</v>
      </c>
      <c r="J75" s="202">
        <v>77597.099999999991</v>
      </c>
      <c r="K75" s="189">
        <v>849660</v>
      </c>
      <c r="L75" s="180">
        <f t="shared" si="0"/>
        <v>0.79922872110110155</v>
      </c>
      <c r="M75" s="7" t="str">
        <f t="shared" si="1"/>
        <v>Mediana</v>
      </c>
      <c r="N75" s="212">
        <f t="shared" si="2"/>
        <v>1127680</v>
      </c>
    </row>
    <row r="76" spans="1:14" ht="30" x14ac:dyDescent="0.25">
      <c r="A76" s="7">
        <v>60</v>
      </c>
      <c r="B76" s="7" t="s">
        <v>177</v>
      </c>
      <c r="C76" s="259"/>
      <c r="D76" s="84" t="s">
        <v>169</v>
      </c>
      <c r="E76" s="26" t="s">
        <v>178</v>
      </c>
      <c r="F76" s="7" t="s">
        <v>47</v>
      </c>
      <c r="G76" s="8" t="s">
        <v>48</v>
      </c>
      <c r="H76" s="197">
        <v>3592300</v>
      </c>
      <c r="I76" s="197">
        <v>4850000</v>
      </c>
      <c r="J76" s="202">
        <v>2837836.8</v>
      </c>
      <c r="K76" s="189">
        <v>7080500</v>
      </c>
      <c r="L76" s="180">
        <f t="shared" si="0"/>
        <v>0.40437190057113098</v>
      </c>
      <c r="M76" s="7" t="str">
        <f t="shared" si="1"/>
        <v>Media Aritmetica</v>
      </c>
      <c r="N76" s="212">
        <f t="shared" si="2"/>
        <v>4590159</v>
      </c>
    </row>
    <row r="77" spans="1:14" x14ac:dyDescent="0.25">
      <c r="A77" s="7">
        <v>61</v>
      </c>
      <c r="B77" s="7" t="s">
        <v>179</v>
      </c>
      <c r="C77" s="259"/>
      <c r="D77" s="84" t="s">
        <v>169</v>
      </c>
      <c r="E77" s="26" t="s">
        <v>180</v>
      </c>
      <c r="F77" s="7" t="s">
        <v>47</v>
      </c>
      <c r="G77" s="8" t="s">
        <v>48</v>
      </c>
      <c r="H77" s="197">
        <v>1187000</v>
      </c>
      <c r="I77" s="197">
        <v>2150000</v>
      </c>
      <c r="J77" s="202">
        <v>99767.7</v>
      </c>
      <c r="K77" s="189">
        <v>708050</v>
      </c>
      <c r="L77" s="180">
        <f t="shared" si="0"/>
        <v>0.8353729161310357</v>
      </c>
      <c r="M77" s="7" t="str">
        <f t="shared" si="1"/>
        <v>Mediana</v>
      </c>
      <c r="N77" s="212">
        <f t="shared" si="2"/>
        <v>947525</v>
      </c>
    </row>
    <row r="78" spans="1:14" ht="60" x14ac:dyDescent="0.25">
      <c r="A78" s="7">
        <v>62</v>
      </c>
      <c r="B78" s="7" t="s">
        <v>181</v>
      </c>
      <c r="C78" s="259"/>
      <c r="D78" s="84" t="s">
        <v>169</v>
      </c>
      <c r="E78" s="26" t="s">
        <v>285</v>
      </c>
      <c r="F78" s="7" t="s">
        <v>47</v>
      </c>
      <c r="G78" s="8" t="s">
        <v>48</v>
      </c>
      <c r="H78" s="197">
        <v>57789400</v>
      </c>
      <c r="I78" s="197">
        <v>28500000</v>
      </c>
      <c r="J78" s="202">
        <v>17289000</v>
      </c>
      <c r="K78" s="189">
        <v>198254000</v>
      </c>
      <c r="L78" s="180">
        <f t="shared" si="0"/>
        <v>1.1082388885831815</v>
      </c>
      <c r="M78" s="7" t="str">
        <f t="shared" si="1"/>
        <v>Mediana</v>
      </c>
      <c r="N78" s="212">
        <f t="shared" si="2"/>
        <v>43144700</v>
      </c>
    </row>
    <row r="79" spans="1:14" ht="60" x14ac:dyDescent="0.25">
      <c r="A79" s="7">
        <v>63</v>
      </c>
      <c r="B79" s="7" t="s">
        <v>183</v>
      </c>
      <c r="C79" s="260"/>
      <c r="D79" s="84" t="s">
        <v>184</v>
      </c>
      <c r="E79" s="26" t="s">
        <v>185</v>
      </c>
      <c r="F79" s="7" t="s">
        <v>47</v>
      </c>
      <c r="G79" s="8" t="s">
        <v>48</v>
      </c>
      <c r="H79" s="197">
        <v>6559900</v>
      </c>
      <c r="I79" s="197">
        <v>8850000</v>
      </c>
      <c r="J79" s="202">
        <v>4668030</v>
      </c>
      <c r="K79" s="189">
        <v>20533450</v>
      </c>
      <c r="L79" s="180">
        <f t="shared" si="0"/>
        <v>0.7021191101238714</v>
      </c>
      <c r="M79" s="7" t="str">
        <f t="shared" si="1"/>
        <v>Mediana</v>
      </c>
      <c r="N79" s="212">
        <f t="shared" si="2"/>
        <v>7704950</v>
      </c>
    </row>
    <row r="80" spans="1:14" ht="60" x14ac:dyDescent="0.25">
      <c r="A80" s="7">
        <v>64</v>
      </c>
      <c r="B80" s="7" t="s">
        <v>186</v>
      </c>
      <c r="C80" s="312" t="s">
        <v>187</v>
      </c>
      <c r="D80" s="96" t="s">
        <v>76</v>
      </c>
      <c r="E80" s="11" t="s">
        <v>324</v>
      </c>
      <c r="F80" s="7" t="s">
        <v>47</v>
      </c>
      <c r="G80" s="8" t="s">
        <v>48</v>
      </c>
      <c r="H80" s="197">
        <v>2249100</v>
      </c>
      <c r="I80" s="197">
        <v>18500000</v>
      </c>
      <c r="J80" s="202">
        <v>9962531.9999999981</v>
      </c>
      <c r="K80" s="189">
        <v>22563590</v>
      </c>
      <c r="L80" s="180">
        <f t="shared" si="0"/>
        <v>0.68005188869316313</v>
      </c>
      <c r="M80" s="7" t="str">
        <f t="shared" si="1"/>
        <v>Mediana</v>
      </c>
      <c r="N80" s="212">
        <f t="shared" si="2"/>
        <v>14231266</v>
      </c>
    </row>
    <row r="81" spans="1:14" ht="60" x14ac:dyDescent="0.25">
      <c r="A81" s="7">
        <v>65</v>
      </c>
      <c r="B81" s="7" t="s">
        <v>325</v>
      </c>
      <c r="C81" s="312"/>
      <c r="D81" s="96" t="s">
        <v>326</v>
      </c>
      <c r="E81" s="11" t="s">
        <v>327</v>
      </c>
      <c r="F81" s="7" t="s">
        <v>47</v>
      </c>
      <c r="G81" s="8" t="s">
        <v>48</v>
      </c>
      <c r="H81" s="197">
        <v>2030400</v>
      </c>
      <c r="I81" s="197">
        <v>29800000</v>
      </c>
      <c r="J81" s="202">
        <v>17289000</v>
      </c>
      <c r="K81" s="189">
        <v>198254000</v>
      </c>
      <c r="L81" s="180">
        <f t="shared" ref="L81" si="3">+STDEV(H81:K81)/AVERAGE(H81:K81)</f>
        <v>1.4819158680647557</v>
      </c>
      <c r="M81" s="7" t="str">
        <f t="shared" ref="M81" si="4">IF(L81&lt;=5%,"Menor Valor",IF(L81&lt;=15%,"Media Armonica",IF(L81&lt;=30%,"Media Geometrica",IF(L81&lt;=50%,"Media Aritmetica","Mediana"))))</f>
        <v>Mediana</v>
      </c>
      <c r="N81" s="212">
        <f t="shared" ref="N81" si="5">ROUND(IF(L81&lt;=5%,MIN(H81:K81),IF(L81&lt;=15%,HARMEAN(H81:K81),IF(L81&lt;=30%,GEOMEAN(H81:K81),IF(L81&lt;=50%,AVERAGE(H81:K81),MEDIAN(H81:K81))))),0)</f>
        <v>23544500</v>
      </c>
    </row>
    <row r="82" spans="1:14" x14ac:dyDescent="0.25">
      <c r="F82" s="90"/>
      <c r="G82" s="90"/>
    </row>
    <row r="83" spans="1:14" ht="15.75" thickBot="1" x14ac:dyDescent="0.3"/>
    <row r="84" spans="1:14" ht="30.75" thickBot="1" x14ac:dyDescent="0.3">
      <c r="A84" s="76" t="s">
        <v>1</v>
      </c>
      <c r="B84" s="77" t="s">
        <v>2</v>
      </c>
      <c r="C84" s="77" t="s">
        <v>3</v>
      </c>
      <c r="D84" s="325" t="s">
        <v>4</v>
      </c>
      <c r="E84" s="326"/>
      <c r="F84" s="78" t="s">
        <v>5</v>
      </c>
      <c r="G84" s="88" t="s">
        <v>6</v>
      </c>
      <c r="H84" s="249" t="e" vm="6">
        <v>#VALUE!</v>
      </c>
      <c r="I84" s="250"/>
      <c r="J84" s="327"/>
    </row>
    <row r="85" spans="1:14" hidden="1" x14ac:dyDescent="0.25">
      <c r="A85" s="303">
        <v>6</v>
      </c>
      <c r="B85" s="266" t="s">
        <v>328</v>
      </c>
      <c r="C85" s="266"/>
      <c r="D85" s="6" t="s">
        <v>9</v>
      </c>
      <c r="E85" s="74" t="s">
        <v>316</v>
      </c>
      <c r="F85" s="307" t="s">
        <v>11</v>
      </c>
      <c r="G85" s="308" t="s">
        <v>329</v>
      </c>
      <c r="H85" s="251"/>
      <c r="I85" s="252"/>
      <c r="J85" s="328"/>
    </row>
    <row r="86" spans="1:14" x14ac:dyDescent="0.25">
      <c r="A86" s="304"/>
      <c r="B86" s="267"/>
      <c r="C86" s="270"/>
      <c r="D86" s="3" t="s">
        <v>13</v>
      </c>
      <c r="E86" s="70" t="s">
        <v>330</v>
      </c>
      <c r="F86" s="267"/>
      <c r="G86" s="309"/>
      <c r="H86" s="251"/>
      <c r="I86" s="252"/>
      <c r="J86" s="328"/>
    </row>
    <row r="87" spans="1:14" x14ac:dyDescent="0.25">
      <c r="A87" s="304"/>
      <c r="B87" s="267"/>
      <c r="C87" s="270"/>
      <c r="D87" s="3" t="s">
        <v>15</v>
      </c>
      <c r="E87" s="70" t="s">
        <v>331</v>
      </c>
      <c r="F87" s="267"/>
      <c r="G87" s="309"/>
      <c r="H87" s="251"/>
      <c r="I87" s="252"/>
      <c r="J87" s="328"/>
    </row>
    <row r="88" spans="1:14" x14ac:dyDescent="0.25">
      <c r="A88" s="304"/>
      <c r="B88" s="267"/>
      <c r="C88" s="270"/>
      <c r="D88" s="3" t="s">
        <v>17</v>
      </c>
      <c r="E88" s="70" t="s">
        <v>316</v>
      </c>
      <c r="F88" s="267"/>
      <c r="G88" s="309"/>
      <c r="H88" s="251"/>
      <c r="I88" s="252"/>
      <c r="J88" s="328"/>
    </row>
    <row r="89" spans="1:14" x14ac:dyDescent="0.25">
      <c r="A89" s="304"/>
      <c r="B89" s="267"/>
      <c r="C89" s="270"/>
      <c r="D89" s="3" t="s">
        <v>19</v>
      </c>
      <c r="E89" s="70" t="s">
        <v>332</v>
      </c>
      <c r="F89" s="267"/>
      <c r="G89" s="309"/>
      <c r="H89" s="251"/>
      <c r="I89" s="252"/>
      <c r="J89" s="328"/>
    </row>
    <row r="90" spans="1:14" x14ac:dyDescent="0.25">
      <c r="A90" s="304"/>
      <c r="B90" s="267"/>
      <c r="C90" s="270"/>
      <c r="D90" s="3" t="s">
        <v>21</v>
      </c>
      <c r="E90" s="70" t="s">
        <v>333</v>
      </c>
      <c r="F90" s="267"/>
      <c r="G90" s="309"/>
      <c r="H90" s="251"/>
      <c r="I90" s="252"/>
      <c r="J90" s="328"/>
    </row>
    <row r="91" spans="1:14" x14ac:dyDescent="0.25">
      <c r="A91" s="305"/>
      <c r="B91" s="268"/>
      <c r="C91" s="271"/>
      <c r="D91" s="4" t="s">
        <v>23</v>
      </c>
      <c r="E91" s="92" t="s">
        <v>319</v>
      </c>
      <c r="F91" s="268"/>
      <c r="G91" s="310"/>
      <c r="H91" s="251"/>
      <c r="I91" s="252"/>
      <c r="J91" s="328"/>
    </row>
    <row r="92" spans="1:14" x14ac:dyDescent="0.25">
      <c r="A92" s="305"/>
      <c r="B92" s="268"/>
      <c r="C92" s="271"/>
      <c r="D92" s="4" t="s">
        <v>25</v>
      </c>
      <c r="E92" s="71" t="s">
        <v>334</v>
      </c>
      <c r="F92" s="268"/>
      <c r="G92" s="310"/>
      <c r="H92" s="251"/>
      <c r="I92" s="252"/>
      <c r="J92" s="328"/>
    </row>
    <row r="93" spans="1:14" x14ac:dyDescent="0.25">
      <c r="A93" s="305"/>
      <c r="B93" s="268"/>
      <c r="C93" s="271"/>
      <c r="D93" s="47" t="s">
        <v>27</v>
      </c>
      <c r="E93" s="68" t="s">
        <v>28</v>
      </c>
      <c r="F93" s="268"/>
      <c r="G93" s="310"/>
      <c r="H93" s="251"/>
      <c r="I93" s="252"/>
      <c r="J93" s="328"/>
    </row>
    <row r="94" spans="1:14" ht="15.75" thickBot="1" x14ac:dyDescent="0.3">
      <c r="A94" s="306"/>
      <c r="B94" s="269"/>
      <c r="C94" s="272"/>
      <c r="D94" s="5" t="s">
        <v>29</v>
      </c>
      <c r="E94" s="89">
        <v>42675</v>
      </c>
      <c r="F94" s="269"/>
      <c r="G94" s="311"/>
      <c r="H94" s="253"/>
      <c r="I94" s="254"/>
      <c r="J94" s="329"/>
    </row>
    <row r="95" spans="1:14" x14ac:dyDescent="0.25"/>
    <row r="96" spans="1:14" ht="60" x14ac:dyDescent="0.25">
      <c r="H96" s="195" t="s">
        <v>30</v>
      </c>
      <c r="I96" s="195" t="s">
        <v>31</v>
      </c>
      <c r="J96" s="195" t="s">
        <v>32</v>
      </c>
      <c r="K96" s="167" t="s">
        <v>200</v>
      </c>
    </row>
    <row r="97" spans="1:14" ht="54" customHeight="1" x14ac:dyDescent="0.25">
      <c r="A97" s="13" t="s">
        <v>34</v>
      </c>
      <c r="B97" s="13" t="s">
        <v>35</v>
      </c>
      <c r="C97" s="255" t="s">
        <v>36</v>
      </c>
      <c r="D97" s="256"/>
      <c r="E97" s="257"/>
      <c r="F97" s="13" t="s">
        <v>37</v>
      </c>
      <c r="G97" s="13" t="s">
        <v>38</v>
      </c>
      <c r="H97" s="196" t="s">
        <v>39</v>
      </c>
      <c r="I97" s="196" t="s">
        <v>39</v>
      </c>
      <c r="J97" s="196" t="s">
        <v>39</v>
      </c>
      <c r="K97" s="13" t="s">
        <v>39</v>
      </c>
      <c r="L97" s="13" t="s">
        <v>40</v>
      </c>
      <c r="M97" s="13" t="s">
        <v>41</v>
      </c>
      <c r="N97" s="13" t="s">
        <v>42</v>
      </c>
    </row>
    <row r="98" spans="1:14" ht="45" x14ac:dyDescent="0.25">
      <c r="A98" s="7">
        <v>1</v>
      </c>
      <c r="B98" s="7" t="s">
        <v>43</v>
      </c>
      <c r="C98" s="258" t="s">
        <v>44</v>
      </c>
      <c r="D98" s="65" t="s">
        <v>45</v>
      </c>
      <c r="E98" s="11" t="s">
        <v>46</v>
      </c>
      <c r="F98" s="7" t="s">
        <v>47</v>
      </c>
      <c r="G98" s="8" t="s">
        <v>48</v>
      </c>
      <c r="H98" s="197">
        <v>1207600</v>
      </c>
      <c r="I98" s="213">
        <v>2380000</v>
      </c>
      <c r="J98" s="202">
        <v>765749.99999999988</v>
      </c>
      <c r="K98" s="189">
        <v>9204650</v>
      </c>
      <c r="L98" s="180">
        <f t="shared" ref="L98:L161" si="6">+STDEV(H98:K98)/AVERAGE(H98:K98)</f>
        <v>1.161277236919479</v>
      </c>
      <c r="M98" s="7" t="str">
        <f t="shared" ref="M98:M161" si="7">IF(L98&lt;=5%,"Menor Valor",IF(L98&lt;=15%,"Media Armonica",IF(L98&lt;=30%,"Media Geometrica",IF(L98&lt;=50%,"Media Aritmetica","Mediana"))))</f>
        <v>Mediana</v>
      </c>
      <c r="N98" s="212">
        <f t="shared" ref="N98:N161" si="8">ROUND(IF(L98&lt;=5%,MIN(H98:K98),IF(L98&lt;=15%,HARMEAN(H98:K98),IF(L98&lt;=30%,GEOMEAN(H98:K98),IF(L98&lt;=50%,AVERAGE(H98:K98),MEDIAN(H98:K98))))),0)</f>
        <v>1793800</v>
      </c>
    </row>
    <row r="99" spans="1:14" ht="30" x14ac:dyDescent="0.25">
      <c r="A99" s="7">
        <v>2</v>
      </c>
      <c r="B99" s="7" t="s">
        <v>49</v>
      </c>
      <c r="C99" s="259"/>
      <c r="D99" s="65" t="s">
        <v>45</v>
      </c>
      <c r="E99" s="11" t="s">
        <v>50</v>
      </c>
      <c r="F99" s="7" t="s">
        <v>47</v>
      </c>
      <c r="G99" s="8" t="s">
        <v>48</v>
      </c>
      <c r="H99" s="197">
        <v>2280900</v>
      </c>
      <c r="I99" s="213">
        <v>2150000</v>
      </c>
      <c r="J99" s="202">
        <v>612600</v>
      </c>
      <c r="K99" s="189">
        <v>3398640</v>
      </c>
      <c r="L99" s="180">
        <f t="shared" si="6"/>
        <v>0.54255305574656465</v>
      </c>
      <c r="M99" s="7" t="str">
        <f t="shared" si="7"/>
        <v>Mediana</v>
      </c>
      <c r="N99" s="212">
        <f t="shared" si="8"/>
        <v>2215450</v>
      </c>
    </row>
    <row r="100" spans="1:14" ht="30" x14ac:dyDescent="0.25">
      <c r="A100" s="7">
        <v>3</v>
      </c>
      <c r="B100" s="7" t="s">
        <v>51</v>
      </c>
      <c r="C100" s="259"/>
      <c r="D100" s="65" t="s">
        <v>52</v>
      </c>
      <c r="E100" s="98" t="s">
        <v>53</v>
      </c>
      <c r="F100" s="7" t="s">
        <v>47</v>
      </c>
      <c r="G100" s="8" t="s">
        <v>48</v>
      </c>
      <c r="H100" s="197">
        <v>1744200</v>
      </c>
      <c r="I100" s="213">
        <v>1780000</v>
      </c>
      <c r="J100" s="202">
        <v>949529.99999999988</v>
      </c>
      <c r="K100" s="189">
        <v>3398640</v>
      </c>
      <c r="L100" s="180">
        <f t="shared" si="6"/>
        <v>0.52225823304224261</v>
      </c>
      <c r="M100" s="7" t="str">
        <f t="shared" si="7"/>
        <v>Mediana</v>
      </c>
      <c r="N100" s="212">
        <f t="shared" si="8"/>
        <v>1762100</v>
      </c>
    </row>
    <row r="101" spans="1:14" ht="30" x14ac:dyDescent="0.25">
      <c r="A101" s="7">
        <v>4</v>
      </c>
      <c r="B101" s="7" t="s">
        <v>54</v>
      </c>
      <c r="C101" s="259"/>
      <c r="D101" s="65" t="s">
        <v>52</v>
      </c>
      <c r="E101" s="11" t="s">
        <v>50</v>
      </c>
      <c r="F101" s="7" t="s">
        <v>47</v>
      </c>
      <c r="G101" s="8" t="s">
        <v>48</v>
      </c>
      <c r="H101" s="197">
        <v>2012600</v>
      </c>
      <c r="I101" s="213">
        <v>1950000</v>
      </c>
      <c r="J101" s="202">
        <v>612600</v>
      </c>
      <c r="K101" s="189">
        <v>4956350</v>
      </c>
      <c r="L101" s="180">
        <f t="shared" si="6"/>
        <v>0.76929068409628076</v>
      </c>
      <c r="M101" s="7" t="str">
        <f t="shared" si="7"/>
        <v>Mediana</v>
      </c>
      <c r="N101" s="212">
        <f t="shared" si="8"/>
        <v>1981300</v>
      </c>
    </row>
    <row r="102" spans="1:14" x14ac:dyDescent="0.25">
      <c r="A102" s="7">
        <v>5</v>
      </c>
      <c r="B102" s="7" t="s">
        <v>55</v>
      </c>
      <c r="C102" s="259"/>
      <c r="D102" s="83" t="s">
        <v>56</v>
      </c>
      <c r="E102" s="11" t="s">
        <v>57</v>
      </c>
      <c r="F102" s="7" t="s">
        <v>47</v>
      </c>
      <c r="G102" s="8" t="s">
        <v>48</v>
      </c>
      <c r="H102" s="197">
        <v>2549300</v>
      </c>
      <c r="I102" s="214">
        <v>2850000</v>
      </c>
      <c r="J102" s="202">
        <v>408399.99999999994</v>
      </c>
      <c r="K102" s="189">
        <v>4248300</v>
      </c>
      <c r="L102" s="180">
        <f t="shared" si="6"/>
        <v>0.63125584892804687</v>
      </c>
      <c r="M102" s="7" t="str">
        <f t="shared" si="7"/>
        <v>Mediana</v>
      </c>
      <c r="N102" s="212">
        <f t="shared" si="8"/>
        <v>2699650</v>
      </c>
    </row>
    <row r="103" spans="1:14" ht="30" x14ac:dyDescent="0.25">
      <c r="A103" s="7">
        <v>6</v>
      </c>
      <c r="B103" s="7" t="s">
        <v>58</v>
      </c>
      <c r="C103" s="259"/>
      <c r="D103" s="83" t="s">
        <v>56</v>
      </c>
      <c r="E103" s="11" t="s">
        <v>59</v>
      </c>
      <c r="F103" s="7" t="s">
        <v>47</v>
      </c>
      <c r="G103" s="8" t="s">
        <v>48</v>
      </c>
      <c r="H103" s="197">
        <v>1019700</v>
      </c>
      <c r="I103" s="213">
        <v>1980000</v>
      </c>
      <c r="J103" s="202">
        <v>459449.99999999994</v>
      </c>
      <c r="K103" s="189">
        <v>2548980</v>
      </c>
      <c r="L103" s="180">
        <f t="shared" si="6"/>
        <v>0.62503614505471972</v>
      </c>
      <c r="M103" s="7" t="str">
        <f t="shared" si="7"/>
        <v>Mediana</v>
      </c>
      <c r="N103" s="212">
        <f t="shared" si="8"/>
        <v>1499850</v>
      </c>
    </row>
    <row r="104" spans="1:14" ht="30" x14ac:dyDescent="0.25">
      <c r="A104" s="7">
        <v>7</v>
      </c>
      <c r="B104" s="7" t="s">
        <v>60</v>
      </c>
      <c r="C104" s="259"/>
      <c r="D104" s="83" t="s">
        <v>56</v>
      </c>
      <c r="E104" s="11" t="s">
        <v>61</v>
      </c>
      <c r="F104" s="7" t="s">
        <v>47</v>
      </c>
      <c r="G104" s="8" t="s">
        <v>48</v>
      </c>
      <c r="H104" s="197">
        <v>4427700</v>
      </c>
      <c r="I104" s="214">
        <v>3650000</v>
      </c>
      <c r="J104" s="202">
        <v>663649.99999999988</v>
      </c>
      <c r="K104" s="189">
        <v>9629480</v>
      </c>
      <c r="L104" s="180">
        <f t="shared" si="6"/>
        <v>0.81199942385708279</v>
      </c>
      <c r="M104" s="7" t="str">
        <f t="shared" si="7"/>
        <v>Mediana</v>
      </c>
      <c r="N104" s="212">
        <f t="shared" si="8"/>
        <v>4038850</v>
      </c>
    </row>
    <row r="105" spans="1:14" ht="30" x14ac:dyDescent="0.25">
      <c r="A105" s="7">
        <v>8</v>
      </c>
      <c r="B105" s="7" t="s">
        <v>62</v>
      </c>
      <c r="C105" s="259"/>
      <c r="D105" s="83" t="s">
        <v>56</v>
      </c>
      <c r="E105" s="11" t="s">
        <v>63</v>
      </c>
      <c r="F105" s="7" t="s">
        <v>47</v>
      </c>
      <c r="G105" s="8" t="s">
        <v>48</v>
      </c>
      <c r="H105" s="197">
        <v>2093100</v>
      </c>
      <c r="I105" s="214">
        <v>1850000</v>
      </c>
      <c r="J105" s="202">
        <v>663649.99999999988</v>
      </c>
      <c r="K105" s="189">
        <v>7930160</v>
      </c>
      <c r="L105" s="180">
        <f t="shared" si="6"/>
        <v>1.0393961904858686</v>
      </c>
      <c r="M105" s="7" t="str">
        <f t="shared" si="7"/>
        <v>Mediana</v>
      </c>
      <c r="N105" s="212">
        <f t="shared" si="8"/>
        <v>1971550</v>
      </c>
    </row>
    <row r="106" spans="1:14" ht="30" x14ac:dyDescent="0.25">
      <c r="A106" s="7">
        <v>9</v>
      </c>
      <c r="B106" s="7" t="s">
        <v>64</v>
      </c>
      <c r="C106" s="259"/>
      <c r="D106" s="83" t="s">
        <v>56</v>
      </c>
      <c r="E106" s="11" t="s">
        <v>65</v>
      </c>
      <c r="F106" s="7" t="s">
        <v>47</v>
      </c>
      <c r="G106" s="8" t="s">
        <v>48</v>
      </c>
      <c r="H106" s="197">
        <v>2549300</v>
      </c>
      <c r="I106" s="214">
        <v>2280000</v>
      </c>
      <c r="J106" s="202">
        <v>867849.99999999988</v>
      </c>
      <c r="K106" s="189">
        <v>1274490</v>
      </c>
      <c r="L106" s="180">
        <f t="shared" si="6"/>
        <v>0.45946575987244026</v>
      </c>
      <c r="M106" s="7" t="str">
        <f t="shared" si="7"/>
        <v>Media Aritmetica</v>
      </c>
      <c r="N106" s="212">
        <f t="shared" si="8"/>
        <v>1742910</v>
      </c>
    </row>
    <row r="107" spans="1:14" ht="30" x14ac:dyDescent="0.25">
      <c r="A107" s="7">
        <v>10</v>
      </c>
      <c r="B107" s="7" t="s">
        <v>66</v>
      </c>
      <c r="C107" s="259"/>
      <c r="D107" s="83" t="s">
        <v>56</v>
      </c>
      <c r="E107" s="11" t="s">
        <v>67</v>
      </c>
      <c r="F107" s="7" t="s">
        <v>47</v>
      </c>
      <c r="G107" s="8" t="s">
        <v>48</v>
      </c>
      <c r="H107" s="197">
        <v>1932100</v>
      </c>
      <c r="I107" s="214">
        <v>2450000</v>
      </c>
      <c r="J107" s="202">
        <v>663649.99999999988</v>
      </c>
      <c r="K107" s="189">
        <v>7788550</v>
      </c>
      <c r="L107" s="180">
        <f t="shared" si="6"/>
        <v>0.97993092270893245</v>
      </c>
      <c r="M107" s="7" t="str">
        <f t="shared" si="7"/>
        <v>Mediana</v>
      </c>
      <c r="N107" s="212">
        <f t="shared" si="8"/>
        <v>2191050</v>
      </c>
    </row>
    <row r="108" spans="1:14" ht="30" x14ac:dyDescent="0.25">
      <c r="A108" s="7">
        <v>11</v>
      </c>
      <c r="B108" s="7" t="s">
        <v>68</v>
      </c>
      <c r="C108" s="259"/>
      <c r="D108" s="83" t="s">
        <v>56</v>
      </c>
      <c r="E108" s="11" t="s">
        <v>335</v>
      </c>
      <c r="F108" s="7" t="s">
        <v>47</v>
      </c>
      <c r="G108" s="8" t="s">
        <v>48</v>
      </c>
      <c r="H108" s="197">
        <v>22809300</v>
      </c>
      <c r="I108" s="214">
        <v>8950000</v>
      </c>
      <c r="J108" s="202">
        <v>3560000</v>
      </c>
      <c r="K108" s="189">
        <v>33926900</v>
      </c>
      <c r="L108" s="180">
        <f t="shared" si="6"/>
        <v>0.79295576948613211</v>
      </c>
      <c r="M108" s="7" t="str">
        <f t="shared" si="7"/>
        <v>Mediana</v>
      </c>
      <c r="N108" s="212">
        <f t="shared" si="8"/>
        <v>15879650</v>
      </c>
    </row>
    <row r="109" spans="1:14" x14ac:dyDescent="0.25">
      <c r="A109" s="7">
        <v>12</v>
      </c>
      <c r="B109" s="7" t="s">
        <v>70</v>
      </c>
      <c r="C109" s="259"/>
      <c r="D109" s="83" t="s">
        <v>71</v>
      </c>
      <c r="E109" s="12" t="s">
        <v>321</v>
      </c>
      <c r="F109" s="7" t="s">
        <v>47</v>
      </c>
      <c r="G109" s="8" t="s">
        <v>48</v>
      </c>
      <c r="H109" s="197">
        <v>2629800</v>
      </c>
      <c r="I109" s="214">
        <v>3280000</v>
      </c>
      <c r="J109" s="202">
        <v>1531499.9999999998</v>
      </c>
      <c r="K109" s="189">
        <v>3965080</v>
      </c>
      <c r="L109" s="180">
        <f t="shared" si="6"/>
        <v>0.36304220238678114</v>
      </c>
      <c r="M109" s="7" t="str">
        <f t="shared" si="7"/>
        <v>Media Aritmetica</v>
      </c>
      <c r="N109" s="212">
        <f t="shared" si="8"/>
        <v>2851595</v>
      </c>
    </row>
    <row r="110" spans="1:14" x14ac:dyDescent="0.25">
      <c r="A110" s="7">
        <v>13</v>
      </c>
      <c r="B110" s="7" t="s">
        <v>73</v>
      </c>
      <c r="C110" s="259"/>
      <c r="D110" s="83" t="s">
        <v>71</v>
      </c>
      <c r="E110" s="11" t="s">
        <v>74</v>
      </c>
      <c r="F110" s="7" t="s">
        <v>47</v>
      </c>
      <c r="G110" s="8" t="s">
        <v>48</v>
      </c>
      <c r="H110" s="197">
        <v>858700</v>
      </c>
      <c r="I110" s="214">
        <v>1320000</v>
      </c>
      <c r="J110" s="202">
        <v>459449.99999999994</v>
      </c>
      <c r="K110" s="189">
        <v>1274490</v>
      </c>
      <c r="L110" s="180">
        <f t="shared" si="6"/>
        <v>0.41232338354369508</v>
      </c>
      <c r="M110" s="7" t="str">
        <f t="shared" si="7"/>
        <v>Media Aritmetica</v>
      </c>
      <c r="N110" s="212">
        <f t="shared" si="8"/>
        <v>978160</v>
      </c>
    </row>
    <row r="111" spans="1:14" x14ac:dyDescent="0.25">
      <c r="A111" s="7">
        <v>14</v>
      </c>
      <c r="B111" s="7" t="s">
        <v>75</v>
      </c>
      <c r="C111" s="259"/>
      <c r="D111" s="65" t="s">
        <v>76</v>
      </c>
      <c r="E111" s="11" t="s">
        <v>77</v>
      </c>
      <c r="F111" s="7" t="s">
        <v>47</v>
      </c>
      <c r="G111" s="8" t="s">
        <v>48</v>
      </c>
      <c r="H111" s="197">
        <v>1932100</v>
      </c>
      <c r="I111" s="214">
        <v>2480000</v>
      </c>
      <c r="J111" s="202">
        <v>816799.99999999988</v>
      </c>
      <c r="K111" s="189">
        <v>1274490</v>
      </c>
      <c r="L111" s="180">
        <f t="shared" si="6"/>
        <v>0.44937236735308828</v>
      </c>
      <c r="M111" s="7" t="str">
        <f t="shared" si="7"/>
        <v>Media Aritmetica</v>
      </c>
      <c r="N111" s="212">
        <f t="shared" si="8"/>
        <v>1625848</v>
      </c>
    </row>
    <row r="112" spans="1:14" ht="28.5" customHeight="1" x14ac:dyDescent="0.25">
      <c r="A112" s="7">
        <v>15</v>
      </c>
      <c r="B112" s="7" t="s">
        <v>78</v>
      </c>
      <c r="C112" s="259"/>
      <c r="D112" s="65" t="s">
        <v>76</v>
      </c>
      <c r="E112" s="11" t="s">
        <v>79</v>
      </c>
      <c r="F112" s="7" t="s">
        <v>47</v>
      </c>
      <c r="G112" s="8" t="s">
        <v>48</v>
      </c>
      <c r="H112" s="197">
        <v>1556400</v>
      </c>
      <c r="I112" s="214">
        <v>1950000</v>
      </c>
      <c r="J112" s="202">
        <v>459449.99999999994</v>
      </c>
      <c r="K112" s="189">
        <v>708050</v>
      </c>
      <c r="L112" s="180">
        <f t="shared" si="6"/>
        <v>0.60028765693875219</v>
      </c>
      <c r="M112" s="7" t="str">
        <f t="shared" si="7"/>
        <v>Mediana</v>
      </c>
      <c r="N112" s="212">
        <f t="shared" si="8"/>
        <v>1132225</v>
      </c>
    </row>
    <row r="113" spans="1:14" x14ac:dyDescent="0.25">
      <c r="A113" s="7">
        <v>16</v>
      </c>
      <c r="B113" s="7" t="s">
        <v>80</v>
      </c>
      <c r="C113" s="259"/>
      <c r="D113" s="65" t="s">
        <v>76</v>
      </c>
      <c r="E113" s="11" t="s">
        <v>81</v>
      </c>
      <c r="F113" s="7" t="s">
        <v>47</v>
      </c>
      <c r="G113" s="8" t="s">
        <v>48</v>
      </c>
      <c r="H113" s="197">
        <v>751400</v>
      </c>
      <c r="I113" s="214">
        <v>1180000</v>
      </c>
      <c r="J113" s="202">
        <v>459449.99999999994</v>
      </c>
      <c r="K113" s="189">
        <v>991270</v>
      </c>
      <c r="L113" s="180">
        <f t="shared" si="6"/>
        <v>0.36836482292053779</v>
      </c>
      <c r="M113" s="7" t="str">
        <f t="shared" si="7"/>
        <v>Media Aritmetica</v>
      </c>
      <c r="N113" s="212">
        <f t="shared" si="8"/>
        <v>845530</v>
      </c>
    </row>
    <row r="114" spans="1:14" ht="30" x14ac:dyDescent="0.25">
      <c r="A114" s="7">
        <v>17</v>
      </c>
      <c r="B114" s="7" t="s">
        <v>82</v>
      </c>
      <c r="C114" s="259"/>
      <c r="D114" s="65" t="s">
        <v>76</v>
      </c>
      <c r="E114" s="11" t="s">
        <v>83</v>
      </c>
      <c r="F114" s="7" t="s">
        <v>47</v>
      </c>
      <c r="G114" s="8" t="s">
        <v>48</v>
      </c>
      <c r="H114" s="197">
        <v>3622700</v>
      </c>
      <c r="I114" s="214">
        <v>4850000</v>
      </c>
      <c r="J114" s="202">
        <v>357349.99999999994</v>
      </c>
      <c r="K114" s="189">
        <v>6372450</v>
      </c>
      <c r="L114" s="180">
        <f t="shared" si="6"/>
        <v>0.67258725278806386</v>
      </c>
      <c r="M114" s="7" t="str">
        <f t="shared" si="7"/>
        <v>Mediana</v>
      </c>
      <c r="N114" s="212">
        <f t="shared" si="8"/>
        <v>4236350</v>
      </c>
    </row>
    <row r="115" spans="1:14" x14ac:dyDescent="0.25">
      <c r="A115" s="7">
        <v>18</v>
      </c>
      <c r="B115" s="7" t="s">
        <v>84</v>
      </c>
      <c r="C115" s="259"/>
      <c r="D115" s="65" t="s">
        <v>76</v>
      </c>
      <c r="E115" s="11" t="s">
        <v>85</v>
      </c>
      <c r="F115" s="7" t="s">
        <v>47</v>
      </c>
      <c r="G115" s="8" t="s">
        <v>48</v>
      </c>
      <c r="H115" s="197">
        <v>1663700</v>
      </c>
      <c r="I115" s="213">
        <v>1680000</v>
      </c>
      <c r="J115" s="202">
        <v>183779.99999999997</v>
      </c>
      <c r="K115" s="189">
        <v>1699320</v>
      </c>
      <c r="L115" s="180">
        <f t="shared" si="6"/>
        <v>0.57301208811759485</v>
      </c>
      <c r="M115" s="7" t="str">
        <f t="shared" si="7"/>
        <v>Mediana</v>
      </c>
      <c r="N115" s="212">
        <f t="shared" si="8"/>
        <v>1671850</v>
      </c>
    </row>
    <row r="116" spans="1:14" ht="30" x14ac:dyDescent="0.25">
      <c r="A116" s="7">
        <v>19</v>
      </c>
      <c r="B116" s="7" t="s">
        <v>86</v>
      </c>
      <c r="C116" s="259"/>
      <c r="D116" s="65" t="s">
        <v>76</v>
      </c>
      <c r="E116" s="11" t="s">
        <v>87</v>
      </c>
      <c r="F116" s="7" t="s">
        <v>47</v>
      </c>
      <c r="G116" s="8" t="s">
        <v>48</v>
      </c>
      <c r="H116" s="197">
        <v>1932100</v>
      </c>
      <c r="I116" s="214">
        <v>3950000</v>
      </c>
      <c r="J116" s="202">
        <v>2909849.9999999995</v>
      </c>
      <c r="K116" s="189">
        <v>6938890</v>
      </c>
      <c r="L116" s="180">
        <f t="shared" si="6"/>
        <v>0.55098888133432955</v>
      </c>
      <c r="M116" s="7" t="str">
        <f t="shared" si="7"/>
        <v>Mediana</v>
      </c>
      <c r="N116" s="212">
        <f t="shared" si="8"/>
        <v>3429925</v>
      </c>
    </row>
    <row r="117" spans="1:14" x14ac:dyDescent="0.25">
      <c r="A117" s="7">
        <v>20</v>
      </c>
      <c r="B117" s="7" t="s">
        <v>88</v>
      </c>
      <c r="C117" s="259"/>
      <c r="D117" s="65" t="s">
        <v>89</v>
      </c>
      <c r="E117" s="11" t="s">
        <v>90</v>
      </c>
      <c r="F117" s="7" t="s">
        <v>47</v>
      </c>
      <c r="G117" s="8" t="s">
        <v>48</v>
      </c>
      <c r="H117" s="197">
        <v>778200</v>
      </c>
      <c r="I117" s="214">
        <v>1580000</v>
      </c>
      <c r="J117" s="202">
        <v>326719.99999999994</v>
      </c>
      <c r="K117" s="189">
        <v>2350250</v>
      </c>
      <c r="L117" s="180">
        <f t="shared" si="6"/>
        <v>0.70968203118380635</v>
      </c>
      <c r="M117" s="7" t="str">
        <f t="shared" si="7"/>
        <v>Mediana</v>
      </c>
      <c r="N117" s="212">
        <f t="shared" si="8"/>
        <v>1179100</v>
      </c>
    </row>
    <row r="118" spans="1:14" ht="30" x14ac:dyDescent="0.25">
      <c r="A118" s="7">
        <v>21</v>
      </c>
      <c r="B118" s="7" t="s">
        <v>91</v>
      </c>
      <c r="C118" s="259"/>
      <c r="D118" s="65" t="s">
        <v>89</v>
      </c>
      <c r="E118" s="11" t="s">
        <v>92</v>
      </c>
      <c r="F118" s="7" t="s">
        <v>47</v>
      </c>
      <c r="G118" s="8" t="s">
        <v>48</v>
      </c>
      <c r="H118" s="197">
        <v>2093100</v>
      </c>
      <c r="I118" s="214">
        <v>2250000</v>
      </c>
      <c r="J118" s="202">
        <v>122519.99999999999</v>
      </c>
      <c r="K118" s="189">
        <v>1982540</v>
      </c>
      <c r="L118" s="180">
        <f t="shared" si="6"/>
        <v>0.61974776313949842</v>
      </c>
      <c r="M118" s="7" t="str">
        <f t="shared" si="7"/>
        <v>Mediana</v>
      </c>
      <c r="N118" s="212">
        <f t="shared" si="8"/>
        <v>2037820</v>
      </c>
    </row>
    <row r="119" spans="1:14" ht="30" x14ac:dyDescent="0.25">
      <c r="A119" s="7">
        <v>22</v>
      </c>
      <c r="B119" s="7" t="s">
        <v>93</v>
      </c>
      <c r="C119" s="259"/>
      <c r="D119" s="65" t="s">
        <v>89</v>
      </c>
      <c r="E119" s="11" t="s">
        <v>94</v>
      </c>
      <c r="F119" s="7" t="s">
        <v>47</v>
      </c>
      <c r="G119" s="8" t="s">
        <v>48</v>
      </c>
      <c r="H119" s="197">
        <v>2549300</v>
      </c>
      <c r="I119" s="214">
        <v>2680000</v>
      </c>
      <c r="J119" s="202">
        <v>234829.99999999997</v>
      </c>
      <c r="K119" s="189">
        <v>4106690</v>
      </c>
      <c r="L119" s="180">
        <f t="shared" si="6"/>
        <v>0.66962282473270562</v>
      </c>
      <c r="M119" s="7" t="str">
        <f t="shared" si="7"/>
        <v>Mediana</v>
      </c>
      <c r="N119" s="212">
        <f t="shared" si="8"/>
        <v>2614650</v>
      </c>
    </row>
    <row r="120" spans="1:14" ht="30" customHeight="1" x14ac:dyDescent="0.25">
      <c r="A120" s="7">
        <v>23</v>
      </c>
      <c r="B120" s="7" t="s">
        <v>95</v>
      </c>
      <c r="C120" s="259"/>
      <c r="D120" s="65" t="s">
        <v>96</v>
      </c>
      <c r="E120" s="11" t="s">
        <v>97</v>
      </c>
      <c r="F120" s="7" t="s">
        <v>47</v>
      </c>
      <c r="G120" s="8" t="s">
        <v>48</v>
      </c>
      <c r="H120" s="197">
        <v>858700</v>
      </c>
      <c r="I120" s="214">
        <v>1250000</v>
      </c>
      <c r="J120" s="202">
        <v>122519.99999999999</v>
      </c>
      <c r="K120" s="189">
        <v>1274490</v>
      </c>
      <c r="L120" s="180">
        <f t="shared" si="6"/>
        <v>0.61327888550852661</v>
      </c>
      <c r="M120" s="7" t="str">
        <f t="shared" si="7"/>
        <v>Mediana</v>
      </c>
      <c r="N120" s="212">
        <f t="shared" si="8"/>
        <v>1054350</v>
      </c>
    </row>
    <row r="121" spans="1:14" x14ac:dyDescent="0.25">
      <c r="A121" s="7">
        <v>24</v>
      </c>
      <c r="B121" s="7" t="s">
        <v>98</v>
      </c>
      <c r="C121" s="259"/>
      <c r="D121" s="65" t="s">
        <v>96</v>
      </c>
      <c r="E121" s="11" t="s">
        <v>99</v>
      </c>
      <c r="F121" s="7" t="s">
        <v>47</v>
      </c>
      <c r="G121" s="8" t="s">
        <v>48</v>
      </c>
      <c r="H121" s="197">
        <v>1556400</v>
      </c>
      <c r="I121" s="213">
        <v>1980000</v>
      </c>
      <c r="J121" s="202">
        <v>255249.99999999997</v>
      </c>
      <c r="K121" s="189">
        <v>5522790</v>
      </c>
      <c r="L121" s="180">
        <f t="shared" si="6"/>
        <v>0.96725730667179266</v>
      </c>
      <c r="M121" s="7" t="str">
        <f t="shared" si="7"/>
        <v>Mediana</v>
      </c>
      <c r="N121" s="212">
        <f t="shared" si="8"/>
        <v>1768200</v>
      </c>
    </row>
    <row r="122" spans="1:14" ht="30" customHeight="1" x14ac:dyDescent="0.25">
      <c r="A122" s="7">
        <v>25</v>
      </c>
      <c r="B122" s="7" t="s">
        <v>100</v>
      </c>
      <c r="C122" s="259"/>
      <c r="D122" s="65" t="s">
        <v>96</v>
      </c>
      <c r="E122" s="11" t="s">
        <v>101</v>
      </c>
      <c r="F122" s="7" t="s">
        <v>47</v>
      </c>
      <c r="G122" s="8" t="s">
        <v>48</v>
      </c>
      <c r="H122" s="197">
        <v>2629800</v>
      </c>
      <c r="I122" s="214">
        <v>1350000</v>
      </c>
      <c r="J122" s="202">
        <v>1266040</v>
      </c>
      <c r="K122" s="189">
        <v>2124150</v>
      </c>
      <c r="L122" s="180">
        <f t="shared" si="6"/>
        <v>0.35368965698768151</v>
      </c>
      <c r="M122" s="7" t="str">
        <f t="shared" si="7"/>
        <v>Media Aritmetica</v>
      </c>
      <c r="N122" s="212">
        <f t="shared" si="8"/>
        <v>1842498</v>
      </c>
    </row>
    <row r="123" spans="1:14" ht="45" customHeight="1" x14ac:dyDescent="0.25">
      <c r="A123" s="7">
        <v>26</v>
      </c>
      <c r="B123" s="7" t="s">
        <v>102</v>
      </c>
      <c r="C123" s="259"/>
      <c r="D123" s="65" t="s">
        <v>96</v>
      </c>
      <c r="E123" s="11" t="s">
        <v>103</v>
      </c>
      <c r="F123" s="7" t="s">
        <v>47</v>
      </c>
      <c r="G123" s="8" t="s">
        <v>48</v>
      </c>
      <c r="H123" s="197">
        <v>1932100</v>
      </c>
      <c r="I123" s="214">
        <v>1320000</v>
      </c>
      <c r="J123" s="202">
        <v>1378349.9999999998</v>
      </c>
      <c r="K123" s="189">
        <v>2124150</v>
      </c>
      <c r="L123" s="180">
        <f t="shared" si="6"/>
        <v>0.23715108119935407</v>
      </c>
      <c r="M123" s="7" t="str">
        <f t="shared" si="7"/>
        <v>Media Geometrica</v>
      </c>
      <c r="N123" s="212">
        <f t="shared" si="8"/>
        <v>1653054</v>
      </c>
    </row>
    <row r="124" spans="1:14" ht="30" customHeight="1" x14ac:dyDescent="0.25">
      <c r="A124" s="7">
        <v>27</v>
      </c>
      <c r="B124" s="7" t="s">
        <v>104</v>
      </c>
      <c r="C124" s="259"/>
      <c r="D124" s="65" t="s">
        <v>96</v>
      </c>
      <c r="E124" s="11" t="s">
        <v>311</v>
      </c>
      <c r="F124" s="7" t="s">
        <v>47</v>
      </c>
      <c r="G124" s="8" t="s">
        <v>48</v>
      </c>
      <c r="H124" s="197">
        <v>1932100</v>
      </c>
      <c r="I124" s="214">
        <v>1280000</v>
      </c>
      <c r="J124" s="202">
        <v>1294627.9999999998</v>
      </c>
      <c r="K124" s="189">
        <v>3540250</v>
      </c>
      <c r="L124" s="180">
        <f t="shared" si="6"/>
        <v>0.52858969779299003</v>
      </c>
      <c r="M124" s="7" t="str">
        <f t="shared" si="7"/>
        <v>Mediana</v>
      </c>
      <c r="N124" s="212">
        <f t="shared" si="8"/>
        <v>1613364</v>
      </c>
    </row>
    <row r="125" spans="1:14" ht="30" customHeight="1" x14ac:dyDescent="0.25">
      <c r="A125" s="7">
        <v>28</v>
      </c>
      <c r="B125" s="7" t="s">
        <v>106</v>
      </c>
      <c r="C125" s="259"/>
      <c r="D125" s="65" t="s">
        <v>96</v>
      </c>
      <c r="E125" s="11" t="s">
        <v>312</v>
      </c>
      <c r="F125" s="7" t="s">
        <v>47</v>
      </c>
      <c r="G125" s="8" t="s">
        <v>48</v>
      </c>
      <c r="H125" s="197">
        <v>1744200</v>
      </c>
      <c r="I125" s="214">
        <v>1580000</v>
      </c>
      <c r="J125" s="202">
        <v>1572339.9999999998</v>
      </c>
      <c r="K125" s="189">
        <v>5522790</v>
      </c>
      <c r="L125" s="180">
        <f t="shared" si="6"/>
        <v>0.74742598839261221</v>
      </c>
      <c r="M125" s="7" t="str">
        <f t="shared" si="7"/>
        <v>Mediana</v>
      </c>
      <c r="N125" s="212">
        <f t="shared" si="8"/>
        <v>1662100</v>
      </c>
    </row>
    <row r="126" spans="1:14" ht="30" customHeight="1" x14ac:dyDescent="0.25">
      <c r="A126" s="7">
        <v>29</v>
      </c>
      <c r="B126" s="7" t="s">
        <v>108</v>
      </c>
      <c r="C126" s="259"/>
      <c r="D126" s="65" t="s">
        <v>96</v>
      </c>
      <c r="E126" s="11" t="s">
        <v>313</v>
      </c>
      <c r="F126" s="7" t="s">
        <v>47</v>
      </c>
      <c r="G126" s="8" t="s">
        <v>48</v>
      </c>
      <c r="H126" s="197">
        <v>1395400</v>
      </c>
      <c r="I126" s="214">
        <v>1420000</v>
      </c>
      <c r="J126" s="202">
        <v>980159.99999999988</v>
      </c>
      <c r="K126" s="189">
        <v>2265760</v>
      </c>
      <c r="L126" s="180">
        <f t="shared" si="6"/>
        <v>0.35599592420555082</v>
      </c>
      <c r="M126" s="7" t="str">
        <f t="shared" si="7"/>
        <v>Media Aritmetica</v>
      </c>
      <c r="N126" s="212">
        <f t="shared" si="8"/>
        <v>1515330</v>
      </c>
    </row>
    <row r="127" spans="1:14" x14ac:dyDescent="0.25">
      <c r="A127" s="7">
        <v>30</v>
      </c>
      <c r="B127" s="7" t="s">
        <v>110</v>
      </c>
      <c r="C127" s="259"/>
      <c r="D127" s="65" t="s">
        <v>96</v>
      </c>
      <c r="E127" s="98" t="s">
        <v>111</v>
      </c>
      <c r="F127" s="7" t="s">
        <v>47</v>
      </c>
      <c r="G127" s="8" t="s">
        <v>48</v>
      </c>
      <c r="H127" s="197">
        <v>1288100</v>
      </c>
      <c r="I127" s="214">
        <v>1650000</v>
      </c>
      <c r="J127" s="202">
        <v>980159.99999999988</v>
      </c>
      <c r="K127" s="189">
        <v>2690590</v>
      </c>
      <c r="L127" s="180">
        <f t="shared" si="6"/>
        <v>0.45055700998319698</v>
      </c>
      <c r="M127" s="7" t="str">
        <f t="shared" si="7"/>
        <v>Media Aritmetica</v>
      </c>
      <c r="N127" s="212">
        <f t="shared" si="8"/>
        <v>1652213</v>
      </c>
    </row>
    <row r="128" spans="1:14" ht="30" customHeight="1" x14ac:dyDescent="0.25">
      <c r="A128" s="7">
        <v>31</v>
      </c>
      <c r="B128" s="7" t="s">
        <v>112</v>
      </c>
      <c r="C128" s="259"/>
      <c r="D128" s="65" t="s">
        <v>96</v>
      </c>
      <c r="E128" s="98" t="s">
        <v>113</v>
      </c>
      <c r="F128" s="7" t="s">
        <v>47</v>
      </c>
      <c r="G128" s="8" t="s">
        <v>48</v>
      </c>
      <c r="H128" s="197">
        <v>1288100</v>
      </c>
      <c r="I128" s="214">
        <v>1650000</v>
      </c>
      <c r="J128" s="202">
        <v>980159.99999999988</v>
      </c>
      <c r="K128" s="189">
        <v>2124150</v>
      </c>
      <c r="L128" s="180">
        <f t="shared" si="6"/>
        <v>0.32582269908992034</v>
      </c>
      <c r="M128" s="7" t="str">
        <f t="shared" si="7"/>
        <v>Media Aritmetica</v>
      </c>
      <c r="N128" s="212">
        <f t="shared" si="8"/>
        <v>1510603</v>
      </c>
    </row>
    <row r="129" spans="1:14" ht="30" x14ac:dyDescent="0.25">
      <c r="A129" s="7">
        <v>32</v>
      </c>
      <c r="B129" s="7" t="s">
        <v>114</v>
      </c>
      <c r="C129" s="259"/>
      <c r="D129" s="65" t="s">
        <v>96</v>
      </c>
      <c r="E129" s="98" t="s">
        <v>115</v>
      </c>
      <c r="F129" s="7" t="s">
        <v>47</v>
      </c>
      <c r="G129" s="8" t="s">
        <v>48</v>
      </c>
      <c r="H129" s="197">
        <v>15564000</v>
      </c>
      <c r="I129" s="214">
        <v>7850000</v>
      </c>
      <c r="J129" s="202">
        <v>5411299.9999999991</v>
      </c>
      <c r="K129" s="189">
        <v>9912700</v>
      </c>
      <c r="L129" s="180">
        <f t="shared" si="6"/>
        <v>0.44710430867937651</v>
      </c>
      <c r="M129" s="7" t="str">
        <f t="shared" si="7"/>
        <v>Media Aritmetica</v>
      </c>
      <c r="N129" s="212">
        <f t="shared" si="8"/>
        <v>9684500</v>
      </c>
    </row>
    <row r="130" spans="1:14" ht="30" customHeight="1" x14ac:dyDescent="0.25">
      <c r="A130" s="7">
        <v>33</v>
      </c>
      <c r="B130" s="7" t="s">
        <v>116</v>
      </c>
      <c r="C130" s="259"/>
      <c r="D130" s="65" t="s">
        <v>96</v>
      </c>
      <c r="E130" s="98" t="s">
        <v>117</v>
      </c>
      <c r="F130" s="7" t="s">
        <v>47</v>
      </c>
      <c r="G130" s="8" t="s">
        <v>48</v>
      </c>
      <c r="H130" s="197">
        <v>3891000</v>
      </c>
      <c r="I130" s="214">
        <v>4680000</v>
      </c>
      <c r="J130" s="202">
        <v>347139.99999999994</v>
      </c>
      <c r="K130" s="189">
        <v>21241500</v>
      </c>
      <c r="L130" s="180">
        <f t="shared" si="6"/>
        <v>1.2369803304217382</v>
      </c>
      <c r="M130" s="7" t="str">
        <f t="shared" si="7"/>
        <v>Mediana</v>
      </c>
      <c r="N130" s="212">
        <f t="shared" si="8"/>
        <v>4285500</v>
      </c>
    </row>
    <row r="131" spans="1:14" ht="45" x14ac:dyDescent="0.25">
      <c r="A131" s="7">
        <v>34</v>
      </c>
      <c r="B131" s="7" t="s">
        <v>118</v>
      </c>
      <c r="C131" s="259"/>
      <c r="D131" s="65" t="s">
        <v>96</v>
      </c>
      <c r="E131" s="98" t="s">
        <v>119</v>
      </c>
      <c r="F131" s="7" t="s">
        <v>47</v>
      </c>
      <c r="G131" s="8" t="s">
        <v>48</v>
      </c>
      <c r="H131" s="197">
        <v>2629800</v>
      </c>
      <c r="I131" s="214">
        <v>3450000</v>
      </c>
      <c r="J131" s="202">
        <v>459449.99999999994</v>
      </c>
      <c r="K131" s="189">
        <v>1274490</v>
      </c>
      <c r="L131" s="180">
        <f t="shared" si="6"/>
        <v>0.68618336455965478</v>
      </c>
      <c r="M131" s="7" t="str">
        <f t="shared" si="7"/>
        <v>Mediana</v>
      </c>
      <c r="N131" s="212">
        <f t="shared" si="8"/>
        <v>1952145</v>
      </c>
    </row>
    <row r="132" spans="1:14" ht="45" customHeight="1" x14ac:dyDescent="0.25">
      <c r="A132" s="7">
        <v>35</v>
      </c>
      <c r="B132" s="7" t="s">
        <v>120</v>
      </c>
      <c r="C132" s="259"/>
      <c r="D132" s="65" t="s">
        <v>96</v>
      </c>
      <c r="E132" s="98" t="s">
        <v>121</v>
      </c>
      <c r="F132" s="7" t="s">
        <v>47</v>
      </c>
      <c r="G132" s="8" t="s">
        <v>48</v>
      </c>
      <c r="H132" s="197">
        <v>3622700</v>
      </c>
      <c r="I132" s="214">
        <v>2280000</v>
      </c>
      <c r="J132" s="202">
        <v>643230</v>
      </c>
      <c r="K132" s="189">
        <v>3398640</v>
      </c>
      <c r="L132" s="180">
        <f t="shared" si="6"/>
        <v>0.54774332134444581</v>
      </c>
      <c r="M132" s="7" t="str">
        <f t="shared" si="7"/>
        <v>Mediana</v>
      </c>
      <c r="N132" s="212">
        <f t="shared" si="8"/>
        <v>2839320</v>
      </c>
    </row>
    <row r="133" spans="1:14" ht="45" x14ac:dyDescent="0.25">
      <c r="A133" s="7">
        <v>36</v>
      </c>
      <c r="B133" s="7" t="s">
        <v>122</v>
      </c>
      <c r="C133" s="259"/>
      <c r="D133" s="65" t="s">
        <v>96</v>
      </c>
      <c r="E133" s="11" t="s">
        <v>123</v>
      </c>
      <c r="F133" s="7" t="s">
        <v>47</v>
      </c>
      <c r="G133" s="8" t="s">
        <v>48</v>
      </c>
      <c r="H133" s="197">
        <v>1556400</v>
      </c>
      <c r="I133" s="214">
        <v>1580000</v>
      </c>
      <c r="J133" s="202">
        <v>234829.99999999997</v>
      </c>
      <c r="K133" s="189">
        <v>1132880</v>
      </c>
      <c r="L133" s="180">
        <f t="shared" si="6"/>
        <v>0.55828750343629929</v>
      </c>
      <c r="M133" s="7" t="str">
        <f t="shared" si="7"/>
        <v>Mediana</v>
      </c>
      <c r="N133" s="212">
        <f t="shared" si="8"/>
        <v>1344640</v>
      </c>
    </row>
    <row r="134" spans="1:14" ht="30" customHeight="1" x14ac:dyDescent="0.25">
      <c r="A134" s="7">
        <v>37</v>
      </c>
      <c r="B134" s="7" t="s">
        <v>124</v>
      </c>
      <c r="C134" s="259"/>
      <c r="D134" s="65" t="s">
        <v>96</v>
      </c>
      <c r="E134" s="11" t="s">
        <v>125</v>
      </c>
      <c r="F134" s="7" t="s">
        <v>47</v>
      </c>
      <c r="G134" s="8" t="s">
        <v>48</v>
      </c>
      <c r="H134" s="197">
        <v>6440300</v>
      </c>
      <c r="I134" s="214">
        <v>4250000</v>
      </c>
      <c r="J134" s="202">
        <v>908689.99999999988</v>
      </c>
      <c r="K134" s="189">
        <v>4814740</v>
      </c>
      <c r="L134" s="180">
        <f t="shared" si="6"/>
        <v>0.56621251929393157</v>
      </c>
      <c r="M134" s="7" t="str">
        <f t="shared" si="7"/>
        <v>Mediana</v>
      </c>
      <c r="N134" s="212">
        <f t="shared" si="8"/>
        <v>4532370</v>
      </c>
    </row>
    <row r="135" spans="1:14" ht="30" customHeight="1" x14ac:dyDescent="0.25">
      <c r="A135" s="7">
        <v>38</v>
      </c>
      <c r="B135" s="7" t="s">
        <v>126</v>
      </c>
      <c r="C135" s="259"/>
      <c r="D135" s="65" t="s">
        <v>96</v>
      </c>
      <c r="E135" s="11" t="s">
        <v>127</v>
      </c>
      <c r="F135" s="7" t="s">
        <v>47</v>
      </c>
      <c r="G135" s="8" t="s">
        <v>48</v>
      </c>
      <c r="H135" s="197">
        <v>1744200</v>
      </c>
      <c r="I135" s="214">
        <v>1780000</v>
      </c>
      <c r="J135" s="202">
        <v>132730</v>
      </c>
      <c r="K135" s="189">
        <v>1274490</v>
      </c>
      <c r="L135" s="180">
        <f t="shared" si="6"/>
        <v>0.62353860804681571</v>
      </c>
      <c r="M135" s="7" t="str">
        <f t="shared" si="7"/>
        <v>Mediana</v>
      </c>
      <c r="N135" s="212">
        <f t="shared" si="8"/>
        <v>1509345</v>
      </c>
    </row>
    <row r="136" spans="1:14" ht="30" customHeight="1" x14ac:dyDescent="0.25">
      <c r="A136" s="7">
        <v>39</v>
      </c>
      <c r="B136" s="7" t="s">
        <v>128</v>
      </c>
      <c r="C136" s="259"/>
      <c r="D136" s="65" t="s">
        <v>96</v>
      </c>
      <c r="E136" s="11" t="s">
        <v>129</v>
      </c>
      <c r="F136" s="7" t="s">
        <v>47</v>
      </c>
      <c r="G136" s="8" t="s">
        <v>48</v>
      </c>
      <c r="H136" s="197">
        <v>8587000</v>
      </c>
      <c r="I136" s="214">
        <v>6850000</v>
      </c>
      <c r="J136" s="202">
        <v>2450400</v>
      </c>
      <c r="K136" s="189">
        <v>6514060</v>
      </c>
      <c r="L136" s="180">
        <f t="shared" si="6"/>
        <v>0.42576974489052194</v>
      </c>
      <c r="M136" s="7" t="str">
        <f t="shared" si="7"/>
        <v>Media Aritmetica</v>
      </c>
      <c r="N136" s="212">
        <f t="shared" si="8"/>
        <v>6100365</v>
      </c>
    </row>
    <row r="137" spans="1:14" x14ac:dyDescent="0.25">
      <c r="A137" s="7">
        <v>40</v>
      </c>
      <c r="B137" s="7" t="s">
        <v>130</v>
      </c>
      <c r="C137" s="259"/>
      <c r="D137" s="65" t="s">
        <v>96</v>
      </c>
      <c r="E137" s="11" t="s">
        <v>131</v>
      </c>
      <c r="F137" s="7" t="s">
        <v>47</v>
      </c>
      <c r="G137" s="8" t="s">
        <v>48</v>
      </c>
      <c r="H137" s="197">
        <v>751400</v>
      </c>
      <c r="I137" s="214">
        <v>1180000</v>
      </c>
      <c r="J137" s="202">
        <v>132730</v>
      </c>
      <c r="K137" s="189">
        <v>566440</v>
      </c>
      <c r="L137" s="180">
        <f t="shared" si="6"/>
        <v>0.66018456454233898</v>
      </c>
      <c r="M137" s="7" t="str">
        <f t="shared" si="7"/>
        <v>Mediana</v>
      </c>
      <c r="N137" s="212">
        <f t="shared" si="8"/>
        <v>658920</v>
      </c>
    </row>
    <row r="138" spans="1:14" ht="45" x14ac:dyDescent="0.25">
      <c r="A138" s="7">
        <v>41</v>
      </c>
      <c r="B138" s="7" t="s">
        <v>132</v>
      </c>
      <c r="C138" s="259"/>
      <c r="D138" s="84" t="s">
        <v>133</v>
      </c>
      <c r="E138" s="26" t="s">
        <v>134</v>
      </c>
      <c r="F138" s="7" t="s">
        <v>47</v>
      </c>
      <c r="G138" s="8" t="s">
        <v>48</v>
      </c>
      <c r="H138" s="197">
        <v>1127000</v>
      </c>
      <c r="I138" s="214">
        <v>1850000</v>
      </c>
      <c r="J138" s="202">
        <v>285880</v>
      </c>
      <c r="K138" s="189">
        <v>2124150</v>
      </c>
      <c r="L138" s="180">
        <f t="shared" si="6"/>
        <v>0.61100108210580339</v>
      </c>
      <c r="M138" s="7" t="str">
        <f t="shared" si="7"/>
        <v>Mediana</v>
      </c>
      <c r="N138" s="212">
        <f t="shared" si="8"/>
        <v>1488500</v>
      </c>
    </row>
    <row r="139" spans="1:14" ht="30" x14ac:dyDescent="0.25">
      <c r="A139" s="7">
        <v>42</v>
      </c>
      <c r="B139" s="7" t="s">
        <v>135</v>
      </c>
      <c r="C139" s="259"/>
      <c r="D139" s="66" t="s">
        <v>136</v>
      </c>
      <c r="E139" s="15" t="s">
        <v>137</v>
      </c>
      <c r="F139" s="7" t="s">
        <v>47</v>
      </c>
      <c r="G139" s="8" t="s">
        <v>48</v>
      </c>
      <c r="H139" s="197">
        <v>3434800</v>
      </c>
      <c r="I139" s="214">
        <v>5850000</v>
      </c>
      <c r="J139" s="202">
        <v>2909849.9999999995</v>
      </c>
      <c r="K139" s="189">
        <v>8213380</v>
      </c>
      <c r="L139" s="180">
        <f t="shared" si="6"/>
        <v>0.47776716750834408</v>
      </c>
      <c r="M139" s="7" t="str">
        <f t="shared" si="7"/>
        <v>Media Aritmetica</v>
      </c>
      <c r="N139" s="212">
        <f t="shared" si="8"/>
        <v>5102008</v>
      </c>
    </row>
    <row r="140" spans="1:14" x14ac:dyDescent="0.25">
      <c r="A140" s="7">
        <v>43</v>
      </c>
      <c r="B140" s="7" t="s">
        <v>140</v>
      </c>
      <c r="C140" s="259"/>
      <c r="D140" s="66" t="s">
        <v>141</v>
      </c>
      <c r="E140" s="26" t="s">
        <v>142</v>
      </c>
      <c r="F140" s="7" t="s">
        <v>47</v>
      </c>
      <c r="G140" s="8" t="s">
        <v>48</v>
      </c>
      <c r="H140" s="197">
        <v>1556400</v>
      </c>
      <c r="I140" s="214">
        <v>1680000</v>
      </c>
      <c r="J140" s="202">
        <v>357349.99999999994</v>
      </c>
      <c r="K140" s="189">
        <v>708050</v>
      </c>
      <c r="L140" s="180">
        <f t="shared" si="6"/>
        <v>0.59959730701479985</v>
      </c>
      <c r="M140" s="7" t="str">
        <f t="shared" si="7"/>
        <v>Mediana</v>
      </c>
      <c r="N140" s="212">
        <f t="shared" si="8"/>
        <v>1132225</v>
      </c>
    </row>
    <row r="141" spans="1:14" ht="30" x14ac:dyDescent="0.25">
      <c r="A141" s="7">
        <v>44</v>
      </c>
      <c r="B141" s="7" t="s">
        <v>143</v>
      </c>
      <c r="C141" s="259"/>
      <c r="D141" s="66" t="s">
        <v>141</v>
      </c>
      <c r="E141" s="26" t="s">
        <v>144</v>
      </c>
      <c r="F141" s="7" t="s">
        <v>47</v>
      </c>
      <c r="G141" s="8" t="s">
        <v>48</v>
      </c>
      <c r="H141" s="197">
        <v>3891000</v>
      </c>
      <c r="I141" s="214">
        <v>4850000</v>
      </c>
      <c r="J141" s="202">
        <v>357349.99999999994</v>
      </c>
      <c r="K141" s="189">
        <v>5947620</v>
      </c>
      <c r="L141" s="180">
        <f t="shared" si="6"/>
        <v>0.64335725698241164</v>
      </c>
      <c r="M141" s="7" t="str">
        <f t="shared" si="7"/>
        <v>Mediana</v>
      </c>
      <c r="N141" s="212">
        <f t="shared" si="8"/>
        <v>4370500</v>
      </c>
    </row>
    <row r="142" spans="1:14" ht="45" x14ac:dyDescent="0.25">
      <c r="A142" s="7">
        <v>45</v>
      </c>
      <c r="B142" s="21" t="s">
        <v>145</v>
      </c>
      <c r="C142" s="259"/>
      <c r="D142" s="66" t="s">
        <v>146</v>
      </c>
      <c r="E142" s="98" t="s">
        <v>147</v>
      </c>
      <c r="F142" s="23" t="s">
        <v>47</v>
      </c>
      <c r="G142" s="8" t="s">
        <v>48</v>
      </c>
      <c r="H142" s="197">
        <v>3434800</v>
      </c>
      <c r="I142" s="214">
        <v>3250000</v>
      </c>
      <c r="J142" s="202">
        <v>183779.99999999997</v>
      </c>
      <c r="K142" s="189">
        <v>5664400</v>
      </c>
      <c r="L142" s="180">
        <f t="shared" si="6"/>
        <v>0.7186525943608818</v>
      </c>
      <c r="M142" s="7" t="str">
        <f t="shared" si="7"/>
        <v>Mediana</v>
      </c>
      <c r="N142" s="212">
        <f t="shared" si="8"/>
        <v>3342400</v>
      </c>
    </row>
    <row r="143" spans="1:14" x14ac:dyDescent="0.25">
      <c r="A143" s="7">
        <v>46</v>
      </c>
      <c r="B143" s="21" t="s">
        <v>148</v>
      </c>
      <c r="C143" s="259"/>
      <c r="D143" s="66" t="s">
        <v>146</v>
      </c>
      <c r="E143" s="98" t="s">
        <v>149</v>
      </c>
      <c r="F143" s="23" t="s">
        <v>47</v>
      </c>
      <c r="G143" s="8" t="s">
        <v>48</v>
      </c>
      <c r="H143" s="197">
        <v>4427700</v>
      </c>
      <c r="I143" s="214">
        <v>5850000</v>
      </c>
      <c r="J143" s="202">
        <v>684069.99999999988</v>
      </c>
      <c r="K143" s="189">
        <v>11187190</v>
      </c>
      <c r="L143" s="180">
        <f t="shared" si="6"/>
        <v>0.78584308462477481</v>
      </c>
      <c r="M143" s="7" t="str">
        <f t="shared" si="7"/>
        <v>Mediana</v>
      </c>
      <c r="N143" s="212">
        <f t="shared" si="8"/>
        <v>5138850</v>
      </c>
    </row>
    <row r="144" spans="1:14" ht="30" x14ac:dyDescent="0.25">
      <c r="A144" s="7">
        <v>47</v>
      </c>
      <c r="B144" s="21" t="s">
        <v>150</v>
      </c>
      <c r="C144" s="259"/>
      <c r="D144" s="66" t="s">
        <v>151</v>
      </c>
      <c r="E144" s="26" t="s">
        <v>152</v>
      </c>
      <c r="F144" s="7" t="s">
        <v>47</v>
      </c>
      <c r="G144" s="8" t="s">
        <v>48</v>
      </c>
      <c r="H144" s="197">
        <v>2280900</v>
      </c>
      <c r="I144" s="214">
        <v>1850000</v>
      </c>
      <c r="J144" s="202">
        <v>663649.99999999988</v>
      </c>
      <c r="K144" s="189">
        <v>7788550</v>
      </c>
      <c r="L144" s="180">
        <f t="shared" si="6"/>
        <v>1.0076447443297671</v>
      </c>
      <c r="M144" s="7" t="str">
        <f t="shared" si="7"/>
        <v>Mediana</v>
      </c>
      <c r="N144" s="212">
        <f t="shared" si="8"/>
        <v>2065450</v>
      </c>
    </row>
    <row r="145" spans="1:14" ht="30" x14ac:dyDescent="0.25">
      <c r="A145" s="7">
        <v>48</v>
      </c>
      <c r="B145" s="21" t="s">
        <v>153</v>
      </c>
      <c r="C145" s="259"/>
      <c r="D145" s="66" t="s">
        <v>151</v>
      </c>
      <c r="E145" s="26" t="s">
        <v>154</v>
      </c>
      <c r="F145" s="7" t="s">
        <v>47</v>
      </c>
      <c r="G145" s="8" t="s">
        <v>48</v>
      </c>
      <c r="H145" s="197">
        <v>751400</v>
      </c>
      <c r="I145" s="214">
        <v>1280000</v>
      </c>
      <c r="J145" s="202">
        <v>132730</v>
      </c>
      <c r="K145" s="189">
        <v>849660</v>
      </c>
      <c r="L145" s="180">
        <f t="shared" si="6"/>
        <v>0.6280716875753477</v>
      </c>
      <c r="M145" s="7" t="str">
        <f t="shared" si="7"/>
        <v>Mediana</v>
      </c>
      <c r="N145" s="212">
        <f t="shared" si="8"/>
        <v>800530</v>
      </c>
    </row>
    <row r="146" spans="1:14" ht="30" x14ac:dyDescent="0.25">
      <c r="A146" s="7">
        <v>49</v>
      </c>
      <c r="B146" s="21" t="s">
        <v>155</v>
      </c>
      <c r="C146" s="259"/>
      <c r="D146" s="66" t="s">
        <v>151</v>
      </c>
      <c r="E146" s="26" t="s">
        <v>156</v>
      </c>
      <c r="F146" s="7" t="s">
        <v>47</v>
      </c>
      <c r="G146" s="8" t="s">
        <v>48</v>
      </c>
      <c r="H146" s="197">
        <v>1207600</v>
      </c>
      <c r="I146" s="214">
        <v>1450000</v>
      </c>
      <c r="J146" s="202">
        <v>326719.99999999994</v>
      </c>
      <c r="K146" s="189">
        <v>1274490</v>
      </c>
      <c r="L146" s="180">
        <f t="shared" si="6"/>
        <v>0.47195786416805996</v>
      </c>
      <c r="M146" s="7" t="str">
        <f t="shared" si="7"/>
        <v>Media Aritmetica</v>
      </c>
      <c r="N146" s="212">
        <f t="shared" si="8"/>
        <v>1064703</v>
      </c>
    </row>
    <row r="147" spans="1:14" x14ac:dyDescent="0.25">
      <c r="A147" s="7">
        <v>50</v>
      </c>
      <c r="B147" s="21" t="s">
        <v>157</v>
      </c>
      <c r="C147" s="259"/>
      <c r="D147" s="66" t="s">
        <v>151</v>
      </c>
      <c r="E147" s="26" t="s">
        <v>158</v>
      </c>
      <c r="F147" s="7" t="s">
        <v>47</v>
      </c>
      <c r="G147" s="8" t="s">
        <v>48</v>
      </c>
      <c r="H147" s="197">
        <v>1395400</v>
      </c>
      <c r="I147" s="214">
        <v>1380000</v>
      </c>
      <c r="J147" s="202">
        <v>132730</v>
      </c>
      <c r="K147" s="189">
        <v>708050</v>
      </c>
      <c r="L147" s="180">
        <f t="shared" si="6"/>
        <v>0.67019762809392913</v>
      </c>
      <c r="M147" s="7" t="str">
        <f t="shared" si="7"/>
        <v>Mediana</v>
      </c>
      <c r="N147" s="212">
        <f t="shared" si="8"/>
        <v>1044025</v>
      </c>
    </row>
    <row r="148" spans="1:14" ht="30" x14ac:dyDescent="0.25">
      <c r="A148" s="7">
        <v>51</v>
      </c>
      <c r="B148" s="21" t="s">
        <v>159</v>
      </c>
      <c r="C148" s="259"/>
      <c r="D148" s="66" t="s">
        <v>151</v>
      </c>
      <c r="E148" s="26" t="s">
        <v>160</v>
      </c>
      <c r="F148" s="7" t="s">
        <v>47</v>
      </c>
      <c r="G148" s="8" t="s">
        <v>48</v>
      </c>
      <c r="H148" s="197">
        <v>1556400</v>
      </c>
      <c r="I148" s="214">
        <v>3950000</v>
      </c>
      <c r="J148" s="202">
        <v>132730</v>
      </c>
      <c r="K148" s="189">
        <v>2407370</v>
      </c>
      <c r="L148" s="180">
        <f t="shared" si="6"/>
        <v>0.79389389117589726</v>
      </c>
      <c r="M148" s="7" t="str">
        <f t="shared" si="7"/>
        <v>Mediana</v>
      </c>
      <c r="N148" s="212">
        <f t="shared" si="8"/>
        <v>1981885</v>
      </c>
    </row>
    <row r="149" spans="1:14" ht="45" x14ac:dyDescent="0.25">
      <c r="A149" s="7">
        <v>52</v>
      </c>
      <c r="B149" s="7" t="s">
        <v>161</v>
      </c>
      <c r="C149" s="259"/>
      <c r="D149" s="66" t="s">
        <v>162</v>
      </c>
      <c r="E149" s="26" t="s">
        <v>163</v>
      </c>
      <c r="F149" s="7" t="s">
        <v>47</v>
      </c>
      <c r="G149" s="8" t="s">
        <v>48</v>
      </c>
      <c r="H149" s="197">
        <v>1019700</v>
      </c>
      <c r="I149" s="214">
        <v>1780000</v>
      </c>
      <c r="J149" s="202">
        <v>132730</v>
      </c>
      <c r="K149" s="189">
        <v>849660</v>
      </c>
      <c r="L149" s="180">
        <f t="shared" si="6"/>
        <v>0.71514369957192758</v>
      </c>
      <c r="M149" s="7" t="str">
        <f t="shared" si="7"/>
        <v>Mediana</v>
      </c>
      <c r="N149" s="212">
        <f t="shared" si="8"/>
        <v>934680</v>
      </c>
    </row>
    <row r="150" spans="1:14" ht="30" x14ac:dyDescent="0.25">
      <c r="A150" s="7">
        <v>53</v>
      </c>
      <c r="B150" s="7" t="s">
        <v>164</v>
      </c>
      <c r="C150" s="259"/>
      <c r="D150" s="66" t="s">
        <v>162</v>
      </c>
      <c r="E150" s="26" t="s">
        <v>165</v>
      </c>
      <c r="F150" s="7" t="s">
        <v>47</v>
      </c>
      <c r="G150" s="8" t="s">
        <v>48</v>
      </c>
      <c r="H150" s="197">
        <v>2629800</v>
      </c>
      <c r="I150" s="214">
        <v>2280000</v>
      </c>
      <c r="J150" s="202">
        <v>132730</v>
      </c>
      <c r="K150" s="189">
        <v>1274490</v>
      </c>
      <c r="L150" s="180">
        <f t="shared" si="6"/>
        <v>0.71077685612384633</v>
      </c>
      <c r="M150" s="7" t="str">
        <f t="shared" si="7"/>
        <v>Mediana</v>
      </c>
      <c r="N150" s="212">
        <f t="shared" si="8"/>
        <v>1777245</v>
      </c>
    </row>
    <row r="151" spans="1:14" ht="30" x14ac:dyDescent="0.25">
      <c r="A151" s="7">
        <v>54</v>
      </c>
      <c r="B151" s="7" t="s">
        <v>166</v>
      </c>
      <c r="C151" s="259"/>
      <c r="D151" s="66" t="s">
        <v>162</v>
      </c>
      <c r="E151" s="26" t="s">
        <v>167</v>
      </c>
      <c r="F151" s="7" t="s">
        <v>47</v>
      </c>
      <c r="G151" s="8" t="s">
        <v>48</v>
      </c>
      <c r="H151" s="197">
        <v>1127000</v>
      </c>
      <c r="I151" s="214">
        <v>2150000</v>
      </c>
      <c r="J151" s="202">
        <v>183779.99999999997</v>
      </c>
      <c r="K151" s="189">
        <v>1132880</v>
      </c>
      <c r="L151" s="180">
        <f t="shared" si="6"/>
        <v>0.69921846274280586</v>
      </c>
      <c r="M151" s="7" t="str">
        <f t="shared" si="7"/>
        <v>Mediana</v>
      </c>
      <c r="N151" s="212">
        <f t="shared" si="8"/>
        <v>1129940</v>
      </c>
    </row>
    <row r="152" spans="1:14" ht="30" x14ac:dyDescent="0.25">
      <c r="A152" s="7">
        <v>55</v>
      </c>
      <c r="B152" s="7" t="s">
        <v>168</v>
      </c>
      <c r="C152" s="259"/>
      <c r="D152" s="84" t="s">
        <v>169</v>
      </c>
      <c r="E152" s="26" t="s">
        <v>170</v>
      </c>
      <c r="F152" s="7" t="s">
        <v>47</v>
      </c>
      <c r="G152" s="8" t="s">
        <v>48</v>
      </c>
      <c r="H152" s="197">
        <v>1744200</v>
      </c>
      <c r="I152" s="214">
        <v>1850000</v>
      </c>
      <c r="J152" s="202">
        <v>132730</v>
      </c>
      <c r="K152" s="189">
        <v>708050</v>
      </c>
      <c r="L152" s="180">
        <f t="shared" si="6"/>
        <v>0.74854410649484449</v>
      </c>
      <c r="M152" s="7" t="str">
        <f t="shared" si="7"/>
        <v>Mediana</v>
      </c>
      <c r="N152" s="212">
        <f t="shared" si="8"/>
        <v>1226125</v>
      </c>
    </row>
    <row r="153" spans="1:14" ht="30" x14ac:dyDescent="0.25">
      <c r="A153" s="7">
        <v>56</v>
      </c>
      <c r="B153" s="7" t="s">
        <v>171</v>
      </c>
      <c r="C153" s="259"/>
      <c r="D153" s="84" t="s">
        <v>169</v>
      </c>
      <c r="E153" s="26" t="s">
        <v>172</v>
      </c>
      <c r="F153" s="7" t="s">
        <v>47</v>
      </c>
      <c r="G153" s="8" t="s">
        <v>48</v>
      </c>
      <c r="H153" s="197">
        <v>1824700</v>
      </c>
      <c r="I153" s="214">
        <v>1580000</v>
      </c>
      <c r="J153" s="202">
        <v>132730</v>
      </c>
      <c r="K153" s="189">
        <v>991270</v>
      </c>
      <c r="L153" s="180">
        <f t="shared" si="6"/>
        <v>0.66467217779896082</v>
      </c>
      <c r="M153" s="7" t="str">
        <f t="shared" si="7"/>
        <v>Mediana</v>
      </c>
      <c r="N153" s="212">
        <f t="shared" si="8"/>
        <v>1285635</v>
      </c>
    </row>
    <row r="154" spans="1:14" ht="30" x14ac:dyDescent="0.25">
      <c r="A154" s="7">
        <v>57</v>
      </c>
      <c r="B154" s="7" t="s">
        <v>173</v>
      </c>
      <c r="C154" s="259"/>
      <c r="D154" s="84" t="s">
        <v>169</v>
      </c>
      <c r="E154" s="26" t="s">
        <v>323</v>
      </c>
      <c r="F154" s="7" t="s">
        <v>47</v>
      </c>
      <c r="G154" s="8" t="s">
        <v>48</v>
      </c>
      <c r="H154" s="197">
        <v>1288100</v>
      </c>
      <c r="I154" s="214">
        <v>2250000</v>
      </c>
      <c r="J154" s="202">
        <v>650000</v>
      </c>
      <c r="K154" s="189">
        <v>708050</v>
      </c>
      <c r="L154" s="180">
        <f t="shared" si="6"/>
        <v>0.60633244976248424</v>
      </c>
      <c r="M154" s="7" t="str">
        <f t="shared" si="7"/>
        <v>Mediana</v>
      </c>
      <c r="N154" s="212">
        <f t="shared" si="8"/>
        <v>998075</v>
      </c>
    </row>
    <row r="155" spans="1:14" x14ac:dyDescent="0.25">
      <c r="A155" s="7">
        <v>58</v>
      </c>
      <c r="B155" s="7" t="s">
        <v>175</v>
      </c>
      <c r="C155" s="259"/>
      <c r="D155" s="84" t="s">
        <v>169</v>
      </c>
      <c r="E155" s="26" t="s">
        <v>176</v>
      </c>
      <c r="F155" s="7" t="s">
        <v>47</v>
      </c>
      <c r="G155" s="8" t="s">
        <v>48</v>
      </c>
      <c r="H155" s="197">
        <v>1207600</v>
      </c>
      <c r="I155" s="214">
        <v>1680000</v>
      </c>
      <c r="J155" s="202">
        <v>71470</v>
      </c>
      <c r="K155" s="189">
        <v>849660</v>
      </c>
      <c r="L155" s="180">
        <f t="shared" si="6"/>
        <v>0.71258252017371881</v>
      </c>
      <c r="M155" s="7" t="str">
        <f t="shared" si="7"/>
        <v>Mediana</v>
      </c>
      <c r="N155" s="212">
        <f t="shared" si="8"/>
        <v>1028630</v>
      </c>
    </row>
    <row r="156" spans="1:14" ht="30" x14ac:dyDescent="0.25">
      <c r="A156" s="7">
        <v>59</v>
      </c>
      <c r="B156" s="7" t="s">
        <v>177</v>
      </c>
      <c r="C156" s="259"/>
      <c r="D156" s="84" t="s">
        <v>169</v>
      </c>
      <c r="E156" s="26" t="s">
        <v>178</v>
      </c>
      <c r="F156" s="7" t="s">
        <v>47</v>
      </c>
      <c r="G156" s="8" t="s">
        <v>48</v>
      </c>
      <c r="H156" s="197">
        <v>3086000</v>
      </c>
      <c r="I156" s="214">
        <v>3250000</v>
      </c>
      <c r="J156" s="202">
        <v>2613759.9999999995</v>
      </c>
      <c r="K156" s="189">
        <v>7080500</v>
      </c>
      <c r="L156" s="180">
        <f t="shared" si="6"/>
        <v>0.51560030649542021</v>
      </c>
      <c r="M156" s="7" t="str">
        <f t="shared" si="7"/>
        <v>Mediana</v>
      </c>
      <c r="N156" s="212">
        <f t="shared" si="8"/>
        <v>3168000</v>
      </c>
    </row>
    <row r="157" spans="1:14" x14ac:dyDescent="0.25">
      <c r="A157" s="7">
        <v>60</v>
      </c>
      <c r="B157" s="7" t="s">
        <v>179</v>
      </c>
      <c r="C157" s="259"/>
      <c r="D157" s="84" t="s">
        <v>169</v>
      </c>
      <c r="E157" s="26" t="s">
        <v>180</v>
      </c>
      <c r="F157" s="7" t="s">
        <v>47</v>
      </c>
      <c r="G157" s="8" t="s">
        <v>48</v>
      </c>
      <c r="H157" s="197">
        <v>1019700</v>
      </c>
      <c r="I157" s="214">
        <v>1450000</v>
      </c>
      <c r="J157" s="202">
        <v>91889.999999999985</v>
      </c>
      <c r="K157" s="189">
        <v>708050</v>
      </c>
      <c r="L157" s="180">
        <f t="shared" si="6"/>
        <v>0.69901449068214527</v>
      </c>
      <c r="M157" s="7" t="str">
        <f t="shared" si="7"/>
        <v>Mediana</v>
      </c>
      <c r="N157" s="212">
        <f t="shared" si="8"/>
        <v>863875</v>
      </c>
    </row>
    <row r="158" spans="1:14" ht="60" x14ac:dyDescent="0.25">
      <c r="A158" s="7">
        <v>61</v>
      </c>
      <c r="B158" s="7" t="s">
        <v>181</v>
      </c>
      <c r="C158" s="259"/>
      <c r="D158" s="84" t="s">
        <v>169</v>
      </c>
      <c r="E158" s="26" t="s">
        <v>285</v>
      </c>
      <c r="F158" s="7" t="s">
        <v>47</v>
      </c>
      <c r="G158" s="8" t="s">
        <v>48</v>
      </c>
      <c r="H158" s="197">
        <v>49643800</v>
      </c>
      <c r="I158" s="213">
        <v>28500000</v>
      </c>
      <c r="J158" s="202">
        <v>17000000</v>
      </c>
      <c r="K158" s="189">
        <v>198254000</v>
      </c>
      <c r="L158" s="180">
        <f t="shared" si="6"/>
        <v>1.1501111247498921</v>
      </c>
      <c r="M158" s="7" t="str">
        <f t="shared" si="7"/>
        <v>Mediana</v>
      </c>
      <c r="N158" s="212">
        <f t="shared" si="8"/>
        <v>39071900</v>
      </c>
    </row>
    <row r="159" spans="1:14" ht="60" x14ac:dyDescent="0.25">
      <c r="A159" s="7">
        <v>62</v>
      </c>
      <c r="B159" s="7" t="s">
        <v>183</v>
      </c>
      <c r="C159" s="260"/>
      <c r="D159" s="84" t="s">
        <v>184</v>
      </c>
      <c r="E159" s="26" t="s">
        <v>185</v>
      </c>
      <c r="F159" s="7" t="s">
        <v>47</v>
      </c>
      <c r="G159" s="8" t="s">
        <v>48</v>
      </c>
      <c r="H159" s="197">
        <v>5635200</v>
      </c>
      <c r="I159" s="214">
        <v>6850000</v>
      </c>
      <c r="J159" s="202">
        <v>4590000</v>
      </c>
      <c r="K159" s="189">
        <v>20533450</v>
      </c>
      <c r="L159" s="180">
        <f t="shared" si="6"/>
        <v>0.79535974507769469</v>
      </c>
      <c r="M159" s="7" t="str">
        <f t="shared" si="7"/>
        <v>Mediana</v>
      </c>
      <c r="N159" s="212">
        <f t="shared" si="8"/>
        <v>6242600</v>
      </c>
    </row>
    <row r="160" spans="1:14" ht="60" x14ac:dyDescent="0.25">
      <c r="A160" s="7">
        <v>63</v>
      </c>
      <c r="B160" s="7" t="s">
        <v>186</v>
      </c>
      <c r="C160" s="312" t="s">
        <v>187</v>
      </c>
      <c r="D160" s="96" t="s">
        <v>76</v>
      </c>
      <c r="E160" s="11" t="s">
        <v>324</v>
      </c>
      <c r="F160" s="7" t="s">
        <v>47</v>
      </c>
      <c r="G160" s="8" t="s">
        <v>48</v>
      </c>
      <c r="H160" s="197">
        <v>1932100</v>
      </c>
      <c r="I160" s="214">
        <v>16800000</v>
      </c>
      <c r="J160" s="202">
        <v>9796000</v>
      </c>
      <c r="K160" s="189">
        <v>22563590</v>
      </c>
      <c r="L160" s="180">
        <f t="shared" si="6"/>
        <v>0.69800235292369672</v>
      </c>
      <c r="M160" s="7" t="str">
        <f t="shared" si="7"/>
        <v>Mediana</v>
      </c>
      <c r="N160" s="212">
        <f t="shared" si="8"/>
        <v>13298000</v>
      </c>
    </row>
    <row r="161" spans="1:14" ht="60" x14ac:dyDescent="0.25">
      <c r="A161" s="7">
        <v>64</v>
      </c>
      <c r="B161" s="7" t="s">
        <v>325</v>
      </c>
      <c r="C161" s="312"/>
      <c r="D161" s="96" t="s">
        <v>76</v>
      </c>
      <c r="E161" s="11" t="s">
        <v>327</v>
      </c>
      <c r="F161" s="7" t="s">
        <v>47</v>
      </c>
      <c r="G161" s="8" t="s">
        <v>48</v>
      </c>
      <c r="H161" s="197">
        <v>1744200</v>
      </c>
      <c r="I161" s="214">
        <v>29800000</v>
      </c>
      <c r="J161" s="202">
        <v>17000000</v>
      </c>
      <c r="K161" s="189">
        <v>198254000</v>
      </c>
      <c r="L161" s="180">
        <f t="shared" si="6"/>
        <v>1.4871392492370192</v>
      </c>
      <c r="M161" s="7" t="str">
        <f t="shared" si="7"/>
        <v>Mediana</v>
      </c>
      <c r="N161" s="212">
        <f t="shared" si="8"/>
        <v>23400000</v>
      </c>
    </row>
    <row r="162" spans="1:14" x14ac:dyDescent="0.25"/>
    <row r="173" spans="1:14" x14ac:dyDescent="0.25"/>
  </sheetData>
  <mergeCells count="21">
    <mergeCell ref="C160:C161"/>
    <mergeCell ref="C80:C81"/>
    <mergeCell ref="C98:C159"/>
    <mergeCell ref="F85:F94"/>
    <mergeCell ref="G85:G94"/>
    <mergeCell ref="C97:E97"/>
    <mergeCell ref="A85:A94"/>
    <mergeCell ref="B85:B94"/>
    <mergeCell ref="C85:C94"/>
    <mergeCell ref="D84:E84"/>
    <mergeCell ref="A1:O1"/>
    <mergeCell ref="G4:G13"/>
    <mergeCell ref="H3:J13"/>
    <mergeCell ref="H84:J94"/>
    <mergeCell ref="C17:C79"/>
    <mergeCell ref="C16:E16"/>
    <mergeCell ref="D3:E3"/>
    <mergeCell ref="A4:A13"/>
    <mergeCell ref="B4:B13"/>
    <mergeCell ref="C4:C13"/>
    <mergeCell ref="F4:F13"/>
  </mergeCells>
  <phoneticPr fontId="6" type="noConversion"/>
  <pageMargins left="0.25" right="0.25" top="0.75" bottom="0.75" header="0.3" footer="0.3"/>
  <pageSetup scale="6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82DCF-9052-495F-880F-33D15A5AC35D}">
  <dimension ref="A1:O239"/>
  <sheetViews>
    <sheetView zoomScale="90" zoomScaleNormal="90" zoomScaleSheetLayoutView="80" workbookViewId="0">
      <selection sqref="A1:O1"/>
    </sheetView>
  </sheetViews>
  <sheetFormatPr baseColWidth="10" defaultColWidth="0" defaultRowHeight="15" zeroHeight="1" x14ac:dyDescent="0.25"/>
  <cols>
    <col min="1" max="1" width="7.7109375" style="25" customWidth="1"/>
    <col min="2" max="2" width="18.140625" customWidth="1"/>
    <col min="3" max="3" width="35.85546875" customWidth="1"/>
    <col min="4" max="4" width="48.42578125" customWidth="1"/>
    <col min="5" max="5" width="81.28515625" style="233" customWidth="1"/>
    <col min="6" max="6" width="15" customWidth="1"/>
    <col min="7" max="7" width="19.85546875" customWidth="1"/>
    <col min="8" max="11" width="19.5703125" style="200" customWidth="1"/>
    <col min="12" max="13" width="11.42578125" customWidth="1"/>
    <col min="14" max="14" width="21" customWidth="1"/>
    <col min="15" max="15" width="4.140625" customWidth="1"/>
    <col min="16" max="16384" width="11.42578125" hidden="1"/>
  </cols>
  <sheetData>
    <row r="1" spans="1:15" ht="46.5" x14ac:dyDescent="0.25">
      <c r="A1" s="248" t="s">
        <v>0</v>
      </c>
      <c r="B1" s="248"/>
      <c r="C1" s="248"/>
      <c r="D1" s="248"/>
      <c r="E1" s="248"/>
      <c r="F1" s="248"/>
      <c r="G1" s="248"/>
      <c r="H1" s="248"/>
      <c r="I1" s="248"/>
      <c r="J1" s="248"/>
      <c r="K1" s="248"/>
      <c r="L1" s="248"/>
      <c r="M1" s="248"/>
      <c r="N1" s="248"/>
      <c r="O1" s="248"/>
    </row>
    <row r="2" spans="1:15" ht="15.75" thickBot="1" x14ac:dyDescent="0.3"/>
    <row r="3" spans="1:15" ht="30.75" thickBot="1" x14ac:dyDescent="0.3">
      <c r="A3" s="76" t="s">
        <v>1</v>
      </c>
      <c r="B3" s="77" t="s">
        <v>2</v>
      </c>
      <c r="C3" s="77" t="s">
        <v>3</v>
      </c>
      <c r="D3" s="325" t="s">
        <v>4</v>
      </c>
      <c r="E3" s="326"/>
      <c r="F3" s="78" t="s">
        <v>5</v>
      </c>
      <c r="G3" s="88" t="s">
        <v>6</v>
      </c>
      <c r="H3" s="249" t="e" vm="7">
        <v>#VALUE!</v>
      </c>
      <c r="I3" s="250"/>
      <c r="J3" s="327"/>
    </row>
    <row r="4" spans="1:15" ht="15" customHeight="1" x14ac:dyDescent="0.25">
      <c r="A4" s="263">
        <v>7</v>
      </c>
      <c r="B4" s="266" t="s">
        <v>336</v>
      </c>
      <c r="C4" s="266" t="s">
        <v>337</v>
      </c>
      <c r="D4" s="45" t="s">
        <v>9</v>
      </c>
      <c r="E4" s="234" t="s">
        <v>338</v>
      </c>
      <c r="F4" s="273" t="s">
        <v>11</v>
      </c>
      <c r="G4" s="276" t="s">
        <v>12</v>
      </c>
      <c r="H4" s="251"/>
      <c r="I4" s="252"/>
      <c r="J4" s="328"/>
    </row>
    <row r="5" spans="1:15" x14ac:dyDescent="0.25">
      <c r="A5" s="264"/>
      <c r="B5" s="267"/>
      <c r="C5" s="270"/>
      <c r="D5" s="46" t="s">
        <v>13</v>
      </c>
      <c r="E5" s="235" t="s">
        <v>339</v>
      </c>
      <c r="F5" s="274"/>
      <c r="G5" s="277"/>
      <c r="H5" s="251"/>
      <c r="I5" s="252"/>
      <c r="J5" s="328"/>
    </row>
    <row r="6" spans="1:15" x14ac:dyDescent="0.25">
      <c r="A6" s="264"/>
      <c r="B6" s="267"/>
      <c r="C6" s="270"/>
      <c r="D6" s="46" t="s">
        <v>15</v>
      </c>
      <c r="E6" s="235" t="s">
        <v>340</v>
      </c>
      <c r="F6" s="274"/>
      <c r="G6" s="277"/>
      <c r="H6" s="251"/>
      <c r="I6" s="252"/>
      <c r="J6" s="328"/>
    </row>
    <row r="7" spans="1:15" x14ac:dyDescent="0.25">
      <c r="A7" s="264"/>
      <c r="B7" s="267"/>
      <c r="C7" s="270"/>
      <c r="D7" s="46" t="s">
        <v>17</v>
      </c>
      <c r="E7" s="235" t="s">
        <v>338</v>
      </c>
      <c r="F7" s="274"/>
      <c r="G7" s="277"/>
      <c r="H7" s="251"/>
      <c r="I7" s="252"/>
      <c r="J7" s="328"/>
    </row>
    <row r="8" spans="1:15" x14ac:dyDescent="0.25">
      <c r="A8" s="264"/>
      <c r="B8" s="267"/>
      <c r="C8" s="270"/>
      <c r="D8" s="46" t="s">
        <v>19</v>
      </c>
      <c r="E8" s="235" t="s">
        <v>20</v>
      </c>
      <c r="F8" s="274"/>
      <c r="G8" s="277"/>
      <c r="H8" s="251"/>
      <c r="I8" s="252"/>
      <c r="J8" s="328"/>
    </row>
    <row r="9" spans="1:15" x14ac:dyDescent="0.25">
      <c r="A9" s="264"/>
      <c r="B9" s="267"/>
      <c r="C9" s="270"/>
      <c r="D9" s="46" t="s">
        <v>21</v>
      </c>
      <c r="E9" s="235" t="s">
        <v>20</v>
      </c>
      <c r="F9" s="274"/>
      <c r="G9" s="277"/>
      <c r="H9" s="251"/>
      <c r="I9" s="252"/>
      <c r="J9" s="328"/>
    </row>
    <row r="10" spans="1:15" x14ac:dyDescent="0.25">
      <c r="A10" s="264"/>
      <c r="B10" s="268"/>
      <c r="C10" s="271"/>
      <c r="D10" s="47" t="s">
        <v>23</v>
      </c>
      <c r="E10" s="236" t="s">
        <v>319</v>
      </c>
      <c r="F10" s="274"/>
      <c r="G10" s="277"/>
      <c r="H10" s="251"/>
      <c r="I10" s="252"/>
      <c r="J10" s="328"/>
    </row>
    <row r="11" spans="1:15" x14ac:dyDescent="0.25">
      <c r="A11" s="264"/>
      <c r="B11" s="268"/>
      <c r="C11" s="271"/>
      <c r="D11" s="47" t="s">
        <v>25</v>
      </c>
      <c r="E11" s="237" t="s">
        <v>341</v>
      </c>
      <c r="F11" s="274"/>
      <c r="G11" s="277"/>
      <c r="H11" s="251"/>
      <c r="I11" s="252"/>
      <c r="J11" s="328"/>
    </row>
    <row r="12" spans="1:15" x14ac:dyDescent="0.25">
      <c r="A12" s="264"/>
      <c r="B12" s="268"/>
      <c r="C12" s="271"/>
      <c r="D12" s="145" t="s">
        <v>27</v>
      </c>
      <c r="E12" s="238" t="s">
        <v>28</v>
      </c>
      <c r="F12" s="274"/>
      <c r="G12" s="277"/>
      <c r="H12" s="251"/>
      <c r="I12" s="252"/>
      <c r="J12" s="328"/>
    </row>
    <row r="13" spans="1:15" ht="15.75" thickBot="1" x14ac:dyDescent="0.3">
      <c r="A13" s="265"/>
      <c r="B13" s="269"/>
      <c r="C13" s="272"/>
      <c r="D13" s="48" t="s">
        <v>29</v>
      </c>
      <c r="E13" s="239">
        <v>2012</v>
      </c>
      <c r="F13" s="275"/>
      <c r="G13" s="278"/>
      <c r="H13" s="253"/>
      <c r="I13" s="254"/>
      <c r="J13" s="329"/>
    </row>
    <row r="14" spans="1:15" x14ac:dyDescent="0.25"/>
    <row r="15" spans="1:15" x14ac:dyDescent="0.25"/>
    <row r="16" spans="1:15" ht="60" x14ac:dyDescent="0.25">
      <c r="H16" s="195" t="s">
        <v>30</v>
      </c>
      <c r="I16" s="195" t="s">
        <v>31</v>
      </c>
      <c r="J16" s="195" t="s">
        <v>32</v>
      </c>
      <c r="K16" s="195" t="s">
        <v>33</v>
      </c>
    </row>
    <row r="17" spans="1:14" ht="46.5" customHeight="1" x14ac:dyDescent="0.25">
      <c r="A17" s="13" t="s">
        <v>34</v>
      </c>
      <c r="B17" s="13" t="s">
        <v>35</v>
      </c>
      <c r="C17" s="255" t="s">
        <v>36</v>
      </c>
      <c r="D17" s="256"/>
      <c r="E17" s="257"/>
      <c r="F17" s="13" t="s">
        <v>37</v>
      </c>
      <c r="G17" s="13" t="s">
        <v>38</v>
      </c>
      <c r="H17" s="196" t="s">
        <v>39</v>
      </c>
      <c r="I17" s="196" t="s">
        <v>39</v>
      </c>
      <c r="J17" s="196" t="s">
        <v>39</v>
      </c>
      <c r="K17" s="196" t="s">
        <v>39</v>
      </c>
      <c r="L17" s="13" t="s">
        <v>40</v>
      </c>
      <c r="M17" s="13" t="s">
        <v>41</v>
      </c>
      <c r="N17" s="13" t="s">
        <v>42</v>
      </c>
    </row>
    <row r="18" spans="1:14" ht="45" x14ac:dyDescent="0.25">
      <c r="A18" s="7">
        <v>1</v>
      </c>
      <c r="B18" s="7" t="s">
        <v>43</v>
      </c>
      <c r="C18" s="258" t="s">
        <v>44</v>
      </c>
      <c r="D18" s="65" t="s">
        <v>45</v>
      </c>
      <c r="E18" s="232" t="s">
        <v>46</v>
      </c>
      <c r="F18" s="7" t="s">
        <v>47</v>
      </c>
      <c r="G18" s="8" t="s">
        <v>48</v>
      </c>
      <c r="H18" s="197">
        <v>1152700</v>
      </c>
      <c r="I18" s="215">
        <v>4350000</v>
      </c>
      <c r="J18" s="202">
        <v>865297.49999999977</v>
      </c>
      <c r="K18" s="202">
        <v>9204650</v>
      </c>
      <c r="L18" s="180">
        <f t="shared" ref="L18" si="0">+STDEV(H18:K18)/AVERAGE(H18:K18)</f>
        <v>0.99590732798883774</v>
      </c>
      <c r="M18" s="7" t="str">
        <f t="shared" ref="M18:M81" si="1">IF(L18&lt;=5%,"Menor Valor",IF(L18&lt;=15%,"Media Armonica",IF(L18&lt;=30%,"Media Geometrica",IF(L18&lt;=50%,"Media Aritmetica","Mediana"))))</f>
        <v>Mediana</v>
      </c>
      <c r="N18" s="212">
        <f t="shared" ref="N18" si="2">ROUND(IF(L18&lt;=5%,MIN(H18:K18),IF(L18&lt;=15%,HARMEAN(H18:K18),IF(L18&lt;=30%,GEOMEAN(H18:K18),IF(L18&lt;=50%,AVERAGE(H18:K18),MEDIAN(H18:K18))))),0)</f>
        <v>2751350</v>
      </c>
    </row>
    <row r="19" spans="1:14" ht="30" x14ac:dyDescent="0.25">
      <c r="A19" s="7">
        <v>2</v>
      </c>
      <c r="B19" s="7" t="s">
        <v>49</v>
      </c>
      <c r="C19" s="259"/>
      <c r="D19" s="65" t="s">
        <v>45</v>
      </c>
      <c r="E19" s="232" t="s">
        <v>50</v>
      </c>
      <c r="F19" s="7" t="s">
        <v>47</v>
      </c>
      <c r="G19" s="8" t="s">
        <v>48</v>
      </c>
      <c r="H19" s="197">
        <v>2177300</v>
      </c>
      <c r="I19" s="215">
        <v>3850000</v>
      </c>
      <c r="J19" s="202">
        <v>692237.99999999988</v>
      </c>
      <c r="K19" s="202">
        <v>3398640</v>
      </c>
      <c r="L19" s="180">
        <f t="shared" ref="L19:L82" si="3">+STDEV(H19:K19)/AVERAGE(H19:K19)</f>
        <v>0.55901782898051533</v>
      </c>
      <c r="M19" s="7" t="str">
        <f t="shared" si="1"/>
        <v>Mediana</v>
      </c>
      <c r="N19" s="212">
        <f t="shared" ref="N19:N82" si="4">ROUND(IF(L19&lt;=5%,MIN(H19:K19),IF(L19&lt;=15%,HARMEAN(H19:K19),IF(L19&lt;=30%,GEOMEAN(H19:K19),IF(L19&lt;=50%,AVERAGE(H19:K19),MEDIAN(H19:K19))))),0)</f>
        <v>2787970</v>
      </c>
    </row>
    <row r="20" spans="1:14" ht="30" x14ac:dyDescent="0.25">
      <c r="A20" s="7">
        <v>3</v>
      </c>
      <c r="B20" s="7" t="s">
        <v>51</v>
      </c>
      <c r="C20" s="259"/>
      <c r="D20" s="65" t="s">
        <v>52</v>
      </c>
      <c r="E20" s="240" t="s">
        <v>53</v>
      </c>
      <c r="F20" s="7" t="s">
        <v>47</v>
      </c>
      <c r="G20" s="8" t="s">
        <v>48</v>
      </c>
      <c r="H20" s="197">
        <v>1665000</v>
      </c>
      <c r="I20" s="215">
        <v>3150000</v>
      </c>
      <c r="J20" s="202">
        <v>1072968.8999999997</v>
      </c>
      <c r="K20" s="202">
        <v>3398640</v>
      </c>
      <c r="L20" s="180">
        <f t="shared" si="3"/>
        <v>0.48708843968919052</v>
      </c>
      <c r="M20" s="7" t="str">
        <f t="shared" si="1"/>
        <v>Media Aritmetica</v>
      </c>
      <c r="N20" s="212">
        <f t="shared" si="4"/>
        <v>2321652</v>
      </c>
    </row>
    <row r="21" spans="1:14" ht="30" x14ac:dyDescent="0.25">
      <c r="A21" s="7">
        <v>4</v>
      </c>
      <c r="B21" s="7" t="s">
        <v>54</v>
      </c>
      <c r="C21" s="259"/>
      <c r="D21" s="65" t="s">
        <v>52</v>
      </c>
      <c r="E21" s="232" t="s">
        <v>50</v>
      </c>
      <c r="F21" s="7" t="s">
        <v>47</v>
      </c>
      <c r="G21" s="8" t="s">
        <v>48</v>
      </c>
      <c r="H21" s="197">
        <v>1921100</v>
      </c>
      <c r="I21" s="215">
        <v>3650000</v>
      </c>
      <c r="J21" s="202">
        <v>692237.99999999988</v>
      </c>
      <c r="K21" s="202">
        <v>4956350</v>
      </c>
      <c r="L21" s="180">
        <f t="shared" si="3"/>
        <v>0.66974999178550187</v>
      </c>
      <c r="M21" s="7" t="str">
        <f t="shared" si="1"/>
        <v>Mediana</v>
      </c>
      <c r="N21" s="212">
        <f t="shared" si="4"/>
        <v>2785550</v>
      </c>
    </row>
    <row r="22" spans="1:14" x14ac:dyDescent="0.25">
      <c r="A22" s="7">
        <v>5</v>
      </c>
      <c r="B22" s="7" t="s">
        <v>55</v>
      </c>
      <c r="C22" s="259"/>
      <c r="D22" s="83" t="s">
        <v>56</v>
      </c>
      <c r="E22" s="232" t="s">
        <v>57</v>
      </c>
      <c r="F22" s="7" t="s">
        <v>47</v>
      </c>
      <c r="G22" s="8" t="s">
        <v>48</v>
      </c>
      <c r="H22" s="197">
        <v>2433400</v>
      </c>
      <c r="I22" s="215">
        <v>4250000</v>
      </c>
      <c r="J22" s="202">
        <v>461491.99999999988</v>
      </c>
      <c r="K22" s="202">
        <v>4248300</v>
      </c>
      <c r="L22" s="180">
        <f t="shared" si="3"/>
        <v>0.63434952225503316</v>
      </c>
      <c r="M22" s="7" t="str">
        <f t="shared" si="1"/>
        <v>Mediana</v>
      </c>
      <c r="N22" s="212">
        <f t="shared" si="4"/>
        <v>3340850</v>
      </c>
    </row>
    <row r="23" spans="1:14" ht="30" x14ac:dyDescent="0.25">
      <c r="A23" s="7">
        <v>6</v>
      </c>
      <c r="B23" s="7" t="s">
        <v>58</v>
      </c>
      <c r="C23" s="259"/>
      <c r="D23" s="83" t="s">
        <v>56</v>
      </c>
      <c r="E23" s="232" t="s">
        <v>59</v>
      </c>
      <c r="F23" s="7" t="s">
        <v>47</v>
      </c>
      <c r="G23" s="8" t="s">
        <v>48</v>
      </c>
      <c r="H23" s="197">
        <v>973400</v>
      </c>
      <c r="I23" s="215">
        <v>2950000</v>
      </c>
      <c r="J23" s="202">
        <v>519178.49999999988</v>
      </c>
      <c r="K23" s="202">
        <v>2548980</v>
      </c>
      <c r="L23" s="180">
        <f t="shared" si="3"/>
        <v>0.67664798134052861</v>
      </c>
      <c r="M23" s="7" t="str">
        <f t="shared" si="1"/>
        <v>Mediana</v>
      </c>
      <c r="N23" s="212">
        <f t="shared" si="4"/>
        <v>1761190</v>
      </c>
    </row>
    <row r="24" spans="1:14" ht="30" x14ac:dyDescent="0.25">
      <c r="A24" s="7">
        <v>7</v>
      </c>
      <c r="B24" s="7" t="s">
        <v>60</v>
      </c>
      <c r="C24" s="259"/>
      <c r="D24" s="83" t="s">
        <v>56</v>
      </c>
      <c r="E24" s="232" t="s">
        <v>61</v>
      </c>
      <c r="F24" s="7" t="s">
        <v>47</v>
      </c>
      <c r="G24" s="8" t="s">
        <v>48</v>
      </c>
      <c r="H24" s="197">
        <v>4226400</v>
      </c>
      <c r="I24" s="215">
        <v>5250000</v>
      </c>
      <c r="J24" s="202">
        <v>749924.49999999977</v>
      </c>
      <c r="K24" s="202">
        <v>9629480</v>
      </c>
      <c r="L24" s="180">
        <f t="shared" si="3"/>
        <v>0.7369872620421174</v>
      </c>
      <c r="M24" s="7" t="str">
        <f t="shared" si="1"/>
        <v>Mediana</v>
      </c>
      <c r="N24" s="212">
        <f t="shared" si="4"/>
        <v>4738200</v>
      </c>
    </row>
    <row r="25" spans="1:14" ht="30.75" thickBot="1" x14ac:dyDescent="0.3">
      <c r="A25" s="7">
        <v>8</v>
      </c>
      <c r="B25" s="7" t="s">
        <v>62</v>
      </c>
      <c r="C25" s="259"/>
      <c r="D25" s="83" t="s">
        <v>56</v>
      </c>
      <c r="E25" s="232" t="s">
        <v>63</v>
      </c>
      <c r="F25" s="7" t="s">
        <v>47</v>
      </c>
      <c r="G25" s="8" t="s">
        <v>48</v>
      </c>
      <c r="H25" s="197">
        <v>1998000</v>
      </c>
      <c r="I25" s="215">
        <v>3250000</v>
      </c>
      <c r="J25" s="202">
        <v>749924.49999999977</v>
      </c>
      <c r="K25" s="202">
        <v>7930160</v>
      </c>
      <c r="L25" s="180">
        <f t="shared" si="3"/>
        <v>0.9006714720130643</v>
      </c>
      <c r="M25" s="7" t="str">
        <f t="shared" si="1"/>
        <v>Mediana</v>
      </c>
      <c r="N25" s="212">
        <f t="shared" si="4"/>
        <v>2624000</v>
      </c>
    </row>
    <row r="26" spans="1:14" ht="30" x14ac:dyDescent="0.25">
      <c r="A26" s="7">
        <v>9</v>
      </c>
      <c r="B26" s="7" t="s">
        <v>64</v>
      </c>
      <c r="C26" s="259"/>
      <c r="D26" s="83" t="s">
        <v>56</v>
      </c>
      <c r="E26" s="232" t="s">
        <v>65</v>
      </c>
      <c r="F26" s="7" t="s">
        <v>47</v>
      </c>
      <c r="G26" s="8" t="s">
        <v>48</v>
      </c>
      <c r="H26" s="197">
        <v>2433400</v>
      </c>
      <c r="I26" s="215">
        <v>4850000</v>
      </c>
      <c r="J26" s="202">
        <v>980670.49999999977</v>
      </c>
      <c r="K26" s="202">
        <v>1274490</v>
      </c>
      <c r="L26" s="180">
        <f t="shared" si="3"/>
        <v>0.73770496710897682</v>
      </c>
      <c r="M26" s="7" t="str">
        <f t="shared" si="1"/>
        <v>Mediana</v>
      </c>
      <c r="N26" s="212">
        <f t="shared" si="4"/>
        <v>1853945</v>
      </c>
    </row>
    <row r="27" spans="1:14" ht="38.25" customHeight="1" x14ac:dyDescent="0.25">
      <c r="A27" s="7">
        <v>10</v>
      </c>
      <c r="B27" s="7" t="s">
        <v>66</v>
      </c>
      <c r="C27" s="259"/>
      <c r="D27" s="83" t="s">
        <v>56</v>
      </c>
      <c r="E27" s="232" t="s">
        <v>67</v>
      </c>
      <c r="F27" s="7" t="s">
        <v>47</v>
      </c>
      <c r="G27" s="8" t="s">
        <v>48</v>
      </c>
      <c r="H27" s="197">
        <v>1844300</v>
      </c>
      <c r="I27" s="215">
        <v>4150000</v>
      </c>
      <c r="J27" s="202">
        <v>749924.49999999977</v>
      </c>
      <c r="K27" s="202">
        <v>7788550</v>
      </c>
      <c r="L27" s="180">
        <f t="shared" si="3"/>
        <v>0.85645566337507395</v>
      </c>
      <c r="M27" s="7" t="str">
        <f t="shared" si="1"/>
        <v>Mediana</v>
      </c>
      <c r="N27" s="212">
        <f t="shared" si="4"/>
        <v>2997150</v>
      </c>
    </row>
    <row r="28" spans="1:14" ht="38.25" customHeight="1" x14ac:dyDescent="0.25">
      <c r="A28" s="7">
        <v>11</v>
      </c>
      <c r="B28" s="7" t="s">
        <v>68</v>
      </c>
      <c r="C28" s="259"/>
      <c r="D28" s="83" t="s">
        <v>56</v>
      </c>
      <c r="E28" s="232" t="s">
        <v>335</v>
      </c>
      <c r="F28" s="7" t="s">
        <v>47</v>
      </c>
      <c r="G28" s="8" t="s">
        <v>48</v>
      </c>
      <c r="H28" s="197">
        <v>21772500</v>
      </c>
      <c r="I28" s="215">
        <v>18500000</v>
      </c>
      <c r="J28" s="202">
        <v>4813800</v>
      </c>
      <c r="K28" s="202">
        <v>38686900</v>
      </c>
      <c r="L28" s="180">
        <f t="shared" si="3"/>
        <v>0.66485416526893382</v>
      </c>
      <c r="M28" s="7" t="str">
        <f t="shared" si="1"/>
        <v>Mediana</v>
      </c>
      <c r="N28" s="212">
        <f t="shared" si="4"/>
        <v>20136250</v>
      </c>
    </row>
    <row r="29" spans="1:14" x14ac:dyDescent="0.25">
      <c r="A29" s="7">
        <v>12</v>
      </c>
      <c r="B29" s="7" t="s">
        <v>70</v>
      </c>
      <c r="C29" s="259"/>
      <c r="D29" s="83" t="s">
        <v>71</v>
      </c>
      <c r="E29" s="232" t="s">
        <v>321</v>
      </c>
      <c r="F29" s="7" t="s">
        <v>47</v>
      </c>
      <c r="G29" s="8" t="s">
        <v>48</v>
      </c>
      <c r="H29" s="197">
        <v>2510200</v>
      </c>
      <c r="I29" s="215">
        <v>5650000</v>
      </c>
      <c r="J29" s="202">
        <v>1730594.9999999995</v>
      </c>
      <c r="K29" s="202">
        <v>3965080</v>
      </c>
      <c r="L29" s="180">
        <f t="shared" si="3"/>
        <v>0.49846404739884331</v>
      </c>
      <c r="M29" s="7" t="str">
        <f t="shared" si="1"/>
        <v>Media Aritmetica</v>
      </c>
      <c r="N29" s="212">
        <f t="shared" si="4"/>
        <v>3463969</v>
      </c>
    </row>
    <row r="30" spans="1:14" x14ac:dyDescent="0.25">
      <c r="A30" s="7">
        <v>13</v>
      </c>
      <c r="B30" s="7" t="s">
        <v>73</v>
      </c>
      <c r="C30" s="259"/>
      <c r="D30" s="83" t="s">
        <v>71</v>
      </c>
      <c r="E30" s="232" t="s">
        <v>74</v>
      </c>
      <c r="F30" s="7" t="s">
        <v>47</v>
      </c>
      <c r="G30" s="8" t="s">
        <v>48</v>
      </c>
      <c r="H30" s="197">
        <v>819700</v>
      </c>
      <c r="I30" s="215">
        <v>2750000</v>
      </c>
      <c r="J30" s="202">
        <v>519178.49999999988</v>
      </c>
      <c r="K30" s="202">
        <v>1274490</v>
      </c>
      <c r="L30" s="180">
        <f t="shared" si="3"/>
        <v>0.73790850700840582</v>
      </c>
      <c r="M30" s="7" t="str">
        <f t="shared" si="1"/>
        <v>Mediana</v>
      </c>
      <c r="N30" s="212">
        <f t="shared" si="4"/>
        <v>1047095</v>
      </c>
    </row>
    <row r="31" spans="1:14" x14ac:dyDescent="0.25">
      <c r="A31" s="7">
        <v>14</v>
      </c>
      <c r="B31" s="7" t="s">
        <v>75</v>
      </c>
      <c r="C31" s="259"/>
      <c r="D31" s="65" t="s">
        <v>76</v>
      </c>
      <c r="E31" s="232" t="s">
        <v>77</v>
      </c>
      <c r="F31" s="7" t="s">
        <v>47</v>
      </c>
      <c r="G31" s="8" t="s">
        <v>48</v>
      </c>
      <c r="H31" s="197">
        <v>1844300</v>
      </c>
      <c r="I31" s="215">
        <v>3850000</v>
      </c>
      <c r="J31" s="202">
        <v>922983.99999999977</v>
      </c>
      <c r="K31" s="202">
        <v>1274490</v>
      </c>
      <c r="L31" s="180">
        <f t="shared" si="3"/>
        <v>0.66281058971403362</v>
      </c>
      <c r="M31" s="7" t="str">
        <f t="shared" si="1"/>
        <v>Mediana</v>
      </c>
      <c r="N31" s="212">
        <f t="shared" si="4"/>
        <v>1559395</v>
      </c>
    </row>
    <row r="32" spans="1:14" ht="27.75" customHeight="1" x14ac:dyDescent="0.25">
      <c r="A32" s="7">
        <v>15</v>
      </c>
      <c r="B32" s="7" t="s">
        <v>78</v>
      </c>
      <c r="C32" s="259"/>
      <c r="D32" s="65" t="s">
        <v>76</v>
      </c>
      <c r="E32" s="232" t="s">
        <v>79</v>
      </c>
      <c r="F32" s="7" t="s">
        <v>47</v>
      </c>
      <c r="G32" s="8" t="s">
        <v>48</v>
      </c>
      <c r="H32" s="197">
        <v>1485700</v>
      </c>
      <c r="I32" s="215">
        <v>3250000</v>
      </c>
      <c r="J32" s="202">
        <v>519178.49999999988</v>
      </c>
      <c r="K32" s="202">
        <v>708050</v>
      </c>
      <c r="L32" s="180">
        <f t="shared" si="3"/>
        <v>0.83529313846881603</v>
      </c>
      <c r="M32" s="7" t="str">
        <f t="shared" si="1"/>
        <v>Mediana</v>
      </c>
      <c r="N32" s="212">
        <f t="shared" si="4"/>
        <v>1096875</v>
      </c>
    </row>
    <row r="33" spans="1:14" x14ac:dyDescent="0.25">
      <c r="A33" s="7">
        <v>16</v>
      </c>
      <c r="B33" s="7" t="s">
        <v>80</v>
      </c>
      <c r="C33" s="259"/>
      <c r="D33" s="65" t="s">
        <v>76</v>
      </c>
      <c r="E33" s="232" t="s">
        <v>81</v>
      </c>
      <c r="F33" s="7" t="s">
        <v>47</v>
      </c>
      <c r="G33" s="8" t="s">
        <v>48</v>
      </c>
      <c r="H33" s="197">
        <v>717200</v>
      </c>
      <c r="I33" s="215">
        <v>2550000</v>
      </c>
      <c r="J33" s="202">
        <v>519178.49999999988</v>
      </c>
      <c r="K33" s="202">
        <v>991270</v>
      </c>
      <c r="L33" s="180">
        <f t="shared" si="3"/>
        <v>0.77378791445331718</v>
      </c>
      <c r="M33" s="7" t="str">
        <f t="shared" si="1"/>
        <v>Mediana</v>
      </c>
      <c r="N33" s="212">
        <f t="shared" si="4"/>
        <v>854235</v>
      </c>
    </row>
    <row r="34" spans="1:14" ht="30" x14ac:dyDescent="0.25">
      <c r="A34" s="7">
        <v>17</v>
      </c>
      <c r="B34" s="7" t="s">
        <v>82</v>
      </c>
      <c r="C34" s="259"/>
      <c r="D34" s="65" t="s">
        <v>76</v>
      </c>
      <c r="E34" s="232" t="s">
        <v>83</v>
      </c>
      <c r="F34" s="7" t="s">
        <v>47</v>
      </c>
      <c r="G34" s="8" t="s">
        <v>48</v>
      </c>
      <c r="H34" s="197">
        <v>3458000</v>
      </c>
      <c r="I34" s="215">
        <v>6250000</v>
      </c>
      <c r="J34" s="202">
        <v>403805.49999999988</v>
      </c>
      <c r="K34" s="202">
        <v>6372450</v>
      </c>
      <c r="L34" s="180">
        <f t="shared" si="3"/>
        <v>0.68431186557580082</v>
      </c>
      <c r="M34" s="7" t="str">
        <f t="shared" si="1"/>
        <v>Mediana</v>
      </c>
      <c r="N34" s="212">
        <f t="shared" si="4"/>
        <v>4854000</v>
      </c>
    </row>
    <row r="35" spans="1:14" x14ac:dyDescent="0.25">
      <c r="A35" s="7">
        <v>18</v>
      </c>
      <c r="B35" s="7" t="s">
        <v>84</v>
      </c>
      <c r="C35" s="259"/>
      <c r="D35" s="65" t="s">
        <v>76</v>
      </c>
      <c r="E35" s="232" t="s">
        <v>85</v>
      </c>
      <c r="F35" s="7" t="s">
        <v>47</v>
      </c>
      <c r="G35" s="8" t="s">
        <v>48</v>
      </c>
      <c r="H35" s="197">
        <v>1588100</v>
      </c>
      <c r="I35" s="215">
        <v>2850000</v>
      </c>
      <c r="J35" s="202">
        <v>207671.39999999994</v>
      </c>
      <c r="K35" s="202">
        <v>1699320</v>
      </c>
      <c r="L35" s="180">
        <f t="shared" si="3"/>
        <v>0.68192330452073802</v>
      </c>
      <c r="M35" s="7" t="str">
        <f t="shared" si="1"/>
        <v>Mediana</v>
      </c>
      <c r="N35" s="212">
        <f t="shared" si="4"/>
        <v>1643710</v>
      </c>
    </row>
    <row r="36" spans="1:14" ht="30" x14ac:dyDescent="0.25">
      <c r="A36" s="7">
        <v>19</v>
      </c>
      <c r="B36" s="7" t="s">
        <v>86</v>
      </c>
      <c r="C36" s="259"/>
      <c r="D36" s="65" t="s">
        <v>76</v>
      </c>
      <c r="E36" s="232" t="s">
        <v>87</v>
      </c>
      <c r="F36" s="7" t="s">
        <v>47</v>
      </c>
      <c r="G36" s="8" t="s">
        <v>48</v>
      </c>
      <c r="H36" s="197">
        <v>1844300</v>
      </c>
      <c r="I36" s="215">
        <v>6650000</v>
      </c>
      <c r="J36" s="202">
        <v>3288130.4999999991</v>
      </c>
      <c r="K36" s="202">
        <v>6938890</v>
      </c>
      <c r="L36" s="180">
        <f t="shared" si="3"/>
        <v>0.53716129722481243</v>
      </c>
      <c r="M36" s="7" t="str">
        <f t="shared" si="1"/>
        <v>Mediana</v>
      </c>
      <c r="N36" s="212">
        <f t="shared" si="4"/>
        <v>4969065</v>
      </c>
    </row>
    <row r="37" spans="1:14" x14ac:dyDescent="0.25">
      <c r="A37" s="7">
        <v>20</v>
      </c>
      <c r="B37" s="7" t="s">
        <v>88</v>
      </c>
      <c r="C37" s="259"/>
      <c r="D37" s="65" t="s">
        <v>89</v>
      </c>
      <c r="E37" s="232" t="s">
        <v>90</v>
      </c>
      <c r="F37" s="7" t="s">
        <v>47</v>
      </c>
      <c r="G37" s="8" t="s">
        <v>48</v>
      </c>
      <c r="H37" s="197">
        <v>742800</v>
      </c>
      <c r="I37" s="215">
        <v>2450000</v>
      </c>
      <c r="J37" s="202">
        <v>369193.59999999992</v>
      </c>
      <c r="K37" s="202">
        <v>3540250</v>
      </c>
      <c r="L37" s="180">
        <f t="shared" si="3"/>
        <v>0.83621539380887711</v>
      </c>
      <c r="M37" s="7" t="str">
        <f t="shared" si="1"/>
        <v>Mediana</v>
      </c>
      <c r="N37" s="212">
        <f t="shared" si="4"/>
        <v>1596400</v>
      </c>
    </row>
    <row r="38" spans="1:14" ht="30" x14ac:dyDescent="0.25">
      <c r="A38" s="7">
        <v>21</v>
      </c>
      <c r="B38" s="7" t="s">
        <v>91</v>
      </c>
      <c r="C38" s="259"/>
      <c r="D38" s="65" t="s">
        <v>89</v>
      </c>
      <c r="E38" s="232" t="s">
        <v>92</v>
      </c>
      <c r="F38" s="7" t="s">
        <v>47</v>
      </c>
      <c r="G38" s="8" t="s">
        <v>48</v>
      </c>
      <c r="H38" s="197">
        <v>1998000</v>
      </c>
      <c r="I38" s="215">
        <v>3250000</v>
      </c>
      <c r="J38" s="202">
        <v>138447.59999999998</v>
      </c>
      <c r="K38" s="202">
        <v>1982540</v>
      </c>
      <c r="L38" s="180">
        <f t="shared" si="3"/>
        <v>0.69575314196800553</v>
      </c>
      <c r="M38" s="7" t="str">
        <f t="shared" si="1"/>
        <v>Mediana</v>
      </c>
      <c r="N38" s="212">
        <f t="shared" si="4"/>
        <v>1990270</v>
      </c>
    </row>
    <row r="39" spans="1:14" ht="30" x14ac:dyDescent="0.25">
      <c r="A39" s="7">
        <v>22</v>
      </c>
      <c r="B39" s="7" t="s">
        <v>93</v>
      </c>
      <c r="C39" s="259"/>
      <c r="D39" s="65" t="s">
        <v>89</v>
      </c>
      <c r="E39" s="232" t="s">
        <v>94</v>
      </c>
      <c r="F39" s="7" t="s">
        <v>47</v>
      </c>
      <c r="G39" s="8" t="s">
        <v>48</v>
      </c>
      <c r="H39" s="197">
        <v>2433400</v>
      </c>
      <c r="I39" s="215">
        <v>3650000</v>
      </c>
      <c r="J39" s="202">
        <v>265357.89999999997</v>
      </c>
      <c r="K39" s="202">
        <v>4106690</v>
      </c>
      <c r="L39" s="180">
        <f t="shared" si="3"/>
        <v>0.65710106460663853</v>
      </c>
      <c r="M39" s="7" t="str">
        <f t="shared" si="1"/>
        <v>Mediana</v>
      </c>
      <c r="N39" s="212">
        <f t="shared" si="4"/>
        <v>3041700</v>
      </c>
    </row>
    <row r="40" spans="1:14" ht="30" customHeight="1" x14ac:dyDescent="0.25">
      <c r="A40" s="7">
        <v>23</v>
      </c>
      <c r="B40" s="7" t="s">
        <v>95</v>
      </c>
      <c r="C40" s="259"/>
      <c r="D40" s="65" t="s">
        <v>96</v>
      </c>
      <c r="E40" s="232" t="s">
        <v>97</v>
      </c>
      <c r="F40" s="7" t="s">
        <v>47</v>
      </c>
      <c r="G40" s="8" t="s">
        <v>48</v>
      </c>
      <c r="H40" s="197">
        <v>819700</v>
      </c>
      <c r="I40" s="215">
        <v>2150000</v>
      </c>
      <c r="J40" s="202">
        <v>138447.59999999998</v>
      </c>
      <c r="K40" s="202">
        <v>1274490</v>
      </c>
      <c r="L40" s="180">
        <f t="shared" si="3"/>
        <v>0.77013474215088429</v>
      </c>
      <c r="M40" s="7" t="str">
        <f t="shared" si="1"/>
        <v>Mediana</v>
      </c>
      <c r="N40" s="212">
        <f t="shared" si="4"/>
        <v>1047095</v>
      </c>
    </row>
    <row r="41" spans="1:14" x14ac:dyDescent="0.25">
      <c r="A41" s="7">
        <v>24</v>
      </c>
      <c r="B41" s="7" t="s">
        <v>98</v>
      </c>
      <c r="C41" s="259"/>
      <c r="D41" s="65" t="s">
        <v>96</v>
      </c>
      <c r="E41" s="232" t="s">
        <v>99</v>
      </c>
      <c r="F41" s="7" t="s">
        <v>47</v>
      </c>
      <c r="G41" s="8" t="s">
        <v>48</v>
      </c>
      <c r="H41" s="197">
        <v>1485700</v>
      </c>
      <c r="I41" s="215">
        <v>2850000</v>
      </c>
      <c r="J41" s="202">
        <v>288432.49999999994</v>
      </c>
      <c r="K41" s="202">
        <v>5522790</v>
      </c>
      <c r="L41" s="180">
        <f t="shared" si="3"/>
        <v>0.88657993008263758</v>
      </c>
      <c r="M41" s="7" t="str">
        <f t="shared" si="1"/>
        <v>Mediana</v>
      </c>
      <c r="N41" s="212">
        <f t="shared" si="4"/>
        <v>2167850</v>
      </c>
    </row>
    <row r="42" spans="1:14" ht="30" customHeight="1" x14ac:dyDescent="0.25">
      <c r="A42" s="7">
        <v>25</v>
      </c>
      <c r="B42" s="7" t="s">
        <v>100</v>
      </c>
      <c r="C42" s="259"/>
      <c r="D42" s="65" t="s">
        <v>96</v>
      </c>
      <c r="E42" s="232" t="s">
        <v>101</v>
      </c>
      <c r="F42" s="7" t="s">
        <v>47</v>
      </c>
      <c r="G42" s="8" t="s">
        <v>48</v>
      </c>
      <c r="H42" s="197">
        <v>2510200</v>
      </c>
      <c r="I42" s="215">
        <v>2650000</v>
      </c>
      <c r="J42" s="202">
        <v>1430625.2</v>
      </c>
      <c r="K42" s="202">
        <v>2124150</v>
      </c>
      <c r="L42" s="180">
        <f t="shared" si="3"/>
        <v>0.25063948284789012</v>
      </c>
      <c r="M42" s="7" t="str">
        <f t="shared" si="1"/>
        <v>Media Geometrica</v>
      </c>
      <c r="N42" s="212">
        <f t="shared" si="4"/>
        <v>2120393</v>
      </c>
    </row>
    <row r="43" spans="1:14" ht="45" customHeight="1" x14ac:dyDescent="0.25">
      <c r="A43" s="7">
        <v>26</v>
      </c>
      <c r="B43" s="7" t="s">
        <v>102</v>
      </c>
      <c r="C43" s="259"/>
      <c r="D43" s="65" t="s">
        <v>96</v>
      </c>
      <c r="E43" s="232" t="s">
        <v>103</v>
      </c>
      <c r="F43" s="7" t="s">
        <v>47</v>
      </c>
      <c r="G43" s="8" t="s">
        <v>48</v>
      </c>
      <c r="H43" s="197">
        <v>1844300</v>
      </c>
      <c r="I43" s="215">
        <v>2750000</v>
      </c>
      <c r="J43" s="202">
        <v>1557535.4999999995</v>
      </c>
      <c r="K43" s="202">
        <v>2124150</v>
      </c>
      <c r="L43" s="180">
        <f t="shared" si="3"/>
        <v>0.24627328413782285</v>
      </c>
      <c r="M43" s="7" t="str">
        <f t="shared" si="1"/>
        <v>Media Geometrica</v>
      </c>
      <c r="N43" s="212">
        <f t="shared" si="4"/>
        <v>2023936</v>
      </c>
    </row>
    <row r="44" spans="1:14" ht="30" customHeight="1" x14ac:dyDescent="0.25">
      <c r="A44" s="7">
        <v>27</v>
      </c>
      <c r="B44" s="7" t="s">
        <v>104</v>
      </c>
      <c r="C44" s="259"/>
      <c r="D44" s="65" t="s">
        <v>96</v>
      </c>
      <c r="E44" s="232" t="s">
        <v>311</v>
      </c>
      <c r="F44" s="7" t="s">
        <v>47</v>
      </c>
      <c r="G44" s="8" t="s">
        <v>48</v>
      </c>
      <c r="H44" s="197">
        <v>1844300</v>
      </c>
      <c r="I44" s="215">
        <v>2550000</v>
      </c>
      <c r="J44" s="202">
        <v>1462929.6399999997</v>
      </c>
      <c r="K44" s="202">
        <v>3540250</v>
      </c>
      <c r="L44" s="180">
        <f t="shared" si="3"/>
        <v>0.3885070323307554</v>
      </c>
      <c r="M44" s="7" t="str">
        <f t="shared" si="1"/>
        <v>Media Aritmetica</v>
      </c>
      <c r="N44" s="212">
        <f t="shared" si="4"/>
        <v>2349370</v>
      </c>
    </row>
    <row r="45" spans="1:14" ht="30" customHeight="1" x14ac:dyDescent="0.25">
      <c r="A45" s="7">
        <v>28</v>
      </c>
      <c r="B45" s="7" t="s">
        <v>106</v>
      </c>
      <c r="C45" s="259"/>
      <c r="D45" s="65" t="s">
        <v>96</v>
      </c>
      <c r="E45" s="232" t="s">
        <v>312</v>
      </c>
      <c r="F45" s="7" t="s">
        <v>47</v>
      </c>
      <c r="G45" s="8" t="s">
        <v>48</v>
      </c>
      <c r="H45" s="197">
        <v>1665000</v>
      </c>
      <c r="I45" s="215">
        <v>3250000</v>
      </c>
      <c r="J45" s="202">
        <v>1776744.1999999995</v>
      </c>
      <c r="K45" s="202">
        <v>5522790</v>
      </c>
      <c r="L45" s="180">
        <f t="shared" si="3"/>
        <v>0.58867409241151425</v>
      </c>
      <c r="M45" s="7" t="str">
        <f t="shared" si="1"/>
        <v>Mediana</v>
      </c>
      <c r="N45" s="212">
        <f t="shared" si="4"/>
        <v>2513372</v>
      </c>
    </row>
    <row r="46" spans="1:14" ht="30" customHeight="1" x14ac:dyDescent="0.25">
      <c r="A46" s="7">
        <v>29</v>
      </c>
      <c r="B46" s="7" t="s">
        <v>108</v>
      </c>
      <c r="C46" s="259"/>
      <c r="D46" s="65" t="s">
        <v>96</v>
      </c>
      <c r="E46" s="232" t="s">
        <v>313</v>
      </c>
      <c r="F46" s="7" t="s">
        <v>47</v>
      </c>
      <c r="G46" s="8" t="s">
        <v>48</v>
      </c>
      <c r="H46" s="197">
        <v>1332000</v>
      </c>
      <c r="I46" s="215">
        <v>2850000</v>
      </c>
      <c r="J46" s="202">
        <v>1107580.7999999998</v>
      </c>
      <c r="K46" s="202">
        <v>2265760</v>
      </c>
      <c r="L46" s="180">
        <f t="shared" si="3"/>
        <v>0.43079577802423413</v>
      </c>
      <c r="M46" s="7" t="str">
        <f t="shared" si="1"/>
        <v>Media Aritmetica</v>
      </c>
      <c r="N46" s="212">
        <f t="shared" si="4"/>
        <v>1888835</v>
      </c>
    </row>
    <row r="47" spans="1:14" x14ac:dyDescent="0.25">
      <c r="A47" s="7">
        <v>30</v>
      </c>
      <c r="B47" s="7" t="s">
        <v>110</v>
      </c>
      <c r="C47" s="259"/>
      <c r="D47" s="65" t="s">
        <v>96</v>
      </c>
      <c r="E47" s="240" t="s">
        <v>111</v>
      </c>
      <c r="F47" s="7" t="s">
        <v>47</v>
      </c>
      <c r="G47" s="8" t="s">
        <v>48</v>
      </c>
      <c r="H47" s="197">
        <v>1229500</v>
      </c>
      <c r="I47" s="215">
        <v>3150000</v>
      </c>
      <c r="J47" s="202">
        <v>1107580.7999999998</v>
      </c>
      <c r="K47" s="202">
        <v>2690590</v>
      </c>
      <c r="L47" s="180">
        <f t="shared" si="3"/>
        <v>0.50372427131990583</v>
      </c>
      <c r="M47" s="7" t="str">
        <f t="shared" si="1"/>
        <v>Mediana</v>
      </c>
      <c r="N47" s="212">
        <f t="shared" si="4"/>
        <v>1960045</v>
      </c>
    </row>
    <row r="48" spans="1:14" ht="30" customHeight="1" x14ac:dyDescent="0.25">
      <c r="A48" s="7">
        <v>31</v>
      </c>
      <c r="B48" s="7" t="s">
        <v>112</v>
      </c>
      <c r="C48" s="259"/>
      <c r="D48" s="65" t="s">
        <v>96</v>
      </c>
      <c r="E48" s="240" t="s">
        <v>113</v>
      </c>
      <c r="F48" s="7" t="s">
        <v>47</v>
      </c>
      <c r="G48" s="8" t="s">
        <v>48</v>
      </c>
      <c r="H48" s="197">
        <v>1229500</v>
      </c>
      <c r="I48" s="215">
        <v>3150000</v>
      </c>
      <c r="J48" s="202">
        <v>1107580.7999999998</v>
      </c>
      <c r="K48" s="202">
        <v>2124150</v>
      </c>
      <c r="L48" s="180">
        <f t="shared" si="3"/>
        <v>0.49766554499175097</v>
      </c>
      <c r="M48" s="7" t="str">
        <f t="shared" si="1"/>
        <v>Media Aritmetica</v>
      </c>
      <c r="N48" s="212">
        <f t="shared" si="4"/>
        <v>1902808</v>
      </c>
    </row>
    <row r="49" spans="1:14" ht="30" x14ac:dyDescent="0.25">
      <c r="A49" s="7">
        <v>32</v>
      </c>
      <c r="B49" s="7" t="s">
        <v>114</v>
      </c>
      <c r="C49" s="259"/>
      <c r="D49" s="65" t="s">
        <v>96</v>
      </c>
      <c r="E49" s="240" t="s">
        <v>115</v>
      </c>
      <c r="F49" s="7" t="s">
        <v>47</v>
      </c>
      <c r="G49" s="8" t="s">
        <v>48</v>
      </c>
      <c r="H49" s="197">
        <v>14856600</v>
      </c>
      <c r="I49" s="215">
        <v>14800000</v>
      </c>
      <c r="J49" s="202">
        <v>6114768.9999999981</v>
      </c>
      <c r="K49" s="202">
        <v>9912700</v>
      </c>
      <c r="L49" s="180">
        <f t="shared" si="3"/>
        <v>0.37027784196210206</v>
      </c>
      <c r="M49" s="7" t="str">
        <f t="shared" si="1"/>
        <v>Media Aritmetica</v>
      </c>
      <c r="N49" s="212">
        <f t="shared" si="4"/>
        <v>11421017</v>
      </c>
    </row>
    <row r="50" spans="1:14" ht="30" customHeight="1" x14ac:dyDescent="0.25">
      <c r="A50" s="7">
        <v>33</v>
      </c>
      <c r="B50" s="7" t="s">
        <v>116</v>
      </c>
      <c r="C50" s="259"/>
      <c r="D50" s="65" t="s">
        <v>96</v>
      </c>
      <c r="E50" s="240" t="s">
        <v>117</v>
      </c>
      <c r="F50" s="7" t="s">
        <v>47</v>
      </c>
      <c r="G50" s="8" t="s">
        <v>48</v>
      </c>
      <c r="H50" s="197">
        <v>3714100</v>
      </c>
      <c r="I50" s="215">
        <v>6250000</v>
      </c>
      <c r="J50" s="202">
        <v>392268.1999999999</v>
      </c>
      <c r="K50" s="202">
        <v>21241500</v>
      </c>
      <c r="L50" s="180">
        <f t="shared" si="3"/>
        <v>1.1662074907867839</v>
      </c>
      <c r="M50" s="7" t="str">
        <f t="shared" si="1"/>
        <v>Mediana</v>
      </c>
      <c r="N50" s="212">
        <f t="shared" si="4"/>
        <v>4982050</v>
      </c>
    </row>
    <row r="51" spans="1:14" ht="45" x14ac:dyDescent="0.25">
      <c r="A51" s="7">
        <v>34</v>
      </c>
      <c r="B51" s="7" t="s">
        <v>118</v>
      </c>
      <c r="C51" s="259"/>
      <c r="D51" s="65" t="s">
        <v>96</v>
      </c>
      <c r="E51" s="240" t="s">
        <v>119</v>
      </c>
      <c r="F51" s="7" t="s">
        <v>47</v>
      </c>
      <c r="G51" s="8" t="s">
        <v>48</v>
      </c>
      <c r="H51" s="197">
        <v>2510200</v>
      </c>
      <c r="I51" s="216">
        <v>4850000</v>
      </c>
      <c r="J51" s="202">
        <v>519178.49999999988</v>
      </c>
      <c r="K51" s="202">
        <v>1274490</v>
      </c>
      <c r="L51" s="180">
        <f t="shared" si="3"/>
        <v>0.82791426803411672</v>
      </c>
      <c r="M51" s="7" t="str">
        <f t="shared" si="1"/>
        <v>Mediana</v>
      </c>
      <c r="N51" s="212">
        <f t="shared" si="4"/>
        <v>1892345</v>
      </c>
    </row>
    <row r="52" spans="1:14" ht="34.5" customHeight="1" x14ac:dyDescent="0.25">
      <c r="A52" s="7">
        <v>35</v>
      </c>
      <c r="B52" s="7" t="s">
        <v>120</v>
      </c>
      <c r="C52" s="259"/>
      <c r="D52" s="65" t="s">
        <v>96</v>
      </c>
      <c r="E52" s="240" t="s">
        <v>121</v>
      </c>
      <c r="F52" s="7" t="s">
        <v>47</v>
      </c>
      <c r="G52" s="8" t="s">
        <v>48</v>
      </c>
      <c r="H52" s="197">
        <v>3458000</v>
      </c>
      <c r="I52" s="216">
        <v>4450000</v>
      </c>
      <c r="J52" s="202">
        <v>726849.89999999991</v>
      </c>
      <c r="K52" s="202">
        <v>3398640</v>
      </c>
      <c r="L52" s="180">
        <f t="shared" si="3"/>
        <v>0.53039654607255493</v>
      </c>
      <c r="M52" s="7" t="str">
        <f t="shared" si="1"/>
        <v>Mediana</v>
      </c>
      <c r="N52" s="212">
        <f t="shared" si="4"/>
        <v>3428320</v>
      </c>
    </row>
    <row r="53" spans="1:14" ht="45" x14ac:dyDescent="0.25">
      <c r="A53" s="7">
        <v>36</v>
      </c>
      <c r="B53" s="7" t="s">
        <v>122</v>
      </c>
      <c r="C53" s="259"/>
      <c r="D53" s="65" t="s">
        <v>96</v>
      </c>
      <c r="E53" s="232" t="s">
        <v>123</v>
      </c>
      <c r="F53" s="7" t="s">
        <v>47</v>
      </c>
      <c r="G53" s="8" t="s">
        <v>48</v>
      </c>
      <c r="H53" s="197">
        <v>1485700</v>
      </c>
      <c r="I53" s="215">
        <v>2550000</v>
      </c>
      <c r="J53" s="202">
        <v>265357.89999999997</v>
      </c>
      <c r="K53" s="202">
        <v>1132880</v>
      </c>
      <c r="L53" s="180">
        <f t="shared" si="3"/>
        <v>0.69597092156440299</v>
      </c>
      <c r="M53" s="7" t="str">
        <f t="shared" si="1"/>
        <v>Mediana</v>
      </c>
      <c r="N53" s="212">
        <f t="shared" si="4"/>
        <v>1309290</v>
      </c>
    </row>
    <row r="54" spans="1:14" ht="30" x14ac:dyDescent="0.25">
      <c r="A54" s="7">
        <v>37</v>
      </c>
      <c r="B54" s="7" t="s">
        <v>124</v>
      </c>
      <c r="C54" s="259"/>
      <c r="D54" s="65" t="s">
        <v>96</v>
      </c>
      <c r="E54" s="232" t="s">
        <v>125</v>
      </c>
      <c r="F54" s="7" t="s">
        <v>47</v>
      </c>
      <c r="G54" s="8" t="s">
        <v>48</v>
      </c>
      <c r="H54" s="197">
        <v>6147500</v>
      </c>
      <c r="I54" s="215">
        <v>7650000</v>
      </c>
      <c r="J54" s="202">
        <v>1026819.6999999997</v>
      </c>
      <c r="K54" s="202">
        <v>4814740</v>
      </c>
      <c r="L54" s="180">
        <f t="shared" si="3"/>
        <v>0.57760622278568585</v>
      </c>
      <c r="M54" s="7" t="str">
        <f t="shared" si="1"/>
        <v>Mediana</v>
      </c>
      <c r="N54" s="212">
        <f t="shared" si="4"/>
        <v>5481120</v>
      </c>
    </row>
    <row r="55" spans="1:14" ht="30" x14ac:dyDescent="0.25">
      <c r="A55" s="7">
        <v>38</v>
      </c>
      <c r="B55" s="7" t="s">
        <v>126</v>
      </c>
      <c r="C55" s="259"/>
      <c r="D55" s="65" t="s">
        <v>96</v>
      </c>
      <c r="E55" s="232" t="s">
        <v>127</v>
      </c>
      <c r="F55" s="7" t="s">
        <v>47</v>
      </c>
      <c r="G55" s="8" t="s">
        <v>48</v>
      </c>
      <c r="H55" s="197">
        <v>1665000</v>
      </c>
      <c r="I55" s="215">
        <v>2650000</v>
      </c>
      <c r="J55" s="202">
        <v>149984.9</v>
      </c>
      <c r="K55" s="202">
        <v>1274490</v>
      </c>
      <c r="L55" s="180">
        <f t="shared" si="3"/>
        <v>0.72047558846241144</v>
      </c>
      <c r="M55" s="7" t="str">
        <f t="shared" si="1"/>
        <v>Mediana</v>
      </c>
      <c r="N55" s="212">
        <f t="shared" si="4"/>
        <v>1469745</v>
      </c>
    </row>
    <row r="56" spans="1:14" x14ac:dyDescent="0.25">
      <c r="A56" s="7">
        <v>39</v>
      </c>
      <c r="B56" s="7" t="s">
        <v>128</v>
      </c>
      <c r="C56" s="259"/>
      <c r="D56" s="65" t="s">
        <v>96</v>
      </c>
      <c r="E56" s="232" t="s">
        <v>129</v>
      </c>
      <c r="F56" s="7" t="s">
        <v>47</v>
      </c>
      <c r="G56" s="8" t="s">
        <v>48</v>
      </c>
      <c r="H56" s="197">
        <v>8196700</v>
      </c>
      <c r="I56" s="216">
        <v>11250000</v>
      </c>
      <c r="J56" s="202">
        <v>2768951.9999999995</v>
      </c>
      <c r="K56" s="202">
        <v>6514060</v>
      </c>
      <c r="L56" s="180">
        <f t="shared" si="3"/>
        <v>0.492243637270322</v>
      </c>
      <c r="M56" s="7" t="str">
        <f t="shared" si="1"/>
        <v>Media Aritmetica</v>
      </c>
      <c r="N56" s="212">
        <f t="shared" si="4"/>
        <v>7182428</v>
      </c>
    </row>
    <row r="57" spans="1:14" x14ac:dyDescent="0.25">
      <c r="A57" s="7">
        <v>40</v>
      </c>
      <c r="B57" s="7" t="s">
        <v>130</v>
      </c>
      <c r="C57" s="259"/>
      <c r="D57" s="65" t="s">
        <v>96</v>
      </c>
      <c r="E57" s="232" t="s">
        <v>131</v>
      </c>
      <c r="F57" s="7" t="s">
        <v>47</v>
      </c>
      <c r="G57" s="8" t="s">
        <v>48</v>
      </c>
      <c r="H57" s="197">
        <v>717200</v>
      </c>
      <c r="I57" s="215">
        <v>1950000</v>
      </c>
      <c r="J57" s="202">
        <v>149984.9</v>
      </c>
      <c r="K57" s="202">
        <v>566440</v>
      </c>
      <c r="L57" s="180">
        <f t="shared" si="3"/>
        <v>0.9151905743620945</v>
      </c>
      <c r="M57" s="7" t="str">
        <f t="shared" si="1"/>
        <v>Mediana</v>
      </c>
      <c r="N57" s="212">
        <f t="shared" si="4"/>
        <v>641820</v>
      </c>
    </row>
    <row r="58" spans="1:14" ht="45" x14ac:dyDescent="0.25">
      <c r="A58" s="7">
        <v>41</v>
      </c>
      <c r="B58" s="7" t="s">
        <v>132</v>
      </c>
      <c r="C58" s="259"/>
      <c r="D58" s="84" t="s">
        <v>133</v>
      </c>
      <c r="E58" s="232" t="s">
        <v>134</v>
      </c>
      <c r="F58" s="7" t="s">
        <v>47</v>
      </c>
      <c r="G58" s="8" t="s">
        <v>48</v>
      </c>
      <c r="H58" s="197">
        <v>1075800</v>
      </c>
      <c r="I58" s="215">
        <v>2850000</v>
      </c>
      <c r="J58" s="202">
        <v>323044.39999999997</v>
      </c>
      <c r="K58" s="202">
        <v>2124150</v>
      </c>
      <c r="L58" s="180">
        <f t="shared" si="3"/>
        <v>0.70102572420733189</v>
      </c>
      <c r="M58" s="7" t="str">
        <f t="shared" si="1"/>
        <v>Mediana</v>
      </c>
      <c r="N58" s="212">
        <f t="shared" si="4"/>
        <v>1599975</v>
      </c>
    </row>
    <row r="59" spans="1:14" ht="30" x14ac:dyDescent="0.25">
      <c r="A59" s="7">
        <v>42</v>
      </c>
      <c r="B59" s="7" t="s">
        <v>135</v>
      </c>
      <c r="C59" s="259"/>
      <c r="D59" s="66" t="s">
        <v>136</v>
      </c>
      <c r="E59" s="232" t="s">
        <v>137</v>
      </c>
      <c r="F59" s="7" t="s">
        <v>47</v>
      </c>
      <c r="G59" s="8" t="s">
        <v>48</v>
      </c>
      <c r="H59" s="197">
        <v>3278700</v>
      </c>
      <c r="I59" s="215">
        <v>8850000</v>
      </c>
      <c r="J59" s="202">
        <v>3288130.4999999991</v>
      </c>
      <c r="K59" s="202">
        <v>8213380</v>
      </c>
      <c r="L59" s="180">
        <f t="shared" si="3"/>
        <v>0.51480217878596191</v>
      </c>
      <c r="M59" s="7" t="str">
        <f t="shared" si="1"/>
        <v>Mediana</v>
      </c>
      <c r="N59" s="212">
        <f t="shared" si="4"/>
        <v>5750755</v>
      </c>
    </row>
    <row r="60" spans="1:14" ht="30" x14ac:dyDescent="0.25">
      <c r="A60" s="7">
        <v>43</v>
      </c>
      <c r="B60" s="7" t="s">
        <v>138</v>
      </c>
      <c r="C60" s="259"/>
      <c r="D60" s="66" t="s">
        <v>136</v>
      </c>
      <c r="E60" s="232" t="s">
        <v>139</v>
      </c>
      <c r="F60" s="7" t="s">
        <v>47</v>
      </c>
      <c r="G60" s="8" t="s">
        <v>48</v>
      </c>
      <c r="H60" s="197">
        <v>1665000</v>
      </c>
      <c r="I60" s="215">
        <v>3850000</v>
      </c>
      <c r="J60" s="202">
        <v>1557535.4999999995</v>
      </c>
      <c r="K60" s="202">
        <v>1132880</v>
      </c>
      <c r="L60" s="180">
        <f t="shared" si="3"/>
        <v>0.59517174492618774</v>
      </c>
      <c r="M60" s="7" t="str">
        <f t="shared" si="1"/>
        <v>Mediana</v>
      </c>
      <c r="N60" s="212">
        <f t="shared" si="4"/>
        <v>1611268</v>
      </c>
    </row>
    <row r="61" spans="1:14" x14ac:dyDescent="0.25">
      <c r="A61" s="7">
        <v>44</v>
      </c>
      <c r="B61" s="7" t="s">
        <v>140</v>
      </c>
      <c r="C61" s="259"/>
      <c r="D61" s="66" t="s">
        <v>141</v>
      </c>
      <c r="E61" s="232" t="s">
        <v>142</v>
      </c>
      <c r="F61" s="7" t="s">
        <v>47</v>
      </c>
      <c r="G61" s="8" t="s">
        <v>48</v>
      </c>
      <c r="H61" s="197">
        <v>1485700</v>
      </c>
      <c r="I61" s="215">
        <v>3250000</v>
      </c>
      <c r="J61" s="202">
        <v>403805.49999999988</v>
      </c>
      <c r="K61" s="202">
        <v>708050</v>
      </c>
      <c r="L61" s="180">
        <f t="shared" si="3"/>
        <v>0.87295002232682095</v>
      </c>
      <c r="M61" s="7" t="str">
        <f t="shared" si="1"/>
        <v>Mediana</v>
      </c>
      <c r="N61" s="212">
        <f t="shared" si="4"/>
        <v>1096875</v>
      </c>
    </row>
    <row r="62" spans="1:14" ht="30" x14ac:dyDescent="0.25">
      <c r="A62" s="7">
        <v>45</v>
      </c>
      <c r="B62" s="7" t="s">
        <v>143</v>
      </c>
      <c r="C62" s="259"/>
      <c r="D62" s="66" t="s">
        <v>141</v>
      </c>
      <c r="E62" s="232" t="s">
        <v>144</v>
      </c>
      <c r="F62" s="7" t="s">
        <v>47</v>
      </c>
      <c r="G62" s="8" t="s">
        <v>48</v>
      </c>
      <c r="H62" s="197">
        <v>3714100</v>
      </c>
      <c r="I62" s="215">
        <v>5950000</v>
      </c>
      <c r="J62" s="202">
        <v>403805.49999999988</v>
      </c>
      <c r="K62" s="202">
        <v>5947620</v>
      </c>
      <c r="L62" s="180">
        <f t="shared" si="3"/>
        <v>0.65463217463600143</v>
      </c>
      <c r="M62" s="7" t="str">
        <f t="shared" si="1"/>
        <v>Mediana</v>
      </c>
      <c r="N62" s="212">
        <f t="shared" si="4"/>
        <v>4830860</v>
      </c>
    </row>
    <row r="63" spans="1:14" ht="45" x14ac:dyDescent="0.25">
      <c r="A63" s="7">
        <v>46</v>
      </c>
      <c r="B63" s="21" t="s">
        <v>145</v>
      </c>
      <c r="C63" s="259"/>
      <c r="D63" s="66" t="s">
        <v>146</v>
      </c>
      <c r="E63" s="240" t="s">
        <v>147</v>
      </c>
      <c r="F63" s="23" t="s">
        <v>47</v>
      </c>
      <c r="G63" s="8" t="s">
        <v>48</v>
      </c>
      <c r="H63" s="197">
        <v>3278700</v>
      </c>
      <c r="I63" s="215">
        <v>5450000</v>
      </c>
      <c r="J63" s="202">
        <v>207671.39999999994</v>
      </c>
      <c r="K63" s="202">
        <v>5664400</v>
      </c>
      <c r="L63" s="180">
        <f t="shared" si="3"/>
        <v>0.69460311942381636</v>
      </c>
      <c r="M63" s="7" t="str">
        <f t="shared" si="1"/>
        <v>Mediana</v>
      </c>
      <c r="N63" s="212">
        <f t="shared" si="4"/>
        <v>4364350</v>
      </c>
    </row>
    <row r="64" spans="1:14" x14ac:dyDescent="0.25">
      <c r="A64" s="7">
        <v>47</v>
      </c>
      <c r="B64" s="21" t="s">
        <v>148</v>
      </c>
      <c r="C64" s="259"/>
      <c r="D64" s="66" t="s">
        <v>146</v>
      </c>
      <c r="E64" s="240" t="s">
        <v>149</v>
      </c>
      <c r="F64" s="23" t="s">
        <v>47</v>
      </c>
      <c r="G64" s="8" t="s">
        <v>48</v>
      </c>
      <c r="H64" s="197">
        <v>4226400</v>
      </c>
      <c r="I64" s="215">
        <v>11250000</v>
      </c>
      <c r="J64" s="202">
        <v>772999.09999999974</v>
      </c>
      <c r="K64" s="202">
        <v>11187190</v>
      </c>
      <c r="L64" s="180">
        <f t="shared" si="3"/>
        <v>0.76213877866819557</v>
      </c>
      <c r="M64" s="7" t="str">
        <f t="shared" si="1"/>
        <v>Mediana</v>
      </c>
      <c r="N64" s="212">
        <f t="shared" si="4"/>
        <v>7706795</v>
      </c>
    </row>
    <row r="65" spans="1:14" ht="30" x14ac:dyDescent="0.25">
      <c r="A65" s="7">
        <v>48</v>
      </c>
      <c r="B65" s="21" t="s">
        <v>150</v>
      </c>
      <c r="C65" s="259"/>
      <c r="D65" s="66" t="s">
        <v>151</v>
      </c>
      <c r="E65" s="232" t="s">
        <v>152</v>
      </c>
      <c r="F65" s="7" t="s">
        <v>47</v>
      </c>
      <c r="G65" s="8" t="s">
        <v>48</v>
      </c>
      <c r="H65" s="197">
        <v>2177300</v>
      </c>
      <c r="I65" s="215">
        <v>3150000</v>
      </c>
      <c r="J65" s="202">
        <v>749924.49999999977</v>
      </c>
      <c r="K65" s="202">
        <v>7788550</v>
      </c>
      <c r="L65" s="180">
        <f t="shared" si="3"/>
        <v>0.87851714873176956</v>
      </c>
      <c r="M65" s="7" t="str">
        <f t="shared" si="1"/>
        <v>Mediana</v>
      </c>
      <c r="N65" s="212">
        <f t="shared" si="4"/>
        <v>2663650</v>
      </c>
    </row>
    <row r="66" spans="1:14" ht="30" x14ac:dyDescent="0.25">
      <c r="A66" s="7">
        <v>49</v>
      </c>
      <c r="B66" s="21" t="s">
        <v>153</v>
      </c>
      <c r="C66" s="259"/>
      <c r="D66" s="66" t="s">
        <v>151</v>
      </c>
      <c r="E66" s="232" t="s">
        <v>154</v>
      </c>
      <c r="F66" s="7" t="s">
        <v>47</v>
      </c>
      <c r="G66" s="8" t="s">
        <v>48</v>
      </c>
      <c r="H66" s="197">
        <v>717200</v>
      </c>
      <c r="I66" s="215">
        <v>2250000</v>
      </c>
      <c r="J66" s="202">
        <v>149984.9</v>
      </c>
      <c r="K66" s="202">
        <v>849660</v>
      </c>
      <c r="L66" s="180">
        <f t="shared" si="3"/>
        <v>0.89951883878153771</v>
      </c>
      <c r="M66" s="7" t="str">
        <f t="shared" si="1"/>
        <v>Mediana</v>
      </c>
      <c r="N66" s="212">
        <f t="shared" si="4"/>
        <v>783430</v>
      </c>
    </row>
    <row r="67" spans="1:14" ht="30" x14ac:dyDescent="0.25">
      <c r="A67" s="7">
        <v>50</v>
      </c>
      <c r="B67" s="21" t="s">
        <v>155</v>
      </c>
      <c r="C67" s="259"/>
      <c r="D67" s="66" t="s">
        <v>151</v>
      </c>
      <c r="E67" s="232" t="s">
        <v>156</v>
      </c>
      <c r="F67" s="7" t="s">
        <v>47</v>
      </c>
      <c r="G67" s="8" t="s">
        <v>48</v>
      </c>
      <c r="H67" s="197">
        <v>1152700</v>
      </c>
      <c r="I67" s="215">
        <v>2650000</v>
      </c>
      <c r="J67" s="202">
        <v>369193.59999999992</v>
      </c>
      <c r="K67" s="202">
        <v>1274490</v>
      </c>
      <c r="L67" s="180">
        <f t="shared" si="3"/>
        <v>0.6962366993582334</v>
      </c>
      <c r="M67" s="7" t="str">
        <f t="shared" si="1"/>
        <v>Mediana</v>
      </c>
      <c r="N67" s="212">
        <f t="shared" si="4"/>
        <v>1213595</v>
      </c>
    </row>
    <row r="68" spans="1:14" x14ac:dyDescent="0.25">
      <c r="A68" s="7">
        <v>51</v>
      </c>
      <c r="B68" s="21" t="s">
        <v>157</v>
      </c>
      <c r="C68" s="259"/>
      <c r="D68" s="66" t="s">
        <v>151</v>
      </c>
      <c r="E68" s="232" t="s">
        <v>158</v>
      </c>
      <c r="F68" s="7" t="s">
        <v>47</v>
      </c>
      <c r="G68" s="8" t="s">
        <v>48</v>
      </c>
      <c r="H68" s="197">
        <v>1332000</v>
      </c>
      <c r="I68" s="215">
        <v>2550000</v>
      </c>
      <c r="J68" s="202">
        <v>149984.9</v>
      </c>
      <c r="K68" s="202">
        <v>708050</v>
      </c>
      <c r="L68" s="180">
        <f t="shared" si="3"/>
        <v>0.86931091530934157</v>
      </c>
      <c r="M68" s="7" t="str">
        <f t="shared" si="1"/>
        <v>Mediana</v>
      </c>
      <c r="N68" s="212">
        <f t="shared" si="4"/>
        <v>1020025</v>
      </c>
    </row>
    <row r="69" spans="1:14" ht="30" x14ac:dyDescent="0.25">
      <c r="A69" s="7">
        <v>52</v>
      </c>
      <c r="B69" s="21" t="s">
        <v>159</v>
      </c>
      <c r="C69" s="259"/>
      <c r="D69" s="66" t="s">
        <v>151</v>
      </c>
      <c r="E69" s="232" t="s">
        <v>160</v>
      </c>
      <c r="F69" s="7" t="s">
        <v>47</v>
      </c>
      <c r="G69" s="8" t="s">
        <v>48</v>
      </c>
      <c r="H69" s="197">
        <v>1485700</v>
      </c>
      <c r="I69" s="215">
        <v>6450000</v>
      </c>
      <c r="J69" s="202">
        <v>149984.9</v>
      </c>
      <c r="K69" s="202">
        <v>2407370</v>
      </c>
      <c r="L69" s="180">
        <f t="shared" si="3"/>
        <v>1.0346895481921854</v>
      </c>
      <c r="M69" s="7" t="str">
        <f t="shared" si="1"/>
        <v>Mediana</v>
      </c>
      <c r="N69" s="212">
        <f t="shared" si="4"/>
        <v>1946535</v>
      </c>
    </row>
    <row r="70" spans="1:14" ht="45" x14ac:dyDescent="0.25">
      <c r="A70" s="7">
        <v>53</v>
      </c>
      <c r="B70" s="7" t="s">
        <v>161</v>
      </c>
      <c r="C70" s="259"/>
      <c r="D70" s="66" t="s">
        <v>162</v>
      </c>
      <c r="E70" s="232" t="s">
        <v>163</v>
      </c>
      <c r="F70" s="7" t="s">
        <v>47</v>
      </c>
      <c r="G70" s="8" t="s">
        <v>48</v>
      </c>
      <c r="H70" s="197">
        <v>973400</v>
      </c>
      <c r="I70" s="215">
        <v>3850000</v>
      </c>
      <c r="J70" s="202">
        <v>149984.9</v>
      </c>
      <c r="K70" s="202">
        <v>849660</v>
      </c>
      <c r="L70" s="180">
        <f t="shared" si="3"/>
        <v>1.1243685672494719</v>
      </c>
      <c r="M70" s="7" t="str">
        <f t="shared" si="1"/>
        <v>Mediana</v>
      </c>
      <c r="N70" s="212">
        <f t="shared" si="4"/>
        <v>911530</v>
      </c>
    </row>
    <row r="71" spans="1:14" ht="30" x14ac:dyDescent="0.25">
      <c r="A71" s="7">
        <v>54</v>
      </c>
      <c r="B71" s="7" t="s">
        <v>164</v>
      </c>
      <c r="C71" s="259"/>
      <c r="D71" s="66" t="s">
        <v>162</v>
      </c>
      <c r="E71" s="232" t="s">
        <v>165</v>
      </c>
      <c r="F71" s="7" t="s">
        <v>47</v>
      </c>
      <c r="G71" s="8" t="s">
        <v>48</v>
      </c>
      <c r="H71" s="197">
        <v>2510200</v>
      </c>
      <c r="I71" s="215">
        <v>4250000</v>
      </c>
      <c r="J71" s="202">
        <v>149984.9</v>
      </c>
      <c r="K71" s="202">
        <v>1274490</v>
      </c>
      <c r="L71" s="180">
        <f t="shared" si="3"/>
        <v>0.85877306550512289</v>
      </c>
      <c r="M71" s="7" t="str">
        <f t="shared" si="1"/>
        <v>Mediana</v>
      </c>
      <c r="N71" s="212">
        <f t="shared" si="4"/>
        <v>1892345</v>
      </c>
    </row>
    <row r="72" spans="1:14" ht="30" x14ac:dyDescent="0.25">
      <c r="A72" s="7">
        <v>55</v>
      </c>
      <c r="B72" s="7" t="s">
        <v>166</v>
      </c>
      <c r="C72" s="259"/>
      <c r="D72" s="66" t="s">
        <v>162</v>
      </c>
      <c r="E72" s="232" t="s">
        <v>167</v>
      </c>
      <c r="F72" s="7" t="s">
        <v>47</v>
      </c>
      <c r="G72" s="8" t="s">
        <v>48</v>
      </c>
      <c r="H72" s="197">
        <v>1075800</v>
      </c>
      <c r="I72" s="215">
        <v>3950000</v>
      </c>
      <c r="J72" s="202">
        <v>207671.39999999994</v>
      </c>
      <c r="K72" s="202">
        <v>1132880</v>
      </c>
      <c r="L72" s="180">
        <f t="shared" si="3"/>
        <v>1.0230470699195826</v>
      </c>
      <c r="M72" s="7" t="str">
        <f t="shared" si="1"/>
        <v>Mediana</v>
      </c>
      <c r="N72" s="212">
        <f t="shared" si="4"/>
        <v>1104340</v>
      </c>
    </row>
    <row r="73" spans="1:14" ht="30" x14ac:dyDescent="0.25">
      <c r="A73" s="7">
        <v>56</v>
      </c>
      <c r="B73" s="7" t="s">
        <v>168</v>
      </c>
      <c r="C73" s="259"/>
      <c r="D73" s="84" t="s">
        <v>169</v>
      </c>
      <c r="E73" s="232" t="s">
        <v>170</v>
      </c>
      <c r="F73" s="7" t="s">
        <v>47</v>
      </c>
      <c r="G73" s="8" t="s">
        <v>48</v>
      </c>
      <c r="H73" s="197">
        <v>1665000</v>
      </c>
      <c r="I73" s="215">
        <v>2850000</v>
      </c>
      <c r="J73" s="202">
        <v>149984.9</v>
      </c>
      <c r="K73" s="202">
        <v>708050</v>
      </c>
      <c r="L73" s="180">
        <f t="shared" si="3"/>
        <v>0.88097849868748213</v>
      </c>
      <c r="M73" s="7" t="str">
        <f t="shared" si="1"/>
        <v>Mediana</v>
      </c>
      <c r="N73" s="212">
        <f t="shared" si="4"/>
        <v>1186525</v>
      </c>
    </row>
    <row r="74" spans="1:14" ht="30" x14ac:dyDescent="0.25">
      <c r="A74" s="7">
        <v>57</v>
      </c>
      <c r="B74" s="7" t="s">
        <v>171</v>
      </c>
      <c r="C74" s="259"/>
      <c r="D74" s="84" t="s">
        <v>169</v>
      </c>
      <c r="E74" s="232" t="s">
        <v>172</v>
      </c>
      <c r="F74" s="7" t="s">
        <v>47</v>
      </c>
      <c r="G74" s="8" t="s">
        <v>48</v>
      </c>
      <c r="H74" s="197">
        <v>1741800</v>
      </c>
      <c r="I74" s="215">
        <v>2550000</v>
      </c>
      <c r="J74" s="202">
        <v>149984.9</v>
      </c>
      <c r="K74" s="202">
        <v>991270</v>
      </c>
      <c r="L74" s="180">
        <f t="shared" si="3"/>
        <v>0.75584594429702523</v>
      </c>
      <c r="M74" s="7" t="str">
        <f t="shared" si="1"/>
        <v>Mediana</v>
      </c>
      <c r="N74" s="212">
        <f t="shared" si="4"/>
        <v>1366535</v>
      </c>
    </row>
    <row r="75" spans="1:14" ht="30" x14ac:dyDescent="0.25">
      <c r="A75" s="7">
        <v>58</v>
      </c>
      <c r="B75" s="7" t="s">
        <v>173</v>
      </c>
      <c r="C75" s="259"/>
      <c r="D75" s="84" t="s">
        <v>169</v>
      </c>
      <c r="E75" s="232" t="s">
        <v>323</v>
      </c>
      <c r="F75" s="7" t="s">
        <v>47</v>
      </c>
      <c r="G75" s="8" t="s">
        <v>48</v>
      </c>
      <c r="H75" s="197">
        <v>1229500</v>
      </c>
      <c r="I75" s="215">
        <v>3250000</v>
      </c>
      <c r="J75" s="202">
        <v>734499.99999999988</v>
      </c>
      <c r="K75" s="202">
        <v>708050</v>
      </c>
      <c r="L75" s="180">
        <f t="shared" si="3"/>
        <v>0.81308960906116412</v>
      </c>
      <c r="M75" s="7" t="str">
        <f t="shared" si="1"/>
        <v>Mediana</v>
      </c>
      <c r="N75" s="212">
        <f t="shared" si="4"/>
        <v>982000</v>
      </c>
    </row>
    <row r="76" spans="1:14" x14ac:dyDescent="0.25">
      <c r="A76" s="7">
        <v>59</v>
      </c>
      <c r="B76" s="7" t="s">
        <v>175</v>
      </c>
      <c r="C76" s="259"/>
      <c r="D76" s="84" t="s">
        <v>169</v>
      </c>
      <c r="E76" s="232" t="s">
        <v>176</v>
      </c>
      <c r="F76" s="7" t="s">
        <v>47</v>
      </c>
      <c r="G76" s="8" t="s">
        <v>48</v>
      </c>
      <c r="H76" s="197">
        <v>1152700</v>
      </c>
      <c r="I76" s="215">
        <v>2650000</v>
      </c>
      <c r="J76" s="202">
        <v>80761.099999999991</v>
      </c>
      <c r="K76" s="202">
        <v>849660</v>
      </c>
      <c r="L76" s="180">
        <f t="shared" si="3"/>
        <v>0.9100856474019553</v>
      </c>
      <c r="M76" s="7" t="str">
        <f t="shared" si="1"/>
        <v>Mediana</v>
      </c>
      <c r="N76" s="212">
        <f t="shared" si="4"/>
        <v>1001180</v>
      </c>
    </row>
    <row r="77" spans="1:14" ht="30" x14ac:dyDescent="0.25">
      <c r="A77" s="7">
        <v>60</v>
      </c>
      <c r="B77" s="7" t="s">
        <v>177</v>
      </c>
      <c r="C77" s="259"/>
      <c r="D77" s="84" t="s">
        <v>169</v>
      </c>
      <c r="E77" s="232" t="s">
        <v>178</v>
      </c>
      <c r="F77" s="7" t="s">
        <v>47</v>
      </c>
      <c r="G77" s="8" t="s">
        <v>48</v>
      </c>
      <c r="H77" s="197">
        <v>2945700</v>
      </c>
      <c r="I77" s="215">
        <v>5450000</v>
      </c>
      <c r="J77" s="202">
        <v>2953548.7999999993</v>
      </c>
      <c r="K77" s="202">
        <v>7080500</v>
      </c>
      <c r="L77" s="180">
        <f t="shared" si="3"/>
        <v>0.43987810002549266</v>
      </c>
      <c r="M77" s="7" t="str">
        <f t="shared" si="1"/>
        <v>Media Aritmetica</v>
      </c>
      <c r="N77" s="212">
        <f t="shared" si="4"/>
        <v>4607437</v>
      </c>
    </row>
    <row r="78" spans="1:14" x14ac:dyDescent="0.25">
      <c r="A78" s="7">
        <v>61</v>
      </c>
      <c r="B78" s="7" t="s">
        <v>179</v>
      </c>
      <c r="C78" s="259"/>
      <c r="D78" s="84" t="s">
        <v>169</v>
      </c>
      <c r="E78" s="232" t="s">
        <v>180</v>
      </c>
      <c r="F78" s="7" t="s">
        <v>47</v>
      </c>
      <c r="G78" s="8" t="s">
        <v>48</v>
      </c>
      <c r="H78" s="197">
        <v>973400</v>
      </c>
      <c r="I78" s="215">
        <v>2550000</v>
      </c>
      <c r="J78" s="202">
        <v>103835.69999999997</v>
      </c>
      <c r="K78" s="202">
        <v>708050</v>
      </c>
      <c r="L78" s="180">
        <f t="shared" si="3"/>
        <v>0.9623211594843607</v>
      </c>
      <c r="M78" s="7" t="str">
        <f t="shared" si="1"/>
        <v>Mediana</v>
      </c>
      <c r="N78" s="212">
        <f t="shared" si="4"/>
        <v>840725</v>
      </c>
    </row>
    <row r="79" spans="1:14" ht="60" x14ac:dyDescent="0.25">
      <c r="A79" s="7">
        <v>62</v>
      </c>
      <c r="B79" s="7" t="s">
        <v>181</v>
      </c>
      <c r="C79" s="259"/>
      <c r="D79" s="84" t="s">
        <v>169</v>
      </c>
      <c r="E79" s="232" t="s">
        <v>285</v>
      </c>
      <c r="F79" s="7" t="s">
        <v>47</v>
      </c>
      <c r="G79" s="8" t="s">
        <v>48</v>
      </c>
      <c r="H79" s="197">
        <v>47387300</v>
      </c>
      <c r="I79" s="215">
        <v>32500000</v>
      </c>
      <c r="J79" s="202">
        <v>19210000</v>
      </c>
      <c r="K79" s="202">
        <v>198254000</v>
      </c>
      <c r="L79" s="180">
        <f t="shared" si="3"/>
        <v>1.1220222332500136</v>
      </c>
      <c r="M79" s="7" t="str">
        <f t="shared" si="1"/>
        <v>Mediana</v>
      </c>
      <c r="N79" s="212">
        <f t="shared" si="4"/>
        <v>39943650</v>
      </c>
    </row>
    <row r="80" spans="1:14" ht="60" x14ac:dyDescent="0.25">
      <c r="A80" s="7">
        <v>63</v>
      </c>
      <c r="B80" s="7" t="s">
        <v>183</v>
      </c>
      <c r="C80" s="260"/>
      <c r="D80" s="84" t="s">
        <v>184</v>
      </c>
      <c r="E80" s="232" t="s">
        <v>185</v>
      </c>
      <c r="F80" s="7" t="s">
        <v>47</v>
      </c>
      <c r="G80" s="8" t="s">
        <v>48</v>
      </c>
      <c r="H80" s="197">
        <v>5379100</v>
      </c>
      <c r="I80" s="215">
        <v>9850000</v>
      </c>
      <c r="J80" s="202">
        <v>5604799.9999999991</v>
      </c>
      <c r="K80" s="202">
        <v>20533450</v>
      </c>
      <c r="L80" s="180">
        <f t="shared" si="3"/>
        <v>0.68641635568285375</v>
      </c>
      <c r="M80" s="7" t="str">
        <f t="shared" si="1"/>
        <v>Mediana</v>
      </c>
      <c r="N80" s="212">
        <f t="shared" si="4"/>
        <v>7727400</v>
      </c>
    </row>
    <row r="81" spans="1:14" ht="60" customHeight="1" x14ac:dyDescent="0.25">
      <c r="A81" s="7">
        <v>64</v>
      </c>
      <c r="B81" s="7" t="s">
        <v>186</v>
      </c>
      <c r="C81" s="312" t="s">
        <v>342</v>
      </c>
      <c r="D81" s="96" t="s">
        <v>343</v>
      </c>
      <c r="E81" s="232" t="s">
        <v>344</v>
      </c>
      <c r="F81" s="7" t="s">
        <v>47</v>
      </c>
      <c r="G81" s="8" t="s">
        <v>48</v>
      </c>
      <c r="H81" s="197">
        <v>1152700</v>
      </c>
      <c r="I81" s="215">
        <v>4850000</v>
      </c>
      <c r="J81" s="202">
        <v>1389899.9999999998</v>
      </c>
      <c r="K81" s="202">
        <v>9771090</v>
      </c>
      <c r="L81" s="180">
        <f t="shared" si="3"/>
        <v>0.93809717750112187</v>
      </c>
      <c r="M81" s="7" t="str">
        <f t="shared" si="1"/>
        <v>Mediana</v>
      </c>
      <c r="N81" s="212">
        <f t="shared" si="4"/>
        <v>3119950</v>
      </c>
    </row>
    <row r="82" spans="1:14" ht="60" x14ac:dyDescent="0.25">
      <c r="A82" s="7">
        <v>65</v>
      </c>
      <c r="B82" s="7" t="s">
        <v>325</v>
      </c>
      <c r="C82" s="312"/>
      <c r="D82" s="96" t="s">
        <v>343</v>
      </c>
      <c r="E82" s="232" t="s">
        <v>327</v>
      </c>
      <c r="F82" s="7" t="s">
        <v>47</v>
      </c>
      <c r="G82" s="8" t="s">
        <v>48</v>
      </c>
      <c r="H82" s="197">
        <v>61475400</v>
      </c>
      <c r="I82" s="215">
        <v>33800000</v>
      </c>
      <c r="J82" s="202">
        <v>19210000</v>
      </c>
      <c r="K82" s="202">
        <v>198254000</v>
      </c>
      <c r="L82" s="180">
        <f t="shared" si="3"/>
        <v>1.0480645983387857</v>
      </c>
      <c r="M82" s="7" t="str">
        <f t="shared" ref="M82:M84" si="5">IF(L82&lt;=5%,"Menor Valor",IF(L82&lt;=15%,"Media Armonica",IF(L82&lt;=30%,"Media Geometrica",IF(L82&lt;=50%,"Media Aritmetica","Mediana"))))</f>
        <v>Mediana</v>
      </c>
      <c r="N82" s="212">
        <f t="shared" si="4"/>
        <v>47637700</v>
      </c>
    </row>
    <row r="83" spans="1:14" ht="30" x14ac:dyDescent="0.25">
      <c r="A83" s="7">
        <v>66</v>
      </c>
      <c r="B83" s="7" t="s">
        <v>345</v>
      </c>
      <c r="C83" s="312"/>
      <c r="D83" s="96" t="s">
        <v>343</v>
      </c>
      <c r="E83" s="232" t="s">
        <v>346</v>
      </c>
      <c r="F83" s="7" t="s">
        <v>47</v>
      </c>
      <c r="G83" s="8" t="s">
        <v>48</v>
      </c>
      <c r="H83" s="197">
        <v>37141400</v>
      </c>
      <c r="I83" s="215">
        <v>3650000</v>
      </c>
      <c r="J83" s="202">
        <v>960499.99999999988</v>
      </c>
      <c r="K83" s="202">
        <v>4673130</v>
      </c>
      <c r="L83" s="180">
        <f t="shared" ref="L83:L84" si="6">+STDEV(H83:K83)/AVERAGE(H83:K83)</f>
        <v>1.4729366007663958</v>
      </c>
      <c r="M83" s="7" t="str">
        <f t="shared" si="5"/>
        <v>Mediana</v>
      </c>
      <c r="N83" s="212">
        <f t="shared" ref="N83:N84" si="7">ROUND(IF(L83&lt;=5%,MIN(H83:K83),IF(L83&lt;=15%,HARMEAN(H83:K83),IF(L83&lt;=30%,GEOMEAN(H83:K83),IF(L83&lt;=50%,AVERAGE(H83:K83),MEDIAN(H83:K83))))),0)</f>
        <v>4161565</v>
      </c>
    </row>
    <row r="84" spans="1:14" ht="45" x14ac:dyDescent="0.25">
      <c r="A84" s="7">
        <v>67</v>
      </c>
      <c r="B84" s="7" t="s">
        <v>347</v>
      </c>
      <c r="C84" s="312"/>
      <c r="D84" s="96" t="s">
        <v>343</v>
      </c>
      <c r="E84" s="232" t="s">
        <v>348</v>
      </c>
      <c r="F84" s="7" t="s">
        <v>47</v>
      </c>
      <c r="G84" s="8" t="s">
        <v>48</v>
      </c>
      <c r="H84" s="197">
        <v>17418000</v>
      </c>
      <c r="I84" s="215">
        <v>4250000</v>
      </c>
      <c r="J84" s="202">
        <v>1762799.9999999998</v>
      </c>
      <c r="K84" s="202">
        <v>8354990</v>
      </c>
      <c r="L84" s="180">
        <f t="shared" si="6"/>
        <v>0.86511021902548335</v>
      </c>
      <c r="M84" s="7" t="str">
        <f t="shared" si="5"/>
        <v>Mediana</v>
      </c>
      <c r="N84" s="212">
        <f t="shared" si="7"/>
        <v>6302495</v>
      </c>
    </row>
    <row r="85" spans="1:14" x14ac:dyDescent="0.25">
      <c r="F85" s="90"/>
      <c r="G85" s="90"/>
    </row>
    <row r="86" spans="1:14" ht="15.75" thickBot="1" x14ac:dyDescent="0.3"/>
    <row r="87" spans="1:14" ht="30.75" thickBot="1" x14ac:dyDescent="0.3">
      <c r="A87" s="76" t="s">
        <v>1</v>
      </c>
      <c r="B87" s="77" t="s">
        <v>2</v>
      </c>
      <c r="C87" s="77" t="s">
        <v>3</v>
      </c>
      <c r="D87" s="325" t="s">
        <v>4</v>
      </c>
      <c r="E87" s="326"/>
      <c r="F87" s="78" t="s">
        <v>5</v>
      </c>
      <c r="G87" s="88" t="s">
        <v>6</v>
      </c>
      <c r="H87" s="249" t="e" vm="8">
        <v>#VALUE!</v>
      </c>
      <c r="I87" s="250"/>
      <c r="J87" s="327"/>
    </row>
    <row r="88" spans="1:14" ht="15" customHeight="1" x14ac:dyDescent="0.25">
      <c r="A88" s="303">
        <v>8</v>
      </c>
      <c r="B88" s="266" t="s">
        <v>349</v>
      </c>
      <c r="C88" s="266" t="s">
        <v>350</v>
      </c>
      <c r="D88" s="6" t="s">
        <v>9</v>
      </c>
      <c r="E88" s="234" t="s">
        <v>351</v>
      </c>
      <c r="F88" s="307" t="s">
        <v>11</v>
      </c>
      <c r="G88" s="308" t="s">
        <v>329</v>
      </c>
      <c r="H88" s="251"/>
      <c r="I88" s="252"/>
      <c r="J88" s="328"/>
    </row>
    <row r="89" spans="1:14" x14ac:dyDescent="0.25">
      <c r="A89" s="304"/>
      <c r="B89" s="267"/>
      <c r="C89" s="270"/>
      <c r="D89" s="3" t="s">
        <v>13</v>
      </c>
      <c r="E89" s="237" t="s">
        <v>352</v>
      </c>
      <c r="F89" s="267"/>
      <c r="G89" s="309"/>
      <c r="H89" s="251"/>
      <c r="I89" s="252"/>
      <c r="J89" s="328"/>
    </row>
    <row r="90" spans="1:14" x14ac:dyDescent="0.25">
      <c r="A90" s="304"/>
      <c r="B90" s="267"/>
      <c r="C90" s="270"/>
      <c r="D90" s="3" t="s">
        <v>15</v>
      </c>
      <c r="E90" s="235" t="s">
        <v>353</v>
      </c>
      <c r="F90" s="267"/>
      <c r="G90" s="309"/>
      <c r="H90" s="251"/>
      <c r="I90" s="252"/>
      <c r="J90" s="328"/>
    </row>
    <row r="91" spans="1:14" x14ac:dyDescent="0.25">
      <c r="A91" s="304"/>
      <c r="B91" s="267"/>
      <c r="C91" s="270"/>
      <c r="D91" s="3" t="s">
        <v>17</v>
      </c>
      <c r="E91" s="235" t="s">
        <v>338</v>
      </c>
      <c r="F91" s="267"/>
      <c r="G91" s="309"/>
      <c r="H91" s="251"/>
      <c r="I91" s="252"/>
      <c r="J91" s="328"/>
    </row>
    <row r="92" spans="1:14" x14ac:dyDescent="0.25">
      <c r="A92" s="304"/>
      <c r="B92" s="267"/>
      <c r="C92" s="270"/>
      <c r="D92" s="3" t="s">
        <v>19</v>
      </c>
      <c r="E92" s="235" t="s">
        <v>354</v>
      </c>
      <c r="F92" s="267"/>
      <c r="G92" s="309"/>
      <c r="H92" s="251"/>
      <c r="I92" s="252"/>
      <c r="J92" s="328"/>
    </row>
    <row r="93" spans="1:14" x14ac:dyDescent="0.25">
      <c r="A93" s="304"/>
      <c r="B93" s="267"/>
      <c r="C93" s="270"/>
      <c r="D93" s="3" t="s">
        <v>21</v>
      </c>
      <c r="E93" s="235" t="s">
        <v>354</v>
      </c>
      <c r="F93" s="267"/>
      <c r="G93" s="309"/>
      <c r="H93" s="251"/>
      <c r="I93" s="252"/>
      <c r="J93" s="328"/>
    </row>
    <row r="94" spans="1:14" x14ac:dyDescent="0.25">
      <c r="A94" s="305"/>
      <c r="B94" s="267"/>
      <c r="C94" s="270"/>
      <c r="D94" s="4" t="s">
        <v>23</v>
      </c>
      <c r="E94" s="241" t="s">
        <v>197</v>
      </c>
      <c r="F94" s="268"/>
      <c r="G94" s="310"/>
      <c r="H94" s="251"/>
      <c r="I94" s="252"/>
      <c r="J94" s="328"/>
    </row>
    <row r="95" spans="1:14" x14ac:dyDescent="0.25">
      <c r="A95" s="305"/>
      <c r="B95" s="268"/>
      <c r="C95" s="271"/>
      <c r="D95" s="4" t="s">
        <v>25</v>
      </c>
      <c r="E95" s="237" t="s">
        <v>355</v>
      </c>
      <c r="F95" s="268"/>
      <c r="G95" s="310"/>
      <c r="H95" s="251"/>
      <c r="I95" s="252"/>
      <c r="J95" s="328"/>
    </row>
    <row r="96" spans="1:14" x14ac:dyDescent="0.25">
      <c r="A96" s="305"/>
      <c r="B96" s="268"/>
      <c r="C96" s="271"/>
      <c r="D96" s="4" t="s">
        <v>356</v>
      </c>
      <c r="E96" s="237" t="s">
        <v>199</v>
      </c>
      <c r="F96" s="268"/>
      <c r="G96" s="310"/>
      <c r="H96" s="251"/>
      <c r="I96" s="252"/>
      <c r="J96" s="328"/>
    </row>
    <row r="97" spans="1:14" ht="15.75" thickBot="1" x14ac:dyDescent="0.3">
      <c r="A97" s="306"/>
      <c r="B97" s="269"/>
      <c r="C97" s="272"/>
      <c r="D97" s="5" t="s">
        <v>29</v>
      </c>
      <c r="E97" s="239">
        <v>2022</v>
      </c>
      <c r="F97" s="269"/>
      <c r="G97" s="311"/>
      <c r="H97" s="253"/>
      <c r="I97" s="254"/>
      <c r="J97" s="329"/>
    </row>
    <row r="98" spans="1:14" x14ac:dyDescent="0.25"/>
    <row r="99" spans="1:14" ht="60" x14ac:dyDescent="0.25">
      <c r="H99" s="195" t="s">
        <v>30</v>
      </c>
      <c r="I99" s="195" t="s">
        <v>31</v>
      </c>
      <c r="J99" s="195" t="s">
        <v>32</v>
      </c>
      <c r="K99" s="195" t="s">
        <v>200</v>
      </c>
    </row>
    <row r="100" spans="1:14" ht="45.95" customHeight="1" x14ac:dyDescent="0.25">
      <c r="A100" s="13" t="s">
        <v>34</v>
      </c>
      <c r="B100" s="13" t="s">
        <v>35</v>
      </c>
      <c r="C100" s="255" t="s">
        <v>36</v>
      </c>
      <c r="D100" s="256"/>
      <c r="E100" s="257"/>
      <c r="F100" s="13" t="s">
        <v>37</v>
      </c>
      <c r="G100" s="13" t="s">
        <v>38</v>
      </c>
      <c r="H100" s="196" t="s">
        <v>39</v>
      </c>
      <c r="I100" s="196" t="s">
        <v>39</v>
      </c>
      <c r="J100" s="196" t="s">
        <v>39</v>
      </c>
      <c r="K100" s="196" t="s">
        <v>39</v>
      </c>
      <c r="L100" s="13" t="s">
        <v>40</v>
      </c>
      <c r="M100" s="13" t="s">
        <v>41</v>
      </c>
      <c r="N100" s="13" t="s">
        <v>42</v>
      </c>
    </row>
    <row r="101" spans="1:14" ht="45" customHeight="1" x14ac:dyDescent="0.25">
      <c r="A101" s="7">
        <v>1</v>
      </c>
      <c r="B101" s="7" t="s">
        <v>43</v>
      </c>
      <c r="C101" s="258" t="s">
        <v>44</v>
      </c>
      <c r="D101" s="65" t="s">
        <v>45</v>
      </c>
      <c r="E101" s="232" t="s">
        <v>46</v>
      </c>
      <c r="F101" s="7" t="s">
        <v>47</v>
      </c>
      <c r="G101" s="8" t="s">
        <v>48</v>
      </c>
      <c r="H101" s="197">
        <v>449800</v>
      </c>
      <c r="I101" s="215">
        <v>3950000</v>
      </c>
      <c r="J101" s="202">
        <v>696151.4</v>
      </c>
      <c r="K101" s="212">
        <v>9204650</v>
      </c>
      <c r="L101" s="180">
        <f t="shared" ref="L101:L164" si="8">+STDEV(H101:K101)/AVERAGE(H101:K101)</f>
        <v>1.1406281955431425</v>
      </c>
      <c r="M101" s="7" t="str">
        <f t="shared" ref="M101:M164" si="9">IF(L101&lt;=5%,"Menor Valor",IF(L101&lt;=15%,"Media Armonica",IF(L101&lt;=30%,"Media Geometrica",IF(L101&lt;=50%,"Media Aritmetica","Mediana"))))</f>
        <v>Mediana</v>
      </c>
      <c r="N101" s="212">
        <f t="shared" ref="N101:N164" si="10">ROUND(IF(L101&lt;=5%,MIN(H101:K101),IF(L101&lt;=15%,HARMEAN(H101:K101),IF(L101&lt;=30%,GEOMEAN(H101:K101),IF(L101&lt;=50%,AVERAGE(H101:K101),MEDIAN(H101:K101))))),0)</f>
        <v>2323076</v>
      </c>
    </row>
    <row r="102" spans="1:14" ht="30" x14ac:dyDescent="0.25">
      <c r="A102" s="7">
        <v>2</v>
      </c>
      <c r="B102" s="7" t="s">
        <v>49</v>
      </c>
      <c r="C102" s="259"/>
      <c r="D102" s="65" t="s">
        <v>45</v>
      </c>
      <c r="E102" s="232" t="s">
        <v>50</v>
      </c>
      <c r="F102" s="7" t="s">
        <v>47</v>
      </c>
      <c r="G102" s="8" t="s">
        <v>48</v>
      </c>
      <c r="H102" s="197">
        <v>849700</v>
      </c>
      <c r="I102" s="215">
        <v>4650000</v>
      </c>
      <c r="J102" s="202">
        <v>556720.5</v>
      </c>
      <c r="K102" s="212">
        <v>4350640</v>
      </c>
      <c r="L102" s="180">
        <f t="shared" si="8"/>
        <v>0.84516531490246338</v>
      </c>
      <c r="M102" s="7" t="str">
        <f t="shared" si="9"/>
        <v>Mediana</v>
      </c>
      <c r="N102" s="212">
        <f t="shared" si="10"/>
        <v>2600170</v>
      </c>
    </row>
    <row r="103" spans="1:14" ht="30" x14ac:dyDescent="0.25">
      <c r="A103" s="7">
        <v>3</v>
      </c>
      <c r="B103" s="7" t="s">
        <v>51</v>
      </c>
      <c r="C103" s="259"/>
      <c r="D103" s="65" t="s">
        <v>52</v>
      </c>
      <c r="E103" s="240" t="s">
        <v>53</v>
      </c>
      <c r="F103" s="7" t="s">
        <v>47</v>
      </c>
      <c r="G103" s="8" t="s">
        <v>48</v>
      </c>
      <c r="H103" s="197">
        <v>649700</v>
      </c>
      <c r="I103" s="215">
        <v>2850000</v>
      </c>
      <c r="J103" s="202">
        <v>863669.10000000009</v>
      </c>
      <c r="K103" s="212">
        <v>4112640</v>
      </c>
      <c r="L103" s="180">
        <f t="shared" si="8"/>
        <v>0.782290353761941</v>
      </c>
      <c r="M103" s="7" t="str">
        <f t="shared" si="9"/>
        <v>Mediana</v>
      </c>
      <c r="N103" s="212">
        <f t="shared" si="10"/>
        <v>1856835</v>
      </c>
    </row>
    <row r="104" spans="1:14" ht="30" x14ac:dyDescent="0.25">
      <c r="A104" s="7">
        <v>4</v>
      </c>
      <c r="B104" s="7" t="s">
        <v>54</v>
      </c>
      <c r="C104" s="259"/>
      <c r="D104" s="65" t="s">
        <v>52</v>
      </c>
      <c r="E104" s="232" t="s">
        <v>50</v>
      </c>
      <c r="F104" s="7" t="s">
        <v>47</v>
      </c>
      <c r="G104" s="8" t="s">
        <v>48</v>
      </c>
      <c r="H104" s="197">
        <v>749700</v>
      </c>
      <c r="I104" s="215">
        <v>3950000</v>
      </c>
      <c r="J104" s="202">
        <v>556720.5</v>
      </c>
      <c r="K104" s="212">
        <v>5908350</v>
      </c>
      <c r="L104" s="180">
        <f t="shared" si="8"/>
        <v>0.93012391295321573</v>
      </c>
      <c r="M104" s="7" t="str">
        <f t="shared" si="9"/>
        <v>Mediana</v>
      </c>
      <c r="N104" s="212">
        <f t="shared" si="10"/>
        <v>2349850</v>
      </c>
    </row>
    <row r="105" spans="1:14" x14ac:dyDescent="0.25">
      <c r="A105" s="7">
        <v>5</v>
      </c>
      <c r="B105" s="7" t="s">
        <v>55</v>
      </c>
      <c r="C105" s="259"/>
      <c r="D105" s="83" t="s">
        <v>56</v>
      </c>
      <c r="E105" s="232" t="s">
        <v>57</v>
      </c>
      <c r="F105" s="7" t="s">
        <v>47</v>
      </c>
      <c r="G105" s="8" t="s">
        <v>48</v>
      </c>
      <c r="H105" s="197">
        <v>949600</v>
      </c>
      <c r="I105" s="215">
        <v>3250000</v>
      </c>
      <c r="J105" s="202">
        <v>371147.00000000006</v>
      </c>
      <c r="K105" s="212">
        <v>5184830</v>
      </c>
      <c r="L105" s="180">
        <f t="shared" si="8"/>
        <v>0.90736373920300983</v>
      </c>
      <c r="M105" s="7" t="str">
        <f t="shared" si="9"/>
        <v>Mediana</v>
      </c>
      <c r="N105" s="212">
        <f t="shared" si="10"/>
        <v>2099800</v>
      </c>
    </row>
    <row r="106" spans="1:14" ht="30" x14ac:dyDescent="0.25">
      <c r="A106" s="7">
        <v>6</v>
      </c>
      <c r="B106" s="7" t="s">
        <v>58</v>
      </c>
      <c r="C106" s="259"/>
      <c r="D106" s="83" t="s">
        <v>56</v>
      </c>
      <c r="E106" s="232" t="s">
        <v>59</v>
      </c>
      <c r="F106" s="7" t="s">
        <v>47</v>
      </c>
      <c r="G106" s="8" t="s">
        <v>48</v>
      </c>
      <c r="H106" s="197">
        <v>379800</v>
      </c>
      <c r="I106" s="215">
        <v>2450000</v>
      </c>
      <c r="J106" s="202">
        <v>417289.60000000003</v>
      </c>
      <c r="K106" s="212">
        <v>2548980</v>
      </c>
      <c r="L106" s="180">
        <f t="shared" si="8"/>
        <v>0.83763704926733584</v>
      </c>
      <c r="M106" s="7" t="str">
        <f t="shared" si="9"/>
        <v>Mediana</v>
      </c>
      <c r="N106" s="212">
        <f t="shared" si="10"/>
        <v>1433645</v>
      </c>
    </row>
    <row r="107" spans="1:14" ht="30" x14ac:dyDescent="0.25">
      <c r="A107" s="7">
        <v>7</v>
      </c>
      <c r="B107" s="7" t="s">
        <v>60</v>
      </c>
      <c r="C107" s="259"/>
      <c r="D107" s="83" t="s">
        <v>56</v>
      </c>
      <c r="E107" s="232" t="s">
        <v>61</v>
      </c>
      <c r="F107" s="7" t="s">
        <v>47</v>
      </c>
      <c r="G107" s="8" t="s">
        <v>48</v>
      </c>
      <c r="H107" s="197">
        <v>1649300</v>
      </c>
      <c r="I107" s="215">
        <v>5950000</v>
      </c>
      <c r="J107" s="202">
        <v>602863.10000000009</v>
      </c>
      <c r="K107" s="212">
        <v>9629480</v>
      </c>
      <c r="L107" s="180">
        <f t="shared" si="8"/>
        <v>0.93141251385255275</v>
      </c>
      <c r="M107" s="7" t="str">
        <f t="shared" si="9"/>
        <v>Mediana</v>
      </c>
      <c r="N107" s="212">
        <f t="shared" si="10"/>
        <v>3799650</v>
      </c>
    </row>
    <row r="108" spans="1:14" ht="30" x14ac:dyDescent="0.25">
      <c r="A108" s="7">
        <v>8</v>
      </c>
      <c r="B108" s="7" t="s">
        <v>62</v>
      </c>
      <c r="C108" s="259"/>
      <c r="D108" s="83" t="s">
        <v>56</v>
      </c>
      <c r="E108" s="232" t="s">
        <v>63</v>
      </c>
      <c r="F108" s="7" t="s">
        <v>47</v>
      </c>
      <c r="G108" s="8" t="s">
        <v>48</v>
      </c>
      <c r="H108" s="197">
        <v>779700</v>
      </c>
      <c r="I108" s="215">
        <v>3450000</v>
      </c>
      <c r="J108" s="202">
        <v>602863.10000000009</v>
      </c>
      <c r="K108" s="212">
        <v>6978160</v>
      </c>
      <c r="L108" s="180">
        <f t="shared" si="8"/>
        <v>1.0102765268919893</v>
      </c>
      <c r="M108" s="7" t="str">
        <f t="shared" si="9"/>
        <v>Mediana</v>
      </c>
      <c r="N108" s="212">
        <f t="shared" si="10"/>
        <v>2114850</v>
      </c>
    </row>
    <row r="109" spans="1:14" ht="30" x14ac:dyDescent="0.25">
      <c r="A109" s="7">
        <v>9</v>
      </c>
      <c r="B109" s="7" t="s">
        <v>64</v>
      </c>
      <c r="C109" s="259"/>
      <c r="D109" s="83" t="s">
        <v>56</v>
      </c>
      <c r="E109" s="232" t="s">
        <v>65</v>
      </c>
      <c r="F109" s="7" t="s">
        <v>47</v>
      </c>
      <c r="G109" s="8" t="s">
        <v>48</v>
      </c>
      <c r="H109" s="197">
        <v>949600</v>
      </c>
      <c r="I109" s="215">
        <v>4850000</v>
      </c>
      <c r="J109" s="202">
        <v>789439.70000000007</v>
      </c>
      <c r="K109" s="212">
        <v>1274490</v>
      </c>
      <c r="L109" s="180">
        <f t="shared" si="8"/>
        <v>0.98342861946466931</v>
      </c>
      <c r="M109" s="7" t="str">
        <f t="shared" si="9"/>
        <v>Mediana</v>
      </c>
      <c r="N109" s="212">
        <f t="shared" si="10"/>
        <v>1112045</v>
      </c>
    </row>
    <row r="110" spans="1:14" ht="30" x14ac:dyDescent="0.25">
      <c r="A110" s="7">
        <v>10</v>
      </c>
      <c r="B110" s="7" t="s">
        <v>66</v>
      </c>
      <c r="C110" s="259"/>
      <c r="D110" s="83" t="s">
        <v>56</v>
      </c>
      <c r="E110" s="232" t="s">
        <v>67</v>
      </c>
      <c r="F110" s="7" t="s">
        <v>47</v>
      </c>
      <c r="G110" s="8" t="s">
        <v>48</v>
      </c>
      <c r="H110" s="197">
        <v>719700</v>
      </c>
      <c r="I110" s="215">
        <v>4250000</v>
      </c>
      <c r="J110" s="202">
        <v>602863.10000000009</v>
      </c>
      <c r="K110" s="212">
        <v>7788550</v>
      </c>
      <c r="L110" s="180">
        <f t="shared" si="8"/>
        <v>1.022207896542878</v>
      </c>
      <c r="M110" s="7" t="str">
        <f t="shared" si="9"/>
        <v>Mediana</v>
      </c>
      <c r="N110" s="212">
        <f t="shared" si="10"/>
        <v>2484850</v>
      </c>
    </row>
    <row r="111" spans="1:14" ht="30" x14ac:dyDescent="0.25">
      <c r="A111" s="7">
        <v>11</v>
      </c>
      <c r="B111" s="7" t="s">
        <v>68</v>
      </c>
      <c r="C111" s="259"/>
      <c r="D111" s="83" t="s">
        <v>56</v>
      </c>
      <c r="E111" s="232" t="s">
        <v>335</v>
      </c>
      <c r="F111" s="7" t="s">
        <v>47</v>
      </c>
      <c r="G111" s="8" t="s">
        <v>48</v>
      </c>
      <c r="H111" s="197">
        <v>8496600</v>
      </c>
      <c r="I111" s="215">
        <v>14800000</v>
      </c>
      <c r="J111" s="202">
        <v>2939083.0000000005</v>
      </c>
      <c r="K111" s="212">
        <v>24406900</v>
      </c>
      <c r="L111" s="180">
        <f t="shared" si="8"/>
        <v>0.72734681898643416</v>
      </c>
      <c r="M111" s="7" t="str">
        <f t="shared" si="9"/>
        <v>Mediana</v>
      </c>
      <c r="N111" s="212">
        <f t="shared" si="10"/>
        <v>11648300</v>
      </c>
    </row>
    <row r="112" spans="1:14" x14ac:dyDescent="0.25">
      <c r="A112" s="7">
        <v>12</v>
      </c>
      <c r="B112" s="7" t="s">
        <v>70</v>
      </c>
      <c r="C112" s="259"/>
      <c r="D112" s="83" t="s">
        <v>71</v>
      </c>
      <c r="E112" s="232" t="s">
        <v>321</v>
      </c>
      <c r="F112" s="7" t="s">
        <v>47</v>
      </c>
      <c r="G112" s="8" t="s">
        <v>48</v>
      </c>
      <c r="H112" s="197">
        <v>979600</v>
      </c>
      <c r="I112" s="215">
        <v>2850000</v>
      </c>
      <c r="J112" s="202">
        <v>1304030.0000000002</v>
      </c>
      <c r="K112" s="212">
        <v>2775080</v>
      </c>
      <c r="L112" s="180">
        <f t="shared" si="8"/>
        <v>0.49268442221202197</v>
      </c>
      <c r="M112" s="7" t="str">
        <f t="shared" si="9"/>
        <v>Media Aritmetica</v>
      </c>
      <c r="N112" s="212">
        <f t="shared" si="10"/>
        <v>1977178</v>
      </c>
    </row>
    <row r="113" spans="1:14" x14ac:dyDescent="0.25">
      <c r="A113" s="7">
        <v>13</v>
      </c>
      <c r="B113" s="7" t="s">
        <v>73</v>
      </c>
      <c r="C113" s="259"/>
      <c r="D113" s="83" t="s">
        <v>71</v>
      </c>
      <c r="E113" s="232" t="s">
        <v>74</v>
      </c>
      <c r="F113" s="7" t="s">
        <v>47</v>
      </c>
      <c r="G113" s="8" t="s">
        <v>48</v>
      </c>
      <c r="H113" s="197">
        <v>319900</v>
      </c>
      <c r="I113" s="215">
        <v>1950000</v>
      </c>
      <c r="J113" s="202">
        <v>417289.60000000003</v>
      </c>
      <c r="K113" s="212">
        <v>1036490</v>
      </c>
      <c r="L113" s="180">
        <f t="shared" si="8"/>
        <v>0.80549492153491142</v>
      </c>
      <c r="M113" s="7" t="str">
        <f t="shared" si="9"/>
        <v>Mediana</v>
      </c>
      <c r="N113" s="212">
        <f t="shared" si="10"/>
        <v>726890</v>
      </c>
    </row>
    <row r="114" spans="1:14" x14ac:dyDescent="0.25">
      <c r="A114" s="7">
        <v>14</v>
      </c>
      <c r="B114" s="7" t="s">
        <v>75</v>
      </c>
      <c r="C114" s="259"/>
      <c r="D114" s="65" t="s">
        <v>76</v>
      </c>
      <c r="E114" s="232" t="s">
        <v>77</v>
      </c>
      <c r="F114" s="7" t="s">
        <v>47</v>
      </c>
      <c r="G114" s="8" t="s">
        <v>48</v>
      </c>
      <c r="H114" s="197">
        <v>719700</v>
      </c>
      <c r="I114" s="215">
        <v>2650000</v>
      </c>
      <c r="J114" s="202">
        <v>742294.00000000012</v>
      </c>
      <c r="K114" s="212">
        <v>798490</v>
      </c>
      <c r="L114" s="180">
        <f t="shared" si="8"/>
        <v>0.77290231956121191</v>
      </c>
      <c r="M114" s="7" t="str">
        <f t="shared" si="9"/>
        <v>Mediana</v>
      </c>
      <c r="N114" s="212">
        <f t="shared" si="10"/>
        <v>770392</v>
      </c>
    </row>
    <row r="115" spans="1:14" ht="30.75" customHeight="1" x14ac:dyDescent="0.25">
      <c r="A115" s="7">
        <v>15</v>
      </c>
      <c r="B115" s="7" t="s">
        <v>78</v>
      </c>
      <c r="C115" s="259"/>
      <c r="D115" s="65" t="s">
        <v>76</v>
      </c>
      <c r="E115" s="232" t="s">
        <v>79</v>
      </c>
      <c r="F115" s="7" t="s">
        <v>47</v>
      </c>
      <c r="G115" s="8" t="s">
        <v>48</v>
      </c>
      <c r="H115" s="197">
        <v>579800</v>
      </c>
      <c r="I115" s="215">
        <v>2350000</v>
      </c>
      <c r="J115" s="202">
        <v>417289.60000000003</v>
      </c>
      <c r="K115" s="212">
        <v>708050</v>
      </c>
      <c r="L115" s="180">
        <f t="shared" si="8"/>
        <v>0.88649991792350735</v>
      </c>
      <c r="M115" s="7" t="str">
        <f t="shared" si="9"/>
        <v>Mediana</v>
      </c>
      <c r="N115" s="212">
        <f t="shared" si="10"/>
        <v>643925</v>
      </c>
    </row>
    <row r="116" spans="1:14" x14ac:dyDescent="0.25">
      <c r="A116" s="7">
        <v>16</v>
      </c>
      <c r="B116" s="7" t="s">
        <v>80</v>
      </c>
      <c r="C116" s="259"/>
      <c r="D116" s="65" t="s">
        <v>76</v>
      </c>
      <c r="E116" s="232" t="s">
        <v>81</v>
      </c>
      <c r="F116" s="7" t="s">
        <v>47</v>
      </c>
      <c r="G116" s="8" t="s">
        <v>48</v>
      </c>
      <c r="H116" s="197">
        <v>279900</v>
      </c>
      <c r="I116" s="215">
        <v>1850000</v>
      </c>
      <c r="J116" s="202">
        <v>417289.60000000003</v>
      </c>
      <c r="K116" s="212">
        <v>753270</v>
      </c>
      <c r="L116" s="180">
        <f t="shared" si="8"/>
        <v>0.8624276812900914</v>
      </c>
      <c r="M116" s="7" t="str">
        <f t="shared" si="9"/>
        <v>Mediana</v>
      </c>
      <c r="N116" s="212">
        <f t="shared" si="10"/>
        <v>585280</v>
      </c>
    </row>
    <row r="117" spans="1:14" ht="30" x14ac:dyDescent="0.25">
      <c r="A117" s="7">
        <v>17</v>
      </c>
      <c r="B117" s="7" t="s">
        <v>82</v>
      </c>
      <c r="C117" s="259"/>
      <c r="D117" s="65" t="s">
        <v>76</v>
      </c>
      <c r="E117" s="232" t="s">
        <v>83</v>
      </c>
      <c r="F117" s="7" t="s">
        <v>47</v>
      </c>
      <c r="G117" s="8" t="s">
        <v>48</v>
      </c>
      <c r="H117" s="197">
        <v>1349500</v>
      </c>
      <c r="I117" s="215">
        <v>4250000</v>
      </c>
      <c r="J117" s="202">
        <v>325004.40000000002</v>
      </c>
      <c r="K117" s="212">
        <v>6372450</v>
      </c>
      <c r="L117" s="180">
        <f t="shared" si="8"/>
        <v>0.89662016745881135</v>
      </c>
      <c r="M117" s="7" t="str">
        <f t="shared" si="9"/>
        <v>Mediana</v>
      </c>
      <c r="N117" s="212">
        <f t="shared" si="10"/>
        <v>2799750</v>
      </c>
    </row>
    <row r="118" spans="1:14" x14ac:dyDescent="0.25">
      <c r="A118" s="7">
        <v>18</v>
      </c>
      <c r="B118" s="7" t="s">
        <v>84</v>
      </c>
      <c r="C118" s="259"/>
      <c r="D118" s="65" t="s">
        <v>76</v>
      </c>
      <c r="E118" s="232" t="s">
        <v>85</v>
      </c>
      <c r="F118" s="7" t="s">
        <v>47</v>
      </c>
      <c r="G118" s="8" t="s">
        <v>48</v>
      </c>
      <c r="H118" s="197">
        <v>619800</v>
      </c>
      <c r="I118" s="215">
        <v>2250000</v>
      </c>
      <c r="J118" s="202">
        <v>166514.6</v>
      </c>
      <c r="K118" s="212">
        <v>1699320</v>
      </c>
      <c r="L118" s="180">
        <f t="shared" si="8"/>
        <v>0.80950975007173043</v>
      </c>
      <c r="M118" s="7" t="str">
        <f t="shared" si="9"/>
        <v>Mediana</v>
      </c>
      <c r="N118" s="212">
        <f t="shared" si="10"/>
        <v>1159560</v>
      </c>
    </row>
    <row r="119" spans="1:14" ht="30" x14ac:dyDescent="0.25">
      <c r="A119" s="7">
        <v>19</v>
      </c>
      <c r="B119" s="7" t="s">
        <v>86</v>
      </c>
      <c r="C119" s="259"/>
      <c r="D119" s="65" t="s">
        <v>76</v>
      </c>
      <c r="E119" s="232" t="s">
        <v>87</v>
      </c>
      <c r="F119" s="7" t="s">
        <v>47</v>
      </c>
      <c r="G119" s="8" t="s">
        <v>48</v>
      </c>
      <c r="H119" s="197">
        <v>719700</v>
      </c>
      <c r="I119" s="215">
        <v>5450000</v>
      </c>
      <c r="J119" s="202">
        <v>2646278.1100000003</v>
      </c>
      <c r="K119" s="212">
        <v>5272890</v>
      </c>
      <c r="L119" s="180">
        <f t="shared" si="8"/>
        <v>0.64330941648099726</v>
      </c>
      <c r="M119" s="7" t="str">
        <f t="shared" si="9"/>
        <v>Mediana</v>
      </c>
      <c r="N119" s="212">
        <f t="shared" si="10"/>
        <v>3959584</v>
      </c>
    </row>
    <row r="120" spans="1:14" x14ac:dyDescent="0.25">
      <c r="A120" s="7">
        <v>20</v>
      </c>
      <c r="B120" s="7" t="s">
        <v>88</v>
      </c>
      <c r="C120" s="259"/>
      <c r="D120" s="65" t="s">
        <v>89</v>
      </c>
      <c r="E120" s="232" t="s">
        <v>90</v>
      </c>
      <c r="F120" s="7" t="s">
        <v>47</v>
      </c>
      <c r="G120" s="8" t="s">
        <v>48</v>
      </c>
      <c r="H120" s="197">
        <v>289900</v>
      </c>
      <c r="I120" s="215">
        <v>1950000</v>
      </c>
      <c r="J120" s="202">
        <v>296917.60000000003</v>
      </c>
      <c r="K120" s="212">
        <v>2588250</v>
      </c>
      <c r="L120" s="180">
        <f t="shared" si="8"/>
        <v>0.91320990099184995</v>
      </c>
      <c r="M120" s="7" t="str">
        <f t="shared" si="9"/>
        <v>Mediana</v>
      </c>
      <c r="N120" s="212">
        <f t="shared" si="10"/>
        <v>1123459</v>
      </c>
    </row>
    <row r="121" spans="1:14" ht="30" x14ac:dyDescent="0.25">
      <c r="A121" s="7">
        <v>21</v>
      </c>
      <c r="B121" s="7" t="s">
        <v>91</v>
      </c>
      <c r="C121" s="259"/>
      <c r="D121" s="65" t="s">
        <v>89</v>
      </c>
      <c r="E121" s="232" t="s">
        <v>92</v>
      </c>
      <c r="F121" s="7" t="s">
        <v>47</v>
      </c>
      <c r="G121" s="8" t="s">
        <v>48</v>
      </c>
      <c r="H121" s="197">
        <v>779700</v>
      </c>
      <c r="I121" s="215">
        <v>2650000</v>
      </c>
      <c r="J121" s="202">
        <v>111344.1</v>
      </c>
      <c r="K121" s="212">
        <v>1982540</v>
      </c>
      <c r="L121" s="180">
        <f t="shared" si="8"/>
        <v>0.83051193729871187</v>
      </c>
      <c r="M121" s="7" t="str">
        <f t="shared" si="9"/>
        <v>Mediana</v>
      </c>
      <c r="N121" s="212">
        <f t="shared" si="10"/>
        <v>1381120</v>
      </c>
    </row>
    <row r="122" spans="1:14" ht="30" x14ac:dyDescent="0.25">
      <c r="A122" s="7">
        <v>22</v>
      </c>
      <c r="B122" s="7" t="s">
        <v>93</v>
      </c>
      <c r="C122" s="259"/>
      <c r="D122" s="65" t="s">
        <v>89</v>
      </c>
      <c r="E122" s="232" t="s">
        <v>94</v>
      </c>
      <c r="F122" s="7" t="s">
        <v>47</v>
      </c>
      <c r="G122" s="8" t="s">
        <v>48</v>
      </c>
      <c r="H122" s="197">
        <v>949600</v>
      </c>
      <c r="I122" s="215">
        <v>2950000</v>
      </c>
      <c r="J122" s="202">
        <v>212657.2</v>
      </c>
      <c r="K122" s="212">
        <v>4106690</v>
      </c>
      <c r="L122" s="180">
        <f t="shared" si="8"/>
        <v>0.87180523561837298</v>
      </c>
      <c r="M122" s="7" t="str">
        <f t="shared" si="9"/>
        <v>Mediana</v>
      </c>
      <c r="N122" s="212">
        <f t="shared" si="10"/>
        <v>1949800</v>
      </c>
    </row>
    <row r="123" spans="1:14" ht="30" customHeight="1" x14ac:dyDescent="0.25">
      <c r="A123" s="7">
        <v>23</v>
      </c>
      <c r="B123" s="7" t="s">
        <v>95</v>
      </c>
      <c r="C123" s="259"/>
      <c r="D123" s="65" t="s">
        <v>96</v>
      </c>
      <c r="E123" s="232" t="s">
        <v>97</v>
      </c>
      <c r="F123" s="7" t="s">
        <v>47</v>
      </c>
      <c r="G123" s="8" t="s">
        <v>48</v>
      </c>
      <c r="H123" s="197">
        <v>319900</v>
      </c>
      <c r="I123" s="215">
        <v>1850000</v>
      </c>
      <c r="J123" s="202">
        <v>111344.1</v>
      </c>
      <c r="K123" s="212">
        <v>1274490</v>
      </c>
      <c r="L123" s="180">
        <f t="shared" si="8"/>
        <v>0.91868405323379898</v>
      </c>
      <c r="M123" s="7" t="str">
        <f t="shared" si="9"/>
        <v>Mediana</v>
      </c>
      <c r="N123" s="212">
        <f t="shared" si="10"/>
        <v>797195</v>
      </c>
    </row>
    <row r="124" spans="1:14" x14ac:dyDescent="0.25">
      <c r="A124" s="7">
        <v>24</v>
      </c>
      <c r="B124" s="7" t="s">
        <v>98</v>
      </c>
      <c r="C124" s="259"/>
      <c r="D124" s="65" t="s">
        <v>96</v>
      </c>
      <c r="E124" s="232" t="s">
        <v>99</v>
      </c>
      <c r="F124" s="7" t="s">
        <v>47</v>
      </c>
      <c r="G124" s="8" t="s">
        <v>48</v>
      </c>
      <c r="H124" s="197">
        <v>579800</v>
      </c>
      <c r="I124" s="215">
        <v>2950000</v>
      </c>
      <c r="J124" s="202">
        <v>231716.10000000003</v>
      </c>
      <c r="K124" s="212">
        <v>5522790</v>
      </c>
      <c r="L124" s="180">
        <f t="shared" si="8"/>
        <v>1.0566134633147513</v>
      </c>
      <c r="M124" s="7" t="str">
        <f t="shared" si="9"/>
        <v>Mediana</v>
      </c>
      <c r="N124" s="212">
        <f t="shared" si="10"/>
        <v>1764900</v>
      </c>
    </row>
    <row r="125" spans="1:14" ht="30" customHeight="1" x14ac:dyDescent="0.25">
      <c r="A125" s="7">
        <v>25</v>
      </c>
      <c r="B125" s="7" t="s">
        <v>100</v>
      </c>
      <c r="C125" s="259"/>
      <c r="D125" s="65" t="s">
        <v>96</v>
      </c>
      <c r="E125" s="232" t="s">
        <v>101</v>
      </c>
      <c r="F125" s="7" t="s">
        <v>47</v>
      </c>
      <c r="G125" s="8" t="s">
        <v>48</v>
      </c>
      <c r="H125" s="197">
        <v>979600</v>
      </c>
      <c r="I125" s="215">
        <v>2250000</v>
      </c>
      <c r="J125" s="202">
        <v>1151558.8</v>
      </c>
      <c r="K125" s="212">
        <v>2124150</v>
      </c>
      <c r="L125" s="180">
        <f t="shared" si="8"/>
        <v>0.40171111253075908</v>
      </c>
      <c r="M125" s="7" t="str">
        <f t="shared" si="9"/>
        <v>Media Aritmetica</v>
      </c>
      <c r="N125" s="212">
        <f t="shared" si="10"/>
        <v>1626327</v>
      </c>
    </row>
    <row r="126" spans="1:14" x14ac:dyDescent="0.25">
      <c r="A126" s="7">
        <v>26</v>
      </c>
      <c r="B126" s="7" t="s">
        <v>102</v>
      </c>
      <c r="C126" s="259"/>
      <c r="D126" s="65" t="s">
        <v>96</v>
      </c>
      <c r="E126" s="232" t="s">
        <v>103</v>
      </c>
      <c r="F126" s="7" t="s">
        <v>47</v>
      </c>
      <c r="G126" s="8" t="s">
        <v>48</v>
      </c>
      <c r="H126" s="197">
        <v>719700</v>
      </c>
      <c r="I126" s="215">
        <v>2150000</v>
      </c>
      <c r="J126" s="202">
        <v>1253875.0000000002</v>
      </c>
      <c r="K126" s="212">
        <v>2124150</v>
      </c>
      <c r="L126" s="180">
        <f t="shared" si="8"/>
        <v>0.44757844727354429</v>
      </c>
      <c r="M126" s="7" t="str">
        <f t="shared" si="9"/>
        <v>Media Aritmetica</v>
      </c>
      <c r="N126" s="212">
        <f t="shared" si="10"/>
        <v>1561931</v>
      </c>
    </row>
    <row r="127" spans="1:14" ht="30" customHeight="1" x14ac:dyDescent="0.25">
      <c r="A127" s="7">
        <v>27</v>
      </c>
      <c r="B127" s="7" t="s">
        <v>104</v>
      </c>
      <c r="C127" s="259"/>
      <c r="D127" s="65" t="s">
        <v>96</v>
      </c>
      <c r="E127" s="232" t="s">
        <v>311</v>
      </c>
      <c r="F127" s="7" t="s">
        <v>47</v>
      </c>
      <c r="G127" s="8" t="s">
        <v>48</v>
      </c>
      <c r="H127" s="197">
        <v>719700</v>
      </c>
      <c r="I127" s="215">
        <v>2050000</v>
      </c>
      <c r="J127" s="202">
        <v>1177639.4000000001</v>
      </c>
      <c r="K127" s="212">
        <v>3540250</v>
      </c>
      <c r="L127" s="180">
        <f t="shared" si="8"/>
        <v>0.66328152861354961</v>
      </c>
      <c r="M127" s="7" t="str">
        <f t="shared" si="9"/>
        <v>Mediana</v>
      </c>
      <c r="N127" s="212">
        <f t="shared" si="10"/>
        <v>1613820</v>
      </c>
    </row>
    <row r="128" spans="1:14" ht="30" customHeight="1" x14ac:dyDescent="0.25">
      <c r="A128" s="7">
        <v>28</v>
      </c>
      <c r="B128" s="7" t="s">
        <v>106</v>
      </c>
      <c r="C128" s="259"/>
      <c r="D128" s="65" t="s">
        <v>96</v>
      </c>
      <c r="E128" s="232" t="s">
        <v>312</v>
      </c>
      <c r="F128" s="7" t="s">
        <v>47</v>
      </c>
      <c r="G128" s="8" t="s">
        <v>48</v>
      </c>
      <c r="H128" s="197">
        <v>649700</v>
      </c>
      <c r="I128" s="215">
        <v>2450000</v>
      </c>
      <c r="J128" s="202">
        <v>1429417.5000000002</v>
      </c>
      <c r="K128" s="212">
        <v>5522790</v>
      </c>
      <c r="L128" s="180">
        <f t="shared" si="8"/>
        <v>0.85065072828733235</v>
      </c>
      <c r="M128" s="7" t="str">
        <f t="shared" si="9"/>
        <v>Mediana</v>
      </c>
      <c r="N128" s="212">
        <f t="shared" si="10"/>
        <v>1939709</v>
      </c>
    </row>
    <row r="129" spans="1:14" ht="30" customHeight="1" x14ac:dyDescent="0.25">
      <c r="A129" s="7">
        <v>29</v>
      </c>
      <c r="B129" s="7" t="s">
        <v>108</v>
      </c>
      <c r="C129" s="259"/>
      <c r="D129" s="65" t="s">
        <v>96</v>
      </c>
      <c r="E129" s="232" t="s">
        <v>313</v>
      </c>
      <c r="F129" s="7" t="s">
        <v>47</v>
      </c>
      <c r="G129" s="8" t="s">
        <v>48</v>
      </c>
      <c r="H129" s="197">
        <v>519800</v>
      </c>
      <c r="I129" s="215">
        <v>2250000</v>
      </c>
      <c r="J129" s="202">
        <v>890752.8</v>
      </c>
      <c r="K129" s="212">
        <v>2265760</v>
      </c>
      <c r="L129" s="180">
        <f t="shared" si="8"/>
        <v>0.61361687977926327</v>
      </c>
      <c r="M129" s="7" t="str">
        <f t="shared" si="9"/>
        <v>Mediana</v>
      </c>
      <c r="N129" s="212">
        <f t="shared" si="10"/>
        <v>1570376</v>
      </c>
    </row>
    <row r="130" spans="1:14" x14ac:dyDescent="0.25">
      <c r="A130" s="7">
        <v>30</v>
      </c>
      <c r="B130" s="7" t="s">
        <v>110</v>
      </c>
      <c r="C130" s="259"/>
      <c r="D130" s="65" t="s">
        <v>96</v>
      </c>
      <c r="E130" s="240" t="s">
        <v>111</v>
      </c>
      <c r="F130" s="7" t="s">
        <v>47</v>
      </c>
      <c r="G130" s="8" t="s">
        <v>48</v>
      </c>
      <c r="H130" s="197">
        <v>479800</v>
      </c>
      <c r="I130" s="215">
        <v>2850000</v>
      </c>
      <c r="J130" s="202">
        <v>890752.8</v>
      </c>
      <c r="K130" s="212">
        <v>2690590</v>
      </c>
      <c r="L130" s="180">
        <f t="shared" si="8"/>
        <v>0.70446347756748084</v>
      </c>
      <c r="M130" s="7" t="str">
        <f t="shared" si="9"/>
        <v>Mediana</v>
      </c>
      <c r="N130" s="212">
        <f t="shared" si="10"/>
        <v>1790671</v>
      </c>
    </row>
    <row r="131" spans="1:14" ht="30" customHeight="1" x14ac:dyDescent="0.25">
      <c r="A131" s="7">
        <v>31</v>
      </c>
      <c r="B131" s="7" t="s">
        <v>112</v>
      </c>
      <c r="C131" s="259"/>
      <c r="D131" s="65" t="s">
        <v>96</v>
      </c>
      <c r="E131" s="240" t="s">
        <v>113</v>
      </c>
      <c r="F131" s="7" t="s">
        <v>47</v>
      </c>
      <c r="G131" s="8" t="s">
        <v>48</v>
      </c>
      <c r="H131" s="197">
        <v>479800</v>
      </c>
      <c r="I131" s="215">
        <v>2850000</v>
      </c>
      <c r="J131" s="202">
        <v>890752.8</v>
      </c>
      <c r="K131" s="212">
        <v>2124150</v>
      </c>
      <c r="L131" s="180">
        <f t="shared" si="8"/>
        <v>0.69007797493851242</v>
      </c>
      <c r="M131" s="7" t="str">
        <f t="shared" si="9"/>
        <v>Mediana</v>
      </c>
      <c r="N131" s="212">
        <f t="shared" si="10"/>
        <v>1507451</v>
      </c>
    </row>
    <row r="132" spans="1:14" ht="30" x14ac:dyDescent="0.25">
      <c r="A132" s="7">
        <v>32</v>
      </c>
      <c r="B132" s="7" t="s">
        <v>114</v>
      </c>
      <c r="C132" s="259"/>
      <c r="D132" s="65" t="s">
        <v>96</v>
      </c>
      <c r="E132" s="240" t="s">
        <v>115</v>
      </c>
      <c r="F132" s="7" t="s">
        <v>47</v>
      </c>
      <c r="G132" s="8" t="s">
        <v>48</v>
      </c>
      <c r="H132" s="197">
        <v>5797700</v>
      </c>
      <c r="I132" s="215">
        <v>13500000</v>
      </c>
      <c r="J132" s="202">
        <v>4922211.7</v>
      </c>
      <c r="K132" s="212">
        <v>9912700</v>
      </c>
      <c r="L132" s="180">
        <f t="shared" si="8"/>
        <v>0.46431648764660804</v>
      </c>
      <c r="M132" s="7" t="str">
        <f t="shared" si="9"/>
        <v>Media Aritmetica</v>
      </c>
      <c r="N132" s="212">
        <f t="shared" si="10"/>
        <v>8533153</v>
      </c>
    </row>
    <row r="133" spans="1:14" ht="30" customHeight="1" x14ac:dyDescent="0.25">
      <c r="A133" s="7">
        <v>33</v>
      </c>
      <c r="B133" s="7" t="s">
        <v>116</v>
      </c>
      <c r="C133" s="259"/>
      <c r="D133" s="65" t="s">
        <v>96</v>
      </c>
      <c r="E133" s="240" t="s">
        <v>117</v>
      </c>
      <c r="F133" s="7" t="s">
        <v>47</v>
      </c>
      <c r="G133" s="8" t="s">
        <v>48</v>
      </c>
      <c r="H133" s="197">
        <v>1449400</v>
      </c>
      <c r="I133" s="215">
        <v>5250000</v>
      </c>
      <c r="J133" s="202">
        <v>314973.40000000002</v>
      </c>
      <c r="K133" s="212">
        <v>21241500</v>
      </c>
      <c r="L133" s="180">
        <f t="shared" si="8"/>
        <v>1.3709632563307643</v>
      </c>
      <c r="M133" s="7" t="str">
        <f t="shared" si="9"/>
        <v>Mediana</v>
      </c>
      <c r="N133" s="212">
        <f t="shared" si="10"/>
        <v>3349700</v>
      </c>
    </row>
    <row r="134" spans="1:14" ht="45" x14ac:dyDescent="0.25">
      <c r="A134" s="7">
        <v>34</v>
      </c>
      <c r="B134" s="7" t="s">
        <v>118</v>
      </c>
      <c r="C134" s="259"/>
      <c r="D134" s="65" t="s">
        <v>96</v>
      </c>
      <c r="E134" s="240" t="s">
        <v>119</v>
      </c>
      <c r="F134" s="7" t="s">
        <v>47</v>
      </c>
      <c r="G134" s="8" t="s">
        <v>48</v>
      </c>
      <c r="H134" s="197">
        <v>979600</v>
      </c>
      <c r="I134" s="215">
        <v>3450000</v>
      </c>
      <c r="J134" s="202">
        <v>417289.60000000003</v>
      </c>
      <c r="K134" s="212">
        <v>1274490</v>
      </c>
      <c r="L134" s="180">
        <f t="shared" si="8"/>
        <v>0.86794203314005403</v>
      </c>
      <c r="M134" s="7" t="str">
        <f t="shared" si="9"/>
        <v>Mediana</v>
      </c>
      <c r="N134" s="212">
        <f t="shared" si="10"/>
        <v>1127045</v>
      </c>
    </row>
    <row r="135" spans="1:14" ht="30" x14ac:dyDescent="0.25">
      <c r="A135" s="7">
        <v>35</v>
      </c>
      <c r="B135" s="7" t="s">
        <v>120</v>
      </c>
      <c r="C135" s="259"/>
      <c r="D135" s="65" t="s">
        <v>96</v>
      </c>
      <c r="E135" s="240" t="s">
        <v>121</v>
      </c>
      <c r="F135" s="7" t="s">
        <v>47</v>
      </c>
      <c r="G135" s="8" t="s">
        <v>48</v>
      </c>
      <c r="H135" s="197">
        <v>1349500</v>
      </c>
      <c r="I135" s="215">
        <v>3950000</v>
      </c>
      <c r="J135" s="202">
        <v>584807.30000000005</v>
      </c>
      <c r="K135" s="212">
        <v>3398640</v>
      </c>
      <c r="L135" s="180">
        <f t="shared" si="8"/>
        <v>0.6936035922843109</v>
      </c>
      <c r="M135" s="7" t="str">
        <f t="shared" si="9"/>
        <v>Mediana</v>
      </c>
      <c r="N135" s="212">
        <f t="shared" si="10"/>
        <v>2374070</v>
      </c>
    </row>
    <row r="136" spans="1:14" ht="45" x14ac:dyDescent="0.25">
      <c r="A136" s="7">
        <v>36</v>
      </c>
      <c r="B136" s="7" t="s">
        <v>122</v>
      </c>
      <c r="C136" s="259"/>
      <c r="D136" s="65" t="s">
        <v>96</v>
      </c>
      <c r="E136" s="232" t="s">
        <v>123</v>
      </c>
      <c r="F136" s="7" t="s">
        <v>47</v>
      </c>
      <c r="G136" s="8" t="s">
        <v>48</v>
      </c>
      <c r="H136" s="197">
        <v>579800</v>
      </c>
      <c r="I136" s="215">
        <v>2350000</v>
      </c>
      <c r="J136" s="202">
        <v>212657.2</v>
      </c>
      <c r="K136" s="212">
        <v>1132880</v>
      </c>
      <c r="L136" s="180">
        <f t="shared" si="8"/>
        <v>0.87395156676248986</v>
      </c>
      <c r="M136" s="7" t="str">
        <f t="shared" si="9"/>
        <v>Mediana</v>
      </c>
      <c r="N136" s="212">
        <f t="shared" si="10"/>
        <v>856340</v>
      </c>
    </row>
    <row r="137" spans="1:14" ht="27.75" customHeight="1" x14ac:dyDescent="0.25">
      <c r="A137" s="7">
        <v>37</v>
      </c>
      <c r="B137" s="7" t="s">
        <v>124</v>
      </c>
      <c r="C137" s="259"/>
      <c r="D137" s="65" t="s">
        <v>96</v>
      </c>
      <c r="E137" s="232" t="s">
        <v>125</v>
      </c>
      <c r="F137" s="7" t="s">
        <v>47</v>
      </c>
      <c r="G137" s="8" t="s">
        <v>48</v>
      </c>
      <c r="H137" s="197">
        <v>2399000</v>
      </c>
      <c r="I137" s="215">
        <v>6950000</v>
      </c>
      <c r="J137" s="202">
        <v>826554.40000000014</v>
      </c>
      <c r="K137" s="212">
        <v>4814740</v>
      </c>
      <c r="L137" s="180">
        <f t="shared" si="8"/>
        <v>0.71841059951900621</v>
      </c>
      <c r="M137" s="7" t="str">
        <f t="shared" si="9"/>
        <v>Mediana</v>
      </c>
      <c r="N137" s="212">
        <f t="shared" si="10"/>
        <v>3606870</v>
      </c>
    </row>
    <row r="138" spans="1:14" ht="27.75" customHeight="1" x14ac:dyDescent="0.25">
      <c r="A138" s="7">
        <v>38</v>
      </c>
      <c r="B138" s="7" t="s">
        <v>126</v>
      </c>
      <c r="C138" s="259"/>
      <c r="D138" s="65" t="s">
        <v>96</v>
      </c>
      <c r="E138" s="232" t="s">
        <v>127</v>
      </c>
      <c r="F138" s="7" t="s">
        <v>47</v>
      </c>
      <c r="G138" s="8" t="s">
        <v>48</v>
      </c>
      <c r="H138" s="197">
        <v>649700</v>
      </c>
      <c r="I138" s="215">
        <v>2450000</v>
      </c>
      <c r="J138" s="202">
        <v>120372.00000000001</v>
      </c>
      <c r="K138" s="212">
        <v>1274490</v>
      </c>
      <c r="L138" s="180">
        <f t="shared" si="8"/>
        <v>0.89191308543094439</v>
      </c>
      <c r="M138" s="7" t="str">
        <f t="shared" si="9"/>
        <v>Mediana</v>
      </c>
      <c r="N138" s="212">
        <f t="shared" si="10"/>
        <v>962095</v>
      </c>
    </row>
    <row r="139" spans="1:14" ht="27.75" customHeight="1" x14ac:dyDescent="0.25">
      <c r="A139" s="7">
        <v>39</v>
      </c>
      <c r="B139" s="7" t="s">
        <v>128</v>
      </c>
      <c r="C139" s="259"/>
      <c r="D139" s="65" t="s">
        <v>96</v>
      </c>
      <c r="E139" s="232" t="s">
        <v>129</v>
      </c>
      <c r="F139" s="7" t="s">
        <v>47</v>
      </c>
      <c r="G139" s="8" t="s">
        <v>48</v>
      </c>
      <c r="H139" s="197">
        <v>3198700</v>
      </c>
      <c r="I139" s="215">
        <v>8950000</v>
      </c>
      <c r="J139" s="202">
        <v>2228888.2000000002</v>
      </c>
      <c r="K139" s="212">
        <v>6514060</v>
      </c>
      <c r="L139" s="180">
        <f t="shared" si="8"/>
        <v>0.59137153839296785</v>
      </c>
      <c r="M139" s="7" t="str">
        <f t="shared" si="9"/>
        <v>Mediana</v>
      </c>
      <c r="N139" s="212">
        <f t="shared" si="10"/>
        <v>4856380</v>
      </c>
    </row>
    <row r="140" spans="1:14" ht="27.75" customHeight="1" x14ac:dyDescent="0.25">
      <c r="A140" s="7">
        <v>40</v>
      </c>
      <c r="B140" s="7" t="s">
        <v>130</v>
      </c>
      <c r="C140" s="259"/>
      <c r="D140" s="65" t="s">
        <v>96</v>
      </c>
      <c r="E140" s="232" t="s">
        <v>131</v>
      </c>
      <c r="F140" s="7" t="s">
        <v>47</v>
      </c>
      <c r="G140" s="8" t="s">
        <v>48</v>
      </c>
      <c r="H140" s="197">
        <v>279900</v>
      </c>
      <c r="I140" s="215">
        <v>1650000</v>
      </c>
      <c r="J140" s="202">
        <v>120372.00000000001</v>
      </c>
      <c r="K140" s="212">
        <v>566440</v>
      </c>
      <c r="L140" s="180">
        <f t="shared" si="8"/>
        <v>1.0533149381487852</v>
      </c>
      <c r="M140" s="7" t="str">
        <f t="shared" si="9"/>
        <v>Mediana</v>
      </c>
      <c r="N140" s="212">
        <f t="shared" si="10"/>
        <v>423170</v>
      </c>
    </row>
    <row r="141" spans="1:14" ht="27.75" customHeight="1" x14ac:dyDescent="0.25">
      <c r="A141" s="7">
        <v>41</v>
      </c>
      <c r="B141" s="7" t="s">
        <v>132</v>
      </c>
      <c r="C141" s="259"/>
      <c r="D141" s="84" t="s">
        <v>133</v>
      </c>
      <c r="E141" s="232" t="s">
        <v>134</v>
      </c>
      <c r="F141" s="7" t="s">
        <v>47</v>
      </c>
      <c r="G141" s="8" t="s">
        <v>48</v>
      </c>
      <c r="H141" s="197">
        <v>419800</v>
      </c>
      <c r="I141" s="215">
        <v>2250000</v>
      </c>
      <c r="J141" s="202">
        <v>259802.90000000002</v>
      </c>
      <c r="K141" s="212">
        <v>2124150</v>
      </c>
      <c r="L141" s="180">
        <f t="shared" si="8"/>
        <v>0.84670281664953839</v>
      </c>
      <c r="M141" s="7" t="str">
        <f t="shared" si="9"/>
        <v>Mediana</v>
      </c>
      <c r="N141" s="212">
        <f t="shared" si="10"/>
        <v>1271975</v>
      </c>
    </row>
    <row r="142" spans="1:14" ht="27.75" customHeight="1" x14ac:dyDescent="0.25">
      <c r="A142" s="7">
        <v>42</v>
      </c>
      <c r="B142" s="7" t="s">
        <v>135</v>
      </c>
      <c r="C142" s="259"/>
      <c r="D142" s="66" t="s">
        <v>136</v>
      </c>
      <c r="E142" s="232" t="s">
        <v>137</v>
      </c>
      <c r="F142" s="7" t="s">
        <v>47</v>
      </c>
      <c r="G142" s="8" t="s">
        <v>48</v>
      </c>
      <c r="H142" s="197">
        <v>1279500</v>
      </c>
      <c r="I142" s="215">
        <v>6850000</v>
      </c>
      <c r="J142" s="202">
        <v>2646177.8000000003</v>
      </c>
      <c r="K142" s="212">
        <v>3929380</v>
      </c>
      <c r="L142" s="180">
        <f t="shared" si="8"/>
        <v>0.646424528007848</v>
      </c>
      <c r="M142" s="7" t="str">
        <f t="shared" si="9"/>
        <v>Mediana</v>
      </c>
      <c r="N142" s="212">
        <f t="shared" si="10"/>
        <v>3287779</v>
      </c>
    </row>
    <row r="143" spans="1:14" ht="27.75" customHeight="1" x14ac:dyDescent="0.25">
      <c r="A143" s="7">
        <v>43</v>
      </c>
      <c r="B143" s="7" t="s">
        <v>138</v>
      </c>
      <c r="C143" s="259"/>
      <c r="D143" s="66" t="s">
        <v>136</v>
      </c>
      <c r="E143" s="232" t="s">
        <v>139</v>
      </c>
      <c r="F143" s="7" t="s">
        <v>47</v>
      </c>
      <c r="G143" s="8" t="s">
        <v>48</v>
      </c>
      <c r="H143" s="197">
        <v>649700</v>
      </c>
      <c r="I143" s="215">
        <v>2950000</v>
      </c>
      <c r="J143" s="202">
        <v>1253875.0000000002</v>
      </c>
      <c r="K143" s="212">
        <v>1132880</v>
      </c>
      <c r="L143" s="180">
        <f t="shared" si="8"/>
        <v>0.67048950109326833</v>
      </c>
      <c r="M143" s="7" t="str">
        <f t="shared" si="9"/>
        <v>Mediana</v>
      </c>
      <c r="N143" s="212">
        <f t="shared" si="10"/>
        <v>1193378</v>
      </c>
    </row>
    <row r="144" spans="1:14" ht="27.75" customHeight="1" x14ac:dyDescent="0.25">
      <c r="A144" s="7">
        <v>44</v>
      </c>
      <c r="B144" s="7" t="s">
        <v>140</v>
      </c>
      <c r="C144" s="259"/>
      <c r="D144" s="66" t="s">
        <v>141</v>
      </c>
      <c r="E144" s="232" t="s">
        <v>142</v>
      </c>
      <c r="F144" s="7" t="s">
        <v>47</v>
      </c>
      <c r="G144" s="8" t="s">
        <v>48</v>
      </c>
      <c r="H144" s="197">
        <v>579800</v>
      </c>
      <c r="I144" s="215">
        <v>2250000</v>
      </c>
      <c r="J144" s="202">
        <v>325004.40000000002</v>
      </c>
      <c r="K144" s="212">
        <v>708050</v>
      </c>
      <c r="L144" s="180">
        <f t="shared" si="8"/>
        <v>0.90178434624777515</v>
      </c>
      <c r="M144" s="7" t="str">
        <f t="shared" si="9"/>
        <v>Mediana</v>
      </c>
      <c r="N144" s="212">
        <f t="shared" si="10"/>
        <v>643925</v>
      </c>
    </row>
    <row r="145" spans="1:14" ht="27.75" customHeight="1" x14ac:dyDescent="0.25">
      <c r="A145" s="7">
        <v>45</v>
      </c>
      <c r="B145" s="7" t="s">
        <v>143</v>
      </c>
      <c r="C145" s="259"/>
      <c r="D145" s="66" t="s">
        <v>141</v>
      </c>
      <c r="E145" s="232" t="s">
        <v>144</v>
      </c>
      <c r="F145" s="7" t="s">
        <v>47</v>
      </c>
      <c r="G145" s="8" t="s">
        <v>48</v>
      </c>
      <c r="H145" s="197">
        <v>1449400</v>
      </c>
      <c r="I145" s="215">
        <v>4850000</v>
      </c>
      <c r="J145" s="202">
        <v>325004.40000000002</v>
      </c>
      <c r="K145" s="212">
        <v>5947620</v>
      </c>
      <c r="L145" s="180">
        <f t="shared" si="8"/>
        <v>0.85351595535625657</v>
      </c>
      <c r="M145" s="7" t="str">
        <f t="shared" si="9"/>
        <v>Mediana</v>
      </c>
      <c r="N145" s="212">
        <f t="shared" si="10"/>
        <v>3149700</v>
      </c>
    </row>
    <row r="146" spans="1:14" ht="27.75" customHeight="1" x14ac:dyDescent="0.25">
      <c r="A146" s="7">
        <v>46</v>
      </c>
      <c r="B146" s="21" t="s">
        <v>145</v>
      </c>
      <c r="C146" s="259"/>
      <c r="D146" s="66" t="s">
        <v>146</v>
      </c>
      <c r="E146" s="240" t="s">
        <v>147</v>
      </c>
      <c r="F146" s="23" t="s">
        <v>47</v>
      </c>
      <c r="G146" s="8" t="s">
        <v>48</v>
      </c>
      <c r="H146" s="197">
        <v>1279500</v>
      </c>
      <c r="I146" s="215">
        <v>3950000</v>
      </c>
      <c r="J146" s="202">
        <v>166514.6</v>
      </c>
      <c r="K146" s="212">
        <v>2332400</v>
      </c>
      <c r="L146" s="180">
        <f t="shared" si="8"/>
        <v>0.83323714088348266</v>
      </c>
      <c r="M146" s="7" t="str">
        <f t="shared" si="9"/>
        <v>Mediana</v>
      </c>
      <c r="N146" s="212">
        <f t="shared" si="10"/>
        <v>1805950</v>
      </c>
    </row>
    <row r="147" spans="1:14" ht="27.75" customHeight="1" x14ac:dyDescent="0.25">
      <c r="A147" s="7">
        <v>47</v>
      </c>
      <c r="B147" s="21" t="s">
        <v>148</v>
      </c>
      <c r="C147" s="259"/>
      <c r="D147" s="66" t="s">
        <v>146</v>
      </c>
      <c r="E147" s="240" t="s">
        <v>149</v>
      </c>
      <c r="F147" s="23" t="s">
        <v>47</v>
      </c>
      <c r="G147" s="8" t="s">
        <v>48</v>
      </c>
      <c r="H147" s="197">
        <v>1649300</v>
      </c>
      <c r="I147" s="215">
        <v>8200000</v>
      </c>
      <c r="J147" s="202">
        <v>621922.00000000012</v>
      </c>
      <c r="K147" s="212">
        <v>6427190</v>
      </c>
      <c r="L147" s="180">
        <f t="shared" si="8"/>
        <v>0.86721405852308386</v>
      </c>
      <c r="M147" s="7" t="str">
        <f t="shared" si="9"/>
        <v>Mediana</v>
      </c>
      <c r="N147" s="212">
        <f t="shared" si="10"/>
        <v>4038245</v>
      </c>
    </row>
    <row r="148" spans="1:14" ht="27.75" customHeight="1" x14ac:dyDescent="0.25">
      <c r="A148" s="7">
        <v>48</v>
      </c>
      <c r="B148" s="21" t="s">
        <v>150</v>
      </c>
      <c r="C148" s="259"/>
      <c r="D148" s="66" t="s">
        <v>151</v>
      </c>
      <c r="E148" s="232" t="s">
        <v>152</v>
      </c>
      <c r="F148" s="7" t="s">
        <v>47</v>
      </c>
      <c r="G148" s="8" t="s">
        <v>48</v>
      </c>
      <c r="H148" s="197">
        <v>849700</v>
      </c>
      <c r="I148" s="215">
        <v>2450000</v>
      </c>
      <c r="J148" s="202">
        <v>602863.10000000009</v>
      </c>
      <c r="K148" s="212">
        <v>7788550</v>
      </c>
      <c r="L148" s="180">
        <f t="shared" si="8"/>
        <v>1.1446608347246685</v>
      </c>
      <c r="M148" s="7" t="str">
        <f t="shared" si="9"/>
        <v>Mediana</v>
      </c>
      <c r="N148" s="212">
        <f t="shared" si="10"/>
        <v>1649850</v>
      </c>
    </row>
    <row r="149" spans="1:14" ht="27.75" customHeight="1" x14ac:dyDescent="0.25">
      <c r="A149" s="7">
        <v>49</v>
      </c>
      <c r="B149" s="21" t="s">
        <v>153</v>
      </c>
      <c r="C149" s="259"/>
      <c r="D149" s="66" t="s">
        <v>151</v>
      </c>
      <c r="E149" s="232" t="s">
        <v>154</v>
      </c>
      <c r="F149" s="7" t="s">
        <v>47</v>
      </c>
      <c r="G149" s="8" t="s">
        <v>48</v>
      </c>
      <c r="H149" s="197">
        <v>279900</v>
      </c>
      <c r="I149" s="215">
        <v>2150000</v>
      </c>
      <c r="J149" s="202">
        <v>120372.00000000001</v>
      </c>
      <c r="K149" s="212">
        <v>849660</v>
      </c>
      <c r="L149" s="180">
        <f t="shared" si="8"/>
        <v>1.0841147299718481</v>
      </c>
      <c r="M149" s="7" t="str">
        <f t="shared" si="9"/>
        <v>Mediana</v>
      </c>
      <c r="N149" s="212">
        <f t="shared" si="10"/>
        <v>564780</v>
      </c>
    </row>
    <row r="150" spans="1:14" ht="27.75" customHeight="1" x14ac:dyDescent="0.25">
      <c r="A150" s="7">
        <v>50</v>
      </c>
      <c r="B150" s="21" t="s">
        <v>155</v>
      </c>
      <c r="C150" s="259"/>
      <c r="D150" s="66" t="s">
        <v>151</v>
      </c>
      <c r="E150" s="232" t="s">
        <v>156</v>
      </c>
      <c r="F150" s="7" t="s">
        <v>47</v>
      </c>
      <c r="G150" s="8" t="s">
        <v>48</v>
      </c>
      <c r="H150" s="197">
        <v>449800</v>
      </c>
      <c r="I150" s="215">
        <v>3450000</v>
      </c>
      <c r="J150" s="202">
        <v>296917.60000000003</v>
      </c>
      <c r="K150" s="212">
        <v>1274490</v>
      </c>
      <c r="L150" s="180">
        <f t="shared" si="8"/>
        <v>1.0623008876484274</v>
      </c>
      <c r="M150" s="7" t="str">
        <f t="shared" si="9"/>
        <v>Mediana</v>
      </c>
      <c r="N150" s="212">
        <f t="shared" si="10"/>
        <v>862145</v>
      </c>
    </row>
    <row r="151" spans="1:14" ht="27.75" customHeight="1" x14ac:dyDescent="0.25">
      <c r="A151" s="7">
        <v>51</v>
      </c>
      <c r="B151" s="21" t="s">
        <v>157</v>
      </c>
      <c r="C151" s="259"/>
      <c r="D151" s="66" t="s">
        <v>151</v>
      </c>
      <c r="E151" s="232" t="s">
        <v>158</v>
      </c>
      <c r="F151" s="7" t="s">
        <v>47</v>
      </c>
      <c r="G151" s="8" t="s">
        <v>48</v>
      </c>
      <c r="H151" s="197">
        <v>519800</v>
      </c>
      <c r="I151" s="215">
        <v>2050000</v>
      </c>
      <c r="J151" s="202">
        <v>120372.00000000001</v>
      </c>
      <c r="K151" s="212">
        <v>708050</v>
      </c>
      <c r="L151" s="180">
        <f t="shared" si="8"/>
        <v>0.98518149955278711</v>
      </c>
      <c r="M151" s="7" t="str">
        <f t="shared" si="9"/>
        <v>Mediana</v>
      </c>
      <c r="N151" s="212">
        <f t="shared" si="10"/>
        <v>613925</v>
      </c>
    </row>
    <row r="152" spans="1:14" ht="27.75" customHeight="1" x14ac:dyDescent="0.25">
      <c r="A152" s="7">
        <v>52</v>
      </c>
      <c r="B152" s="21" t="s">
        <v>159</v>
      </c>
      <c r="C152" s="259"/>
      <c r="D152" s="66" t="s">
        <v>151</v>
      </c>
      <c r="E152" s="232" t="s">
        <v>160</v>
      </c>
      <c r="F152" s="7" t="s">
        <v>47</v>
      </c>
      <c r="G152" s="8" t="s">
        <v>48</v>
      </c>
      <c r="H152" s="197">
        <v>579800</v>
      </c>
      <c r="I152" s="215">
        <v>4250000</v>
      </c>
      <c r="J152" s="202">
        <v>120372.00000000001</v>
      </c>
      <c r="K152" s="212">
        <v>2193170</v>
      </c>
      <c r="L152" s="180">
        <f t="shared" si="8"/>
        <v>1.0459113874551129</v>
      </c>
      <c r="M152" s="7" t="str">
        <f t="shared" si="9"/>
        <v>Mediana</v>
      </c>
      <c r="N152" s="212">
        <f t="shared" si="10"/>
        <v>1386485</v>
      </c>
    </row>
    <row r="153" spans="1:14" ht="27.75" customHeight="1" x14ac:dyDescent="0.25">
      <c r="A153" s="7">
        <v>53</v>
      </c>
      <c r="B153" s="7" t="s">
        <v>161</v>
      </c>
      <c r="C153" s="259"/>
      <c r="D153" s="66" t="s">
        <v>162</v>
      </c>
      <c r="E153" s="232" t="s">
        <v>163</v>
      </c>
      <c r="F153" s="7" t="s">
        <v>47</v>
      </c>
      <c r="G153" s="8" t="s">
        <v>48</v>
      </c>
      <c r="H153" s="197">
        <v>379800</v>
      </c>
      <c r="I153" s="215">
        <v>3250000</v>
      </c>
      <c r="J153" s="202">
        <v>120372.00000000001</v>
      </c>
      <c r="K153" s="212">
        <v>849660</v>
      </c>
      <c r="L153" s="180">
        <f t="shared" si="8"/>
        <v>1.2454322812670779</v>
      </c>
      <c r="M153" s="7" t="str">
        <f t="shared" si="9"/>
        <v>Mediana</v>
      </c>
      <c r="N153" s="212">
        <f t="shared" si="10"/>
        <v>614730</v>
      </c>
    </row>
    <row r="154" spans="1:14" ht="27.75" customHeight="1" x14ac:dyDescent="0.25">
      <c r="A154" s="7">
        <v>54</v>
      </c>
      <c r="B154" s="7" t="s">
        <v>164</v>
      </c>
      <c r="C154" s="259"/>
      <c r="D154" s="66" t="s">
        <v>162</v>
      </c>
      <c r="E154" s="232" t="s">
        <v>165</v>
      </c>
      <c r="F154" s="7" t="s">
        <v>47</v>
      </c>
      <c r="G154" s="8" t="s">
        <v>48</v>
      </c>
      <c r="H154" s="197">
        <v>979600</v>
      </c>
      <c r="I154" s="215">
        <v>4450000</v>
      </c>
      <c r="J154" s="202">
        <v>120372.00000000001</v>
      </c>
      <c r="K154" s="212">
        <v>1274490</v>
      </c>
      <c r="L154" s="180">
        <f t="shared" si="8"/>
        <v>1.1099127509369953</v>
      </c>
      <c r="M154" s="7" t="str">
        <f t="shared" si="9"/>
        <v>Mediana</v>
      </c>
      <c r="N154" s="212">
        <f t="shared" si="10"/>
        <v>1127045</v>
      </c>
    </row>
    <row r="155" spans="1:14" ht="27.75" customHeight="1" x14ac:dyDescent="0.25">
      <c r="A155" s="7">
        <v>55</v>
      </c>
      <c r="B155" s="7" t="s">
        <v>166</v>
      </c>
      <c r="C155" s="259"/>
      <c r="D155" s="66" t="s">
        <v>162</v>
      </c>
      <c r="E155" s="232" t="s">
        <v>167</v>
      </c>
      <c r="F155" s="7" t="s">
        <v>47</v>
      </c>
      <c r="G155" s="8" t="s">
        <v>48</v>
      </c>
      <c r="H155" s="197">
        <v>419800</v>
      </c>
      <c r="I155" s="215">
        <v>2950000</v>
      </c>
      <c r="J155" s="202">
        <v>166514.6</v>
      </c>
      <c r="K155" s="212">
        <v>1132880</v>
      </c>
      <c r="L155" s="180">
        <f t="shared" si="8"/>
        <v>1.0767753507830156</v>
      </c>
      <c r="M155" s="7" t="str">
        <f t="shared" si="9"/>
        <v>Mediana</v>
      </c>
      <c r="N155" s="212">
        <f t="shared" si="10"/>
        <v>776340</v>
      </c>
    </row>
    <row r="156" spans="1:14" ht="27.75" customHeight="1" x14ac:dyDescent="0.25">
      <c r="A156" s="7">
        <v>56</v>
      </c>
      <c r="B156" s="7" t="s">
        <v>168</v>
      </c>
      <c r="C156" s="259"/>
      <c r="D156" s="84" t="s">
        <v>169</v>
      </c>
      <c r="E156" s="232" t="s">
        <v>170</v>
      </c>
      <c r="F156" s="7" t="s">
        <v>47</v>
      </c>
      <c r="G156" s="8" t="s">
        <v>48</v>
      </c>
      <c r="H156" s="197">
        <v>649700</v>
      </c>
      <c r="I156" s="215">
        <v>2450000</v>
      </c>
      <c r="J156" s="202">
        <v>120372.00000000001</v>
      </c>
      <c r="K156" s="212">
        <v>708050</v>
      </c>
      <c r="L156" s="180">
        <f t="shared" si="8"/>
        <v>1.0322717055264707</v>
      </c>
      <c r="M156" s="7" t="str">
        <f t="shared" si="9"/>
        <v>Mediana</v>
      </c>
      <c r="N156" s="212">
        <f t="shared" si="10"/>
        <v>678875</v>
      </c>
    </row>
    <row r="157" spans="1:14" ht="27.75" customHeight="1" x14ac:dyDescent="0.25">
      <c r="A157" s="7">
        <v>57</v>
      </c>
      <c r="B157" s="7" t="s">
        <v>171</v>
      </c>
      <c r="C157" s="259"/>
      <c r="D157" s="84" t="s">
        <v>169</v>
      </c>
      <c r="E157" s="232" t="s">
        <v>172</v>
      </c>
      <c r="F157" s="7" t="s">
        <v>47</v>
      </c>
      <c r="G157" s="8" t="s">
        <v>48</v>
      </c>
      <c r="H157" s="197">
        <v>679700</v>
      </c>
      <c r="I157" s="215">
        <v>2150000</v>
      </c>
      <c r="J157" s="202">
        <v>120372.00000000001</v>
      </c>
      <c r="K157" s="212">
        <v>991270</v>
      </c>
      <c r="L157" s="180">
        <f t="shared" si="8"/>
        <v>0.86870910846114846</v>
      </c>
      <c r="M157" s="7" t="str">
        <f t="shared" si="9"/>
        <v>Mediana</v>
      </c>
      <c r="N157" s="212">
        <f t="shared" si="10"/>
        <v>835485</v>
      </c>
    </row>
    <row r="158" spans="1:14" ht="27.75" customHeight="1" x14ac:dyDescent="0.25">
      <c r="A158" s="7">
        <v>58</v>
      </c>
      <c r="B158" s="7" t="s">
        <v>173</v>
      </c>
      <c r="C158" s="259"/>
      <c r="D158" s="84" t="s">
        <v>169</v>
      </c>
      <c r="E158" s="232" t="s">
        <v>323</v>
      </c>
      <c r="F158" s="7" t="s">
        <v>47</v>
      </c>
      <c r="G158" s="8" t="s">
        <v>48</v>
      </c>
      <c r="H158" s="197">
        <v>479800</v>
      </c>
      <c r="I158" s="215">
        <v>2650000</v>
      </c>
      <c r="J158" s="202">
        <v>621922.00000000012</v>
      </c>
      <c r="K158" s="212">
        <v>708050</v>
      </c>
      <c r="L158" s="180">
        <f t="shared" si="8"/>
        <v>0.9217419019365044</v>
      </c>
      <c r="M158" s="7" t="str">
        <f t="shared" si="9"/>
        <v>Mediana</v>
      </c>
      <c r="N158" s="212">
        <f t="shared" si="10"/>
        <v>664986</v>
      </c>
    </row>
    <row r="159" spans="1:14" ht="27.75" customHeight="1" x14ac:dyDescent="0.25">
      <c r="A159" s="7">
        <v>59</v>
      </c>
      <c r="B159" s="7" t="s">
        <v>175</v>
      </c>
      <c r="C159" s="259"/>
      <c r="D159" s="84" t="s">
        <v>169</v>
      </c>
      <c r="E159" s="232" t="s">
        <v>176</v>
      </c>
      <c r="F159" s="7" t="s">
        <v>47</v>
      </c>
      <c r="G159" s="8" t="s">
        <v>48</v>
      </c>
      <c r="H159" s="197">
        <v>449800</v>
      </c>
      <c r="I159" s="215">
        <v>2350000</v>
      </c>
      <c r="J159" s="202">
        <v>70217</v>
      </c>
      <c r="K159" s="212">
        <v>849660</v>
      </c>
      <c r="L159" s="180">
        <f t="shared" si="8"/>
        <v>1.0740482498530426</v>
      </c>
      <c r="M159" s="7" t="str">
        <f t="shared" si="9"/>
        <v>Mediana</v>
      </c>
      <c r="N159" s="212">
        <f t="shared" si="10"/>
        <v>649730</v>
      </c>
    </row>
    <row r="160" spans="1:14" ht="27.75" customHeight="1" x14ac:dyDescent="0.25">
      <c r="A160" s="7">
        <v>60</v>
      </c>
      <c r="B160" s="7" t="s">
        <v>177</v>
      </c>
      <c r="C160" s="259"/>
      <c r="D160" s="84" t="s">
        <v>169</v>
      </c>
      <c r="E160" s="232" t="s">
        <v>178</v>
      </c>
      <c r="F160" s="7" t="s">
        <v>47</v>
      </c>
      <c r="G160" s="8" t="s">
        <v>48</v>
      </c>
      <c r="H160" s="197">
        <v>1149500</v>
      </c>
      <c r="I160" s="215">
        <v>4850000</v>
      </c>
      <c r="J160" s="202">
        <v>2377347.0000000005</v>
      </c>
      <c r="K160" s="212">
        <v>8211000</v>
      </c>
      <c r="L160" s="180">
        <f t="shared" si="8"/>
        <v>0.75137561089784166</v>
      </c>
      <c r="M160" s="7" t="str">
        <f t="shared" si="9"/>
        <v>Mediana</v>
      </c>
      <c r="N160" s="212">
        <f t="shared" si="10"/>
        <v>3613674</v>
      </c>
    </row>
    <row r="161" spans="1:14" ht="27.75" customHeight="1" x14ac:dyDescent="0.25">
      <c r="A161" s="7">
        <v>61</v>
      </c>
      <c r="B161" s="7" t="s">
        <v>179</v>
      </c>
      <c r="C161" s="259"/>
      <c r="D161" s="84" t="s">
        <v>169</v>
      </c>
      <c r="E161" s="232" t="s">
        <v>180</v>
      </c>
      <c r="F161" s="7" t="s">
        <v>47</v>
      </c>
      <c r="G161" s="8" t="s">
        <v>48</v>
      </c>
      <c r="H161" s="197">
        <v>379800</v>
      </c>
      <c r="I161" s="215">
        <v>14850000</v>
      </c>
      <c r="J161" s="202">
        <v>83257.3</v>
      </c>
      <c r="K161" s="212">
        <v>708050</v>
      </c>
      <c r="L161" s="180">
        <f t="shared" si="8"/>
        <v>1.8061966047788862</v>
      </c>
      <c r="M161" s="7" t="str">
        <f t="shared" si="9"/>
        <v>Mediana</v>
      </c>
      <c r="N161" s="212">
        <f t="shared" si="10"/>
        <v>543925</v>
      </c>
    </row>
    <row r="162" spans="1:14" ht="51" customHeight="1" x14ac:dyDescent="0.25">
      <c r="A162" s="7">
        <v>62</v>
      </c>
      <c r="B162" s="7"/>
      <c r="C162" s="118"/>
      <c r="D162" s="84" t="s">
        <v>169</v>
      </c>
      <c r="E162" s="232" t="s">
        <v>285</v>
      </c>
      <c r="F162" s="7" t="s">
        <v>47</v>
      </c>
      <c r="G162" s="8" t="s">
        <v>48</v>
      </c>
      <c r="H162" s="197">
        <v>18492600</v>
      </c>
      <c r="I162" s="215">
        <v>14850000</v>
      </c>
      <c r="J162" s="202">
        <v>15698515.000000002</v>
      </c>
      <c r="K162" s="212">
        <v>45111710</v>
      </c>
      <c r="L162" s="180">
        <f t="shared" si="8"/>
        <v>0.61458724820058375</v>
      </c>
      <c r="M162" s="7" t="str">
        <f t="shared" si="9"/>
        <v>Mediana</v>
      </c>
      <c r="N162" s="212">
        <f t="shared" si="10"/>
        <v>17095558</v>
      </c>
    </row>
    <row r="163" spans="1:14" ht="49.5" customHeight="1" x14ac:dyDescent="0.25">
      <c r="A163" s="7">
        <v>63</v>
      </c>
      <c r="B163" s="7" t="s">
        <v>186</v>
      </c>
      <c r="C163" s="312"/>
      <c r="D163" s="96" t="s">
        <v>343</v>
      </c>
      <c r="E163" s="232" t="s">
        <v>327</v>
      </c>
      <c r="F163" s="7" t="s">
        <v>47</v>
      </c>
      <c r="G163" s="8" t="s">
        <v>48</v>
      </c>
      <c r="H163" s="197">
        <v>23990400</v>
      </c>
      <c r="I163" s="215">
        <v>14850000</v>
      </c>
      <c r="J163" s="202">
        <v>15698515.000000002</v>
      </c>
      <c r="K163" s="212">
        <v>45111710</v>
      </c>
      <c r="L163" s="180">
        <f t="shared" si="8"/>
        <v>0.56530312818214923</v>
      </c>
      <c r="M163" s="7" t="str">
        <f t="shared" si="9"/>
        <v>Mediana</v>
      </c>
      <c r="N163" s="212">
        <f t="shared" si="10"/>
        <v>19844458</v>
      </c>
    </row>
    <row r="164" spans="1:14" ht="37.5" customHeight="1" x14ac:dyDescent="0.25">
      <c r="A164" s="7">
        <v>64</v>
      </c>
      <c r="B164" s="7" t="s">
        <v>325</v>
      </c>
      <c r="C164" s="312"/>
      <c r="D164" s="96" t="s">
        <v>343</v>
      </c>
      <c r="E164" s="232" t="s">
        <v>348</v>
      </c>
      <c r="F164" s="7" t="s">
        <v>47</v>
      </c>
      <c r="G164" s="8" t="s">
        <v>48</v>
      </c>
      <c r="H164" s="197">
        <v>6797300</v>
      </c>
      <c r="I164" s="215">
        <v>3650000</v>
      </c>
      <c r="J164" s="202">
        <v>2357285.0000000005</v>
      </c>
      <c r="K164" s="212">
        <v>8354990</v>
      </c>
      <c r="L164" s="180">
        <f t="shared" si="8"/>
        <v>0.52293244093469982</v>
      </c>
      <c r="M164" s="7" t="str">
        <f t="shared" si="9"/>
        <v>Mediana</v>
      </c>
      <c r="N164" s="212">
        <f t="shared" si="10"/>
        <v>5223650</v>
      </c>
    </row>
    <row r="165" spans="1:14" x14ac:dyDescent="0.25"/>
    <row r="166" spans="1:14" ht="15.75" thickBot="1" x14ac:dyDescent="0.3"/>
    <row r="167" spans="1:14" ht="30" x14ac:dyDescent="0.25">
      <c r="A167" s="76" t="s">
        <v>1</v>
      </c>
      <c r="B167" s="77" t="s">
        <v>2</v>
      </c>
      <c r="C167" s="77" t="s">
        <v>3</v>
      </c>
      <c r="D167" s="325" t="s">
        <v>4</v>
      </c>
      <c r="E167" s="326"/>
      <c r="F167" s="78" t="s">
        <v>5</v>
      </c>
      <c r="G167" s="88" t="s">
        <v>6</v>
      </c>
      <c r="H167" s="249" t="e" vm="9">
        <v>#VALUE!</v>
      </c>
      <c r="I167" s="250"/>
      <c r="J167" s="327"/>
    </row>
    <row r="168" spans="1:14" ht="15" customHeight="1" x14ac:dyDescent="0.25">
      <c r="A168" s="337">
        <v>9</v>
      </c>
      <c r="B168" s="340" t="s">
        <v>357</v>
      </c>
      <c r="C168" s="340" t="s">
        <v>358</v>
      </c>
      <c r="D168" s="6" t="s">
        <v>9</v>
      </c>
      <c r="E168" s="234" t="s">
        <v>359</v>
      </c>
      <c r="F168" s="331" t="s">
        <v>360</v>
      </c>
      <c r="G168" s="334" t="s">
        <v>329</v>
      </c>
      <c r="H168" s="251"/>
      <c r="I168" s="252"/>
      <c r="J168" s="328"/>
    </row>
    <row r="169" spans="1:14" x14ac:dyDescent="0.25">
      <c r="A169" s="338"/>
      <c r="B169" s="341"/>
      <c r="C169" s="341"/>
      <c r="D169" s="3" t="s">
        <v>13</v>
      </c>
      <c r="E169" s="235" t="s">
        <v>361</v>
      </c>
      <c r="F169" s="332"/>
      <c r="G169" s="335"/>
      <c r="H169" s="251"/>
      <c r="I169" s="252"/>
      <c r="J169" s="328"/>
    </row>
    <row r="170" spans="1:14" x14ac:dyDescent="0.25">
      <c r="A170" s="338"/>
      <c r="B170" s="341"/>
      <c r="C170" s="341"/>
      <c r="D170" s="3" t="s">
        <v>15</v>
      </c>
      <c r="E170" s="235" t="s">
        <v>359</v>
      </c>
      <c r="F170" s="332"/>
      <c r="G170" s="335"/>
      <c r="H170" s="251"/>
      <c r="I170" s="252"/>
      <c r="J170" s="328"/>
    </row>
    <row r="171" spans="1:14" x14ac:dyDescent="0.25">
      <c r="A171" s="338"/>
      <c r="B171" s="341"/>
      <c r="C171" s="341"/>
      <c r="D171" s="3" t="s">
        <v>17</v>
      </c>
      <c r="E171" s="235" t="s">
        <v>362</v>
      </c>
      <c r="F171" s="332"/>
      <c r="G171" s="335"/>
      <c r="H171" s="251"/>
      <c r="I171" s="252"/>
      <c r="J171" s="328"/>
    </row>
    <row r="172" spans="1:14" x14ac:dyDescent="0.25">
      <c r="A172" s="338"/>
      <c r="B172" s="341"/>
      <c r="C172" s="341"/>
      <c r="D172" s="3" t="s">
        <v>19</v>
      </c>
      <c r="E172" s="235" t="s">
        <v>363</v>
      </c>
      <c r="F172" s="332"/>
      <c r="G172" s="335"/>
      <c r="H172" s="251"/>
      <c r="I172" s="252"/>
      <c r="J172" s="328"/>
    </row>
    <row r="173" spans="1:14" x14ac:dyDescent="0.25">
      <c r="A173" s="338"/>
      <c r="B173" s="341"/>
      <c r="C173" s="341"/>
      <c r="D173" s="3" t="s">
        <v>21</v>
      </c>
      <c r="E173" s="235" t="s">
        <v>364</v>
      </c>
      <c r="F173" s="332"/>
      <c r="G173" s="335"/>
      <c r="H173" s="251"/>
      <c r="I173" s="252"/>
      <c r="J173" s="328"/>
    </row>
    <row r="174" spans="1:14" x14ac:dyDescent="0.25">
      <c r="A174" s="338"/>
      <c r="B174" s="341"/>
      <c r="C174" s="341"/>
      <c r="D174" s="3" t="s">
        <v>23</v>
      </c>
      <c r="E174" s="235" t="s">
        <v>309</v>
      </c>
      <c r="F174" s="332"/>
      <c r="G174" s="335"/>
      <c r="H174" s="251"/>
      <c r="I174" s="252"/>
      <c r="J174" s="328"/>
    </row>
    <row r="175" spans="1:14" x14ac:dyDescent="0.25">
      <c r="A175" s="338"/>
      <c r="B175" s="341"/>
      <c r="C175" s="341"/>
      <c r="D175" s="4" t="s">
        <v>25</v>
      </c>
      <c r="E175" s="237" t="s">
        <v>365</v>
      </c>
      <c r="F175" s="332"/>
      <c r="G175" s="335"/>
      <c r="H175" s="251"/>
      <c r="I175" s="252"/>
      <c r="J175" s="328"/>
    </row>
    <row r="176" spans="1:14" x14ac:dyDescent="0.25">
      <c r="A176" s="338"/>
      <c r="B176" s="341"/>
      <c r="C176" s="341"/>
      <c r="D176" s="4" t="s">
        <v>27</v>
      </c>
      <c r="E176" s="237" t="s">
        <v>28</v>
      </c>
      <c r="F176" s="332"/>
      <c r="G176" s="335"/>
      <c r="H176" s="251"/>
      <c r="I176" s="252"/>
      <c r="J176" s="328"/>
    </row>
    <row r="177" spans="1:14" ht="22.5" customHeight="1" thickBot="1" x14ac:dyDescent="0.3">
      <c r="A177" s="339"/>
      <c r="B177" s="342"/>
      <c r="C177" s="342"/>
      <c r="D177" s="5" t="s">
        <v>29</v>
      </c>
      <c r="E177" s="239">
        <v>2025</v>
      </c>
      <c r="F177" s="333"/>
      <c r="G177" s="336"/>
      <c r="H177" s="253"/>
      <c r="I177" s="254"/>
      <c r="J177" s="329"/>
    </row>
    <row r="178" spans="1:14" ht="22.5" customHeight="1" x14ac:dyDescent="0.25">
      <c r="B178" s="164"/>
      <c r="C178" s="164"/>
      <c r="D178" s="165"/>
      <c r="E178" s="242"/>
      <c r="F178" s="25"/>
      <c r="G178" s="25"/>
      <c r="H178" s="194"/>
      <c r="I178" s="194"/>
      <c r="J178" s="194"/>
    </row>
    <row r="179" spans="1:14" ht="60" x14ac:dyDescent="0.25">
      <c r="H179" s="195" t="s">
        <v>30</v>
      </c>
      <c r="I179" s="195" t="s">
        <v>31</v>
      </c>
      <c r="J179" s="195" t="s">
        <v>32</v>
      </c>
      <c r="K179" s="195" t="s">
        <v>200</v>
      </c>
    </row>
    <row r="180" spans="1:14" ht="45" x14ac:dyDescent="0.25">
      <c r="A180" s="13" t="s">
        <v>34</v>
      </c>
      <c r="B180" s="13" t="s">
        <v>35</v>
      </c>
      <c r="C180" s="330" t="s">
        <v>36</v>
      </c>
      <c r="D180" s="330"/>
      <c r="E180" s="330"/>
      <c r="F180" s="13" t="s">
        <v>37</v>
      </c>
      <c r="G180" s="13" t="s">
        <v>38</v>
      </c>
      <c r="H180" s="196" t="s">
        <v>39</v>
      </c>
      <c r="I180" s="196" t="s">
        <v>39</v>
      </c>
      <c r="J180" s="196" t="s">
        <v>39</v>
      </c>
      <c r="K180" s="196" t="s">
        <v>39</v>
      </c>
      <c r="L180" s="13" t="s">
        <v>40</v>
      </c>
      <c r="M180" s="13" t="s">
        <v>41</v>
      </c>
      <c r="N180" s="13" t="s">
        <v>42</v>
      </c>
    </row>
    <row r="181" spans="1:14" ht="30" x14ac:dyDescent="0.25">
      <c r="A181" s="7">
        <v>1</v>
      </c>
      <c r="B181" s="7" t="s">
        <v>43</v>
      </c>
      <c r="C181" s="330" t="s">
        <v>366</v>
      </c>
      <c r="D181" s="84" t="s">
        <v>56</v>
      </c>
      <c r="E181" s="232" t="s">
        <v>367</v>
      </c>
      <c r="F181" s="7" t="s">
        <v>47</v>
      </c>
      <c r="G181" s="8" t="s">
        <v>48</v>
      </c>
      <c r="H181" s="197">
        <v>419800</v>
      </c>
      <c r="I181" s="215">
        <v>2850000</v>
      </c>
      <c r="J181" s="202">
        <v>436893.20388349512</v>
      </c>
      <c r="K181" s="230">
        <v>6824650</v>
      </c>
      <c r="L181" s="180">
        <f t="shared" ref="L181:L238" si="11">+STDEV(H181:K181)/AVERAGE(H181:K181)</f>
        <v>1.1465690692831392</v>
      </c>
      <c r="M181" s="7" t="str">
        <f t="shared" ref="M181:M238" si="12">IF(L181&lt;=5%,"Menor Valor",IF(L181&lt;=15%,"Media Armonica",IF(L181&lt;=30%,"Media Geometrica",IF(L181&lt;=50%,"Media Aritmetica","Mediana"))))</f>
        <v>Mediana</v>
      </c>
      <c r="N181" s="212">
        <f t="shared" ref="N181:N238" si="13">ROUND(IF(L181&lt;=5%,MIN(H181:K181),IF(L181&lt;=15%,HARMEAN(H181:K181),IF(L181&lt;=30%,GEOMEAN(H181:K181),IF(L181&lt;=50%,AVERAGE(H181:K181),MEDIAN(H181:K181))))),0)</f>
        <v>1643447</v>
      </c>
    </row>
    <row r="182" spans="1:14" ht="30" x14ac:dyDescent="0.25">
      <c r="A182" s="7">
        <v>2</v>
      </c>
      <c r="B182" s="7" t="s">
        <v>49</v>
      </c>
      <c r="C182" s="330"/>
      <c r="D182" s="84" t="s">
        <v>56</v>
      </c>
      <c r="E182" s="232" t="s">
        <v>368</v>
      </c>
      <c r="F182" s="7" t="s">
        <v>47</v>
      </c>
      <c r="G182" s="8" t="s">
        <v>48</v>
      </c>
      <c r="H182" s="197">
        <v>379800</v>
      </c>
      <c r="I182" s="215">
        <v>2150000</v>
      </c>
      <c r="J182" s="202">
        <v>417475.72815533978</v>
      </c>
      <c r="K182" s="230">
        <v>4350640</v>
      </c>
      <c r="L182" s="180">
        <f t="shared" si="11"/>
        <v>1.0280479316569318</v>
      </c>
      <c r="M182" s="7" t="str">
        <f t="shared" si="12"/>
        <v>Mediana</v>
      </c>
      <c r="N182" s="212">
        <f t="shared" si="13"/>
        <v>1283738</v>
      </c>
    </row>
    <row r="183" spans="1:14" ht="30" x14ac:dyDescent="0.25">
      <c r="A183" s="7">
        <v>3</v>
      </c>
      <c r="B183" s="7" t="s">
        <v>51</v>
      </c>
      <c r="C183" s="330"/>
      <c r="D183" s="84" t="s">
        <v>56</v>
      </c>
      <c r="E183" s="232" t="s">
        <v>369</v>
      </c>
      <c r="F183" s="7" t="s">
        <v>47</v>
      </c>
      <c r="G183" s="8" t="s">
        <v>48</v>
      </c>
      <c r="H183" s="197">
        <v>1649300</v>
      </c>
      <c r="I183" s="215">
        <v>4250000</v>
      </c>
      <c r="J183" s="202">
        <v>631067.96116504853</v>
      </c>
      <c r="K183" s="230">
        <v>4112640</v>
      </c>
      <c r="L183" s="180">
        <f t="shared" si="11"/>
        <v>0.67845826072481863</v>
      </c>
      <c r="M183" s="7" t="str">
        <f t="shared" si="12"/>
        <v>Mediana</v>
      </c>
      <c r="N183" s="212">
        <f t="shared" si="13"/>
        <v>2880970</v>
      </c>
    </row>
    <row r="184" spans="1:14" ht="30" x14ac:dyDescent="0.25">
      <c r="A184" s="7">
        <v>4</v>
      </c>
      <c r="B184" s="7" t="s">
        <v>54</v>
      </c>
      <c r="C184" s="330"/>
      <c r="D184" s="84" t="s">
        <v>56</v>
      </c>
      <c r="E184" s="232" t="s">
        <v>63</v>
      </c>
      <c r="F184" s="7" t="s">
        <v>47</v>
      </c>
      <c r="G184" s="8" t="s">
        <v>48</v>
      </c>
      <c r="H184" s="197">
        <v>779700</v>
      </c>
      <c r="I184" s="215">
        <v>2850000</v>
      </c>
      <c r="J184" s="202">
        <v>631067.96116504853</v>
      </c>
      <c r="K184" s="230">
        <v>3536680</v>
      </c>
      <c r="L184" s="180">
        <f t="shared" si="11"/>
        <v>0.75141474719132006</v>
      </c>
      <c r="M184" s="7" t="str">
        <f t="shared" si="12"/>
        <v>Mediana</v>
      </c>
      <c r="N184" s="212">
        <f t="shared" si="13"/>
        <v>1814850</v>
      </c>
    </row>
    <row r="185" spans="1:14" x14ac:dyDescent="0.25">
      <c r="A185" s="7">
        <v>5</v>
      </c>
      <c r="B185" s="7" t="s">
        <v>70</v>
      </c>
      <c r="C185" s="330"/>
      <c r="D185" s="84" t="s">
        <v>71</v>
      </c>
      <c r="E185" s="232" t="s">
        <v>370</v>
      </c>
      <c r="F185" s="7" t="s">
        <v>47</v>
      </c>
      <c r="G185" s="8" t="s">
        <v>48</v>
      </c>
      <c r="H185" s="197">
        <v>979600</v>
      </c>
      <c r="I185" s="215">
        <v>2250000</v>
      </c>
      <c r="J185" s="202">
        <v>922330.09708737861</v>
      </c>
      <c r="K185" s="230">
        <v>2775080</v>
      </c>
      <c r="L185" s="180">
        <f t="shared" si="11"/>
        <v>0.53529835100719581</v>
      </c>
      <c r="M185" s="7" t="str">
        <f t="shared" si="12"/>
        <v>Mediana</v>
      </c>
      <c r="N185" s="212">
        <f t="shared" si="13"/>
        <v>1614800</v>
      </c>
    </row>
    <row r="186" spans="1:14" x14ac:dyDescent="0.25">
      <c r="A186" s="7">
        <v>6</v>
      </c>
      <c r="B186" s="7" t="s">
        <v>73</v>
      </c>
      <c r="C186" s="330"/>
      <c r="D186" s="84" t="s">
        <v>71</v>
      </c>
      <c r="E186" s="232" t="s">
        <v>74</v>
      </c>
      <c r="F186" s="7" t="s">
        <v>47</v>
      </c>
      <c r="G186" s="8" t="s">
        <v>48</v>
      </c>
      <c r="H186" s="197">
        <v>319900</v>
      </c>
      <c r="I186" s="215">
        <v>1850000</v>
      </c>
      <c r="J186" s="202">
        <v>436893.20388349512</v>
      </c>
      <c r="K186" s="230">
        <v>1036490</v>
      </c>
      <c r="L186" s="180">
        <f t="shared" si="11"/>
        <v>0.76896747904687279</v>
      </c>
      <c r="M186" s="7" t="str">
        <f t="shared" si="12"/>
        <v>Mediana</v>
      </c>
      <c r="N186" s="212">
        <f t="shared" si="13"/>
        <v>736692</v>
      </c>
    </row>
    <row r="187" spans="1:14" x14ac:dyDescent="0.25">
      <c r="A187" s="7">
        <v>7</v>
      </c>
      <c r="B187" s="7" t="s">
        <v>75</v>
      </c>
      <c r="C187" s="330"/>
      <c r="D187" s="81" t="s">
        <v>76</v>
      </c>
      <c r="E187" s="232" t="s">
        <v>371</v>
      </c>
      <c r="F187" s="7" t="s">
        <v>47</v>
      </c>
      <c r="G187" s="8" t="s">
        <v>48</v>
      </c>
      <c r="H187" s="197">
        <v>719700</v>
      </c>
      <c r="I187" s="215">
        <v>2350000</v>
      </c>
      <c r="J187" s="202">
        <v>485436.89320388349</v>
      </c>
      <c r="K187" s="230">
        <v>798490</v>
      </c>
      <c r="L187" s="180">
        <f t="shared" si="11"/>
        <v>0.78234158034985302</v>
      </c>
      <c r="M187" s="7" t="str">
        <f t="shared" si="12"/>
        <v>Mediana</v>
      </c>
      <c r="N187" s="212">
        <f t="shared" si="13"/>
        <v>759095</v>
      </c>
    </row>
    <row r="188" spans="1:14" x14ac:dyDescent="0.25">
      <c r="A188" s="7">
        <v>8</v>
      </c>
      <c r="B188" s="7" t="s">
        <v>78</v>
      </c>
      <c r="C188" s="330"/>
      <c r="D188" s="81" t="s">
        <v>76</v>
      </c>
      <c r="E188" s="232" t="s">
        <v>372</v>
      </c>
      <c r="F188" s="7" t="s">
        <v>47</v>
      </c>
      <c r="G188" s="8" t="s">
        <v>48</v>
      </c>
      <c r="H188" s="197">
        <v>579800</v>
      </c>
      <c r="I188" s="215">
        <v>2150000</v>
      </c>
      <c r="J188" s="202">
        <v>339805.82524271845</v>
      </c>
      <c r="K188" s="230">
        <v>708050</v>
      </c>
      <c r="L188" s="180">
        <f t="shared" si="11"/>
        <v>0.86623793080020894</v>
      </c>
      <c r="M188" s="7" t="str">
        <f t="shared" si="12"/>
        <v>Mediana</v>
      </c>
      <c r="N188" s="212">
        <f t="shared" si="13"/>
        <v>643925</v>
      </c>
    </row>
    <row r="189" spans="1:14" x14ac:dyDescent="0.25">
      <c r="A189" s="7">
        <v>9</v>
      </c>
      <c r="B189" s="7" t="s">
        <v>80</v>
      </c>
      <c r="C189" s="330"/>
      <c r="D189" s="81" t="s">
        <v>76</v>
      </c>
      <c r="E189" s="232" t="s">
        <v>373</v>
      </c>
      <c r="F189" s="7" t="s">
        <v>47</v>
      </c>
      <c r="G189" s="8" t="s">
        <v>48</v>
      </c>
      <c r="H189" s="197">
        <v>279900</v>
      </c>
      <c r="I189" s="215">
        <v>1750000</v>
      </c>
      <c r="J189" s="202">
        <v>417475.72815533978</v>
      </c>
      <c r="K189" s="230">
        <v>753270</v>
      </c>
      <c r="L189" s="180">
        <f t="shared" si="11"/>
        <v>0.82946369548620469</v>
      </c>
      <c r="M189" s="7" t="str">
        <f t="shared" si="12"/>
        <v>Mediana</v>
      </c>
      <c r="N189" s="212">
        <f t="shared" si="13"/>
        <v>585373</v>
      </c>
    </row>
    <row r="190" spans="1:14" x14ac:dyDescent="0.25">
      <c r="A190" s="7">
        <v>10</v>
      </c>
      <c r="B190" s="7" t="s">
        <v>215</v>
      </c>
      <c r="C190" s="330"/>
      <c r="D190" s="81" t="s">
        <v>76</v>
      </c>
      <c r="E190" s="232" t="s">
        <v>374</v>
      </c>
      <c r="F190" s="7" t="s">
        <v>47</v>
      </c>
      <c r="G190" s="8" t="s">
        <v>48</v>
      </c>
      <c r="H190" s="197">
        <v>1099600</v>
      </c>
      <c r="I190" s="215">
        <v>3450000</v>
      </c>
      <c r="J190" s="202">
        <v>436893.20388349512</v>
      </c>
      <c r="K190" s="230">
        <v>6372450</v>
      </c>
      <c r="L190" s="180">
        <f t="shared" si="11"/>
        <v>0.9460904960771187</v>
      </c>
      <c r="M190" s="7" t="str">
        <f t="shared" si="12"/>
        <v>Mediana</v>
      </c>
      <c r="N190" s="212">
        <f t="shared" si="13"/>
        <v>2274800</v>
      </c>
    </row>
    <row r="191" spans="1:14" x14ac:dyDescent="0.25">
      <c r="A191" s="7">
        <v>11</v>
      </c>
      <c r="B191" s="7" t="s">
        <v>82</v>
      </c>
      <c r="C191" s="330"/>
      <c r="D191" s="81" t="s">
        <v>76</v>
      </c>
      <c r="E191" s="232" t="s">
        <v>375</v>
      </c>
      <c r="F191" s="7" t="s">
        <v>47</v>
      </c>
      <c r="G191" s="8" t="s">
        <v>48</v>
      </c>
      <c r="H191" s="197">
        <v>1349500</v>
      </c>
      <c r="I191" s="215">
        <v>2950000</v>
      </c>
      <c r="J191" s="202">
        <v>116504.85436893204</v>
      </c>
      <c r="K191" s="230">
        <v>4555320</v>
      </c>
      <c r="L191" s="180">
        <f t="shared" si="11"/>
        <v>0.86022284414240335</v>
      </c>
      <c r="M191" s="7" t="str">
        <f t="shared" si="12"/>
        <v>Mediana</v>
      </c>
      <c r="N191" s="212">
        <f t="shared" si="13"/>
        <v>2149750</v>
      </c>
    </row>
    <row r="192" spans="1:14" x14ac:dyDescent="0.25">
      <c r="A192" s="7">
        <v>12</v>
      </c>
      <c r="B192" s="7" t="s">
        <v>88</v>
      </c>
      <c r="C192" s="330"/>
      <c r="D192" s="81" t="s">
        <v>89</v>
      </c>
      <c r="E192" s="232" t="s">
        <v>376</v>
      </c>
      <c r="F192" s="7" t="s">
        <v>47</v>
      </c>
      <c r="G192" s="8" t="s">
        <v>48</v>
      </c>
      <c r="H192" s="197">
        <v>289900</v>
      </c>
      <c r="I192" s="215">
        <v>1950000</v>
      </c>
      <c r="J192" s="202">
        <v>368932.03883495147</v>
      </c>
      <c r="K192" s="230">
        <v>2588250</v>
      </c>
      <c r="L192" s="180">
        <f t="shared" si="11"/>
        <v>0.88531008772305486</v>
      </c>
      <c r="M192" s="7" t="str">
        <f t="shared" si="12"/>
        <v>Mediana</v>
      </c>
      <c r="N192" s="212">
        <f t="shared" si="13"/>
        <v>1159466</v>
      </c>
    </row>
    <row r="193" spans="1:14" ht="30" x14ac:dyDescent="0.25">
      <c r="A193" s="7">
        <v>13</v>
      </c>
      <c r="B193" s="7" t="s">
        <v>91</v>
      </c>
      <c r="C193" s="330"/>
      <c r="D193" s="81" t="s">
        <v>89</v>
      </c>
      <c r="E193" s="232" t="s">
        <v>92</v>
      </c>
      <c r="F193" s="7" t="s">
        <v>47</v>
      </c>
      <c r="G193" s="8" t="s">
        <v>48</v>
      </c>
      <c r="H193" s="197">
        <v>779700</v>
      </c>
      <c r="I193" s="215">
        <v>2350000</v>
      </c>
      <c r="J193" s="202">
        <v>116504.85436893204</v>
      </c>
      <c r="K193" s="230">
        <v>1982540</v>
      </c>
      <c r="L193" s="180">
        <f t="shared" si="11"/>
        <v>0.79495532859521045</v>
      </c>
      <c r="M193" s="7" t="str">
        <f t="shared" si="12"/>
        <v>Mediana</v>
      </c>
      <c r="N193" s="212">
        <f t="shared" si="13"/>
        <v>1381120</v>
      </c>
    </row>
    <row r="194" spans="1:14" ht="30" x14ac:dyDescent="0.25">
      <c r="A194" s="7">
        <v>14</v>
      </c>
      <c r="B194" s="7" t="s">
        <v>93</v>
      </c>
      <c r="C194" s="330"/>
      <c r="D194" s="81" t="s">
        <v>89</v>
      </c>
      <c r="E194" s="232" t="s">
        <v>94</v>
      </c>
      <c r="F194" s="7" t="s">
        <v>47</v>
      </c>
      <c r="G194" s="8" t="s">
        <v>48</v>
      </c>
      <c r="H194" s="197">
        <v>949600</v>
      </c>
      <c r="I194" s="215">
        <v>2850000</v>
      </c>
      <c r="J194" s="202">
        <v>223300.9708737864</v>
      </c>
      <c r="K194" s="230">
        <v>4106690</v>
      </c>
      <c r="L194" s="180">
        <f t="shared" si="11"/>
        <v>0.87171421982060193</v>
      </c>
      <c r="M194" s="7" t="str">
        <f t="shared" si="12"/>
        <v>Mediana</v>
      </c>
      <c r="N194" s="212">
        <f t="shared" si="13"/>
        <v>1899800</v>
      </c>
    </row>
    <row r="195" spans="1:14" x14ac:dyDescent="0.25">
      <c r="A195" s="7">
        <v>15</v>
      </c>
      <c r="B195" s="7" t="s">
        <v>95</v>
      </c>
      <c r="C195" s="330"/>
      <c r="D195" s="81" t="s">
        <v>96</v>
      </c>
      <c r="E195" s="232" t="s">
        <v>377</v>
      </c>
      <c r="F195" s="7" t="s">
        <v>47</v>
      </c>
      <c r="G195" s="8" t="s">
        <v>48</v>
      </c>
      <c r="H195" s="197">
        <v>319900</v>
      </c>
      <c r="I195" s="215">
        <v>1650000</v>
      </c>
      <c r="J195" s="202">
        <v>67961.165048543684</v>
      </c>
      <c r="K195" s="230">
        <v>1274490</v>
      </c>
      <c r="L195" s="180">
        <f t="shared" si="11"/>
        <v>0.91194883344396505</v>
      </c>
      <c r="M195" s="7" t="str">
        <f t="shared" si="12"/>
        <v>Mediana</v>
      </c>
      <c r="N195" s="212">
        <f t="shared" si="13"/>
        <v>797195</v>
      </c>
    </row>
    <row r="196" spans="1:14" x14ac:dyDescent="0.25">
      <c r="A196" s="7">
        <v>16</v>
      </c>
      <c r="B196" s="7" t="s">
        <v>98</v>
      </c>
      <c r="C196" s="330"/>
      <c r="D196" s="81" t="s">
        <v>96</v>
      </c>
      <c r="E196" s="232" t="s">
        <v>99</v>
      </c>
      <c r="F196" s="7" t="s">
        <v>47</v>
      </c>
      <c r="G196" s="8" t="s">
        <v>48</v>
      </c>
      <c r="H196" s="197">
        <v>579800</v>
      </c>
      <c r="I196" s="215">
        <v>2250000</v>
      </c>
      <c r="J196" s="202">
        <v>242718.44660194175</v>
      </c>
      <c r="K196" s="230">
        <v>5522790</v>
      </c>
      <c r="L196" s="180">
        <f t="shared" si="11"/>
        <v>1.1236210411295116</v>
      </c>
      <c r="M196" s="7" t="str">
        <f t="shared" si="12"/>
        <v>Mediana</v>
      </c>
      <c r="N196" s="212">
        <f t="shared" si="13"/>
        <v>1414900</v>
      </c>
    </row>
    <row r="197" spans="1:14" ht="30" x14ac:dyDescent="0.25">
      <c r="A197" s="7">
        <v>17</v>
      </c>
      <c r="B197" s="7" t="s">
        <v>100</v>
      </c>
      <c r="C197" s="330"/>
      <c r="D197" s="81" t="s">
        <v>96</v>
      </c>
      <c r="E197" s="232" t="s">
        <v>378</v>
      </c>
      <c r="F197" s="7" t="s">
        <v>47</v>
      </c>
      <c r="G197" s="8" t="s">
        <v>48</v>
      </c>
      <c r="H197" s="197">
        <v>579800</v>
      </c>
      <c r="I197" s="215">
        <v>2150000</v>
      </c>
      <c r="J197" s="202">
        <v>126213.59223300971</v>
      </c>
      <c r="K197" s="230">
        <v>2124150</v>
      </c>
      <c r="L197" s="180">
        <f t="shared" si="11"/>
        <v>0.840613562311184</v>
      </c>
      <c r="M197" s="7" t="str">
        <f t="shared" si="12"/>
        <v>Mediana</v>
      </c>
      <c r="N197" s="212">
        <f t="shared" si="13"/>
        <v>1351975</v>
      </c>
    </row>
    <row r="198" spans="1:14" ht="30" x14ac:dyDescent="0.25">
      <c r="A198" s="7">
        <v>18</v>
      </c>
      <c r="B198" s="7" t="s">
        <v>102</v>
      </c>
      <c r="C198" s="330"/>
      <c r="D198" s="81" t="s">
        <v>96</v>
      </c>
      <c r="E198" s="232" t="s">
        <v>379</v>
      </c>
      <c r="F198" s="7" t="s">
        <v>47</v>
      </c>
      <c r="G198" s="8" t="s">
        <v>48</v>
      </c>
      <c r="H198" s="197">
        <v>2399000</v>
      </c>
      <c r="I198" s="215">
        <v>4850000</v>
      </c>
      <c r="J198" s="202">
        <v>660194.17475728155</v>
      </c>
      <c r="K198" s="230">
        <v>9406950</v>
      </c>
      <c r="L198" s="180">
        <f t="shared" si="11"/>
        <v>0.8770034971026468</v>
      </c>
      <c r="M198" s="7" t="str">
        <f t="shared" si="12"/>
        <v>Mediana</v>
      </c>
      <c r="N198" s="212">
        <f t="shared" si="13"/>
        <v>3624500</v>
      </c>
    </row>
    <row r="199" spans="1:14" ht="30" x14ac:dyDescent="0.25">
      <c r="A199" s="7">
        <v>19</v>
      </c>
      <c r="B199" s="7" t="s">
        <v>104</v>
      </c>
      <c r="C199" s="330"/>
      <c r="D199" s="81" t="s">
        <v>96</v>
      </c>
      <c r="E199" s="232" t="s">
        <v>380</v>
      </c>
      <c r="F199" s="7" t="s">
        <v>47</v>
      </c>
      <c r="G199" s="8" t="s">
        <v>48</v>
      </c>
      <c r="H199" s="197">
        <v>3198700</v>
      </c>
      <c r="I199" s="215">
        <v>2250000</v>
      </c>
      <c r="J199" s="202">
        <v>116504.85436893204</v>
      </c>
      <c r="K199" s="230">
        <v>1274490</v>
      </c>
      <c r="L199" s="180">
        <f t="shared" si="11"/>
        <v>0.77266716202638552</v>
      </c>
      <c r="M199" s="7" t="str">
        <f t="shared" si="12"/>
        <v>Mediana</v>
      </c>
      <c r="N199" s="212">
        <f t="shared" si="13"/>
        <v>1762245</v>
      </c>
    </row>
    <row r="200" spans="1:14" x14ac:dyDescent="0.25">
      <c r="A200" s="7">
        <v>20</v>
      </c>
      <c r="B200" s="7" t="s">
        <v>106</v>
      </c>
      <c r="C200" s="330"/>
      <c r="D200" s="81" t="s">
        <v>96</v>
      </c>
      <c r="E200" s="232" t="s">
        <v>381</v>
      </c>
      <c r="F200" s="7" t="s">
        <v>47</v>
      </c>
      <c r="G200" s="8" t="s">
        <v>48</v>
      </c>
      <c r="H200" s="197">
        <v>279900</v>
      </c>
      <c r="I200" s="215">
        <v>1650000</v>
      </c>
      <c r="J200" s="202">
        <v>873786.40776699025</v>
      </c>
      <c r="K200" s="230">
        <v>566440</v>
      </c>
      <c r="L200" s="180">
        <f t="shared" si="11"/>
        <v>0.70076080476782787</v>
      </c>
      <c r="M200" s="7" t="str">
        <f t="shared" si="12"/>
        <v>Mediana</v>
      </c>
      <c r="N200" s="212">
        <f t="shared" si="13"/>
        <v>720113</v>
      </c>
    </row>
    <row r="201" spans="1:14" x14ac:dyDescent="0.25">
      <c r="A201" s="7">
        <v>21</v>
      </c>
      <c r="B201" s="7" t="s">
        <v>108</v>
      </c>
      <c r="C201" s="330"/>
      <c r="D201" s="81" t="s">
        <v>96</v>
      </c>
      <c r="E201" s="232" t="s">
        <v>101</v>
      </c>
      <c r="F201" s="7" t="s">
        <v>47</v>
      </c>
      <c r="G201" s="8" t="s">
        <v>48</v>
      </c>
      <c r="H201" s="197">
        <v>979600</v>
      </c>
      <c r="I201" s="215">
        <v>1950000</v>
      </c>
      <c r="J201" s="202">
        <v>1203883.495145631</v>
      </c>
      <c r="K201" s="230">
        <v>2124150</v>
      </c>
      <c r="L201" s="180">
        <f t="shared" si="11"/>
        <v>0.35666118351738685</v>
      </c>
      <c r="M201" s="7" t="str">
        <f t="shared" si="12"/>
        <v>Media Aritmetica</v>
      </c>
      <c r="N201" s="212">
        <f t="shared" si="13"/>
        <v>1564408</v>
      </c>
    </row>
    <row r="202" spans="1:14" x14ac:dyDescent="0.25">
      <c r="A202" s="7">
        <v>22</v>
      </c>
      <c r="B202" s="7" t="s">
        <v>110</v>
      </c>
      <c r="C202" s="330"/>
      <c r="D202" s="81" t="s">
        <v>96</v>
      </c>
      <c r="E202" s="232" t="s">
        <v>103</v>
      </c>
      <c r="F202" s="7" t="s">
        <v>47</v>
      </c>
      <c r="G202" s="8" t="s">
        <v>48</v>
      </c>
      <c r="H202" s="197">
        <v>719700</v>
      </c>
      <c r="I202" s="215">
        <v>1950000</v>
      </c>
      <c r="J202" s="202">
        <v>1310679.6116504853</v>
      </c>
      <c r="K202" s="230">
        <v>2124150</v>
      </c>
      <c r="L202" s="180">
        <f t="shared" si="11"/>
        <v>0.42025425009614475</v>
      </c>
      <c r="M202" s="7" t="str">
        <f t="shared" si="12"/>
        <v>Media Aritmetica</v>
      </c>
      <c r="N202" s="212">
        <f t="shared" si="13"/>
        <v>1526132</v>
      </c>
    </row>
    <row r="203" spans="1:14" x14ac:dyDescent="0.25">
      <c r="A203" s="7">
        <v>23</v>
      </c>
      <c r="B203" s="7" t="s">
        <v>112</v>
      </c>
      <c r="C203" s="330"/>
      <c r="D203" s="81" t="s">
        <v>96</v>
      </c>
      <c r="E203" s="232" t="s">
        <v>311</v>
      </c>
      <c r="F203" s="7" t="s">
        <v>47</v>
      </c>
      <c r="G203" s="8" t="s">
        <v>48</v>
      </c>
      <c r="H203" s="197">
        <v>719700</v>
      </c>
      <c r="I203" s="215">
        <v>1850000</v>
      </c>
      <c r="J203" s="202">
        <v>1231067.9611650484</v>
      </c>
      <c r="K203" s="230">
        <v>3540250</v>
      </c>
      <c r="L203" s="180">
        <f t="shared" si="11"/>
        <v>0.66858273405013713</v>
      </c>
      <c r="M203" s="7" t="str">
        <f t="shared" si="12"/>
        <v>Mediana</v>
      </c>
      <c r="N203" s="212">
        <f t="shared" si="13"/>
        <v>1540534</v>
      </c>
    </row>
    <row r="204" spans="1:14" x14ac:dyDescent="0.25">
      <c r="A204" s="7">
        <v>24</v>
      </c>
      <c r="B204" s="7" t="s">
        <v>114</v>
      </c>
      <c r="C204" s="330"/>
      <c r="D204" s="81" t="s">
        <v>96</v>
      </c>
      <c r="E204" s="232" t="s">
        <v>312</v>
      </c>
      <c r="F204" s="7" t="s">
        <v>47</v>
      </c>
      <c r="G204" s="8" t="s">
        <v>48</v>
      </c>
      <c r="H204" s="197">
        <v>649700</v>
      </c>
      <c r="I204" s="215">
        <v>2150000</v>
      </c>
      <c r="J204" s="202">
        <v>1495145.6310679612</v>
      </c>
      <c r="K204" s="230">
        <v>5522790</v>
      </c>
      <c r="L204" s="180">
        <f t="shared" si="11"/>
        <v>0.87018478314457315</v>
      </c>
      <c r="M204" s="7" t="str">
        <f t="shared" si="12"/>
        <v>Mediana</v>
      </c>
      <c r="N204" s="212">
        <f t="shared" si="13"/>
        <v>1822573</v>
      </c>
    </row>
    <row r="205" spans="1:14" x14ac:dyDescent="0.25">
      <c r="A205" s="7">
        <v>25</v>
      </c>
      <c r="B205" s="7" t="s">
        <v>116</v>
      </c>
      <c r="C205" s="330"/>
      <c r="D205" s="81" t="s">
        <v>96</v>
      </c>
      <c r="E205" s="232" t="s">
        <v>313</v>
      </c>
      <c r="F205" s="7" t="s">
        <v>47</v>
      </c>
      <c r="G205" s="8" t="s">
        <v>48</v>
      </c>
      <c r="H205" s="197">
        <v>519800</v>
      </c>
      <c r="I205" s="215">
        <v>2050000</v>
      </c>
      <c r="J205" s="202">
        <v>932038.83495145629</v>
      </c>
      <c r="K205" s="230">
        <v>2265760</v>
      </c>
      <c r="L205" s="180">
        <f t="shared" si="11"/>
        <v>0.58831005497261402</v>
      </c>
      <c r="M205" s="7" t="str">
        <f t="shared" si="12"/>
        <v>Mediana</v>
      </c>
      <c r="N205" s="212">
        <f t="shared" si="13"/>
        <v>1491019</v>
      </c>
    </row>
    <row r="206" spans="1:14" x14ac:dyDescent="0.25">
      <c r="A206" s="7">
        <v>26</v>
      </c>
      <c r="B206" s="7" t="s">
        <v>118</v>
      </c>
      <c r="C206" s="330"/>
      <c r="D206" s="81" t="s">
        <v>96</v>
      </c>
      <c r="E206" s="240" t="s">
        <v>111</v>
      </c>
      <c r="F206" s="7" t="s">
        <v>47</v>
      </c>
      <c r="G206" s="8" t="s">
        <v>48</v>
      </c>
      <c r="H206" s="197">
        <v>479800</v>
      </c>
      <c r="I206" s="215">
        <v>2450000</v>
      </c>
      <c r="J206" s="202">
        <v>932038.83495145629</v>
      </c>
      <c r="K206" s="230">
        <v>2690590</v>
      </c>
      <c r="L206" s="180">
        <f t="shared" si="11"/>
        <v>0.6693850769475429</v>
      </c>
      <c r="M206" s="7" t="str">
        <f t="shared" si="12"/>
        <v>Mediana</v>
      </c>
      <c r="N206" s="212">
        <f t="shared" si="13"/>
        <v>1691019</v>
      </c>
    </row>
    <row r="207" spans="1:14" x14ac:dyDescent="0.25">
      <c r="A207" s="7">
        <v>27</v>
      </c>
      <c r="B207" s="7" t="s">
        <v>120</v>
      </c>
      <c r="C207" s="330"/>
      <c r="D207" s="81" t="s">
        <v>96</v>
      </c>
      <c r="E207" s="240" t="s">
        <v>113</v>
      </c>
      <c r="F207" s="7" t="s">
        <v>47</v>
      </c>
      <c r="G207" s="8" t="s">
        <v>48</v>
      </c>
      <c r="H207" s="197">
        <v>479800</v>
      </c>
      <c r="I207" s="215">
        <v>2450000</v>
      </c>
      <c r="J207" s="202">
        <v>932038.83495145629</v>
      </c>
      <c r="K207" s="230">
        <v>2124150</v>
      </c>
      <c r="L207" s="180">
        <f t="shared" si="11"/>
        <v>0.62867849695833011</v>
      </c>
      <c r="M207" s="7" t="str">
        <f t="shared" si="12"/>
        <v>Mediana</v>
      </c>
      <c r="N207" s="212">
        <f t="shared" si="13"/>
        <v>1528094</v>
      </c>
    </row>
    <row r="208" spans="1:14" ht="30" x14ac:dyDescent="0.25">
      <c r="A208" s="7">
        <v>28</v>
      </c>
      <c r="B208" s="7" t="s">
        <v>122</v>
      </c>
      <c r="C208" s="330"/>
      <c r="D208" s="81" t="s">
        <v>96</v>
      </c>
      <c r="E208" s="240" t="s">
        <v>115</v>
      </c>
      <c r="F208" s="7" t="s">
        <v>47</v>
      </c>
      <c r="G208" s="8" t="s">
        <v>48</v>
      </c>
      <c r="H208" s="197">
        <v>5797700</v>
      </c>
      <c r="I208" s="215">
        <v>8850000</v>
      </c>
      <c r="J208" s="202">
        <v>5145631.0679611648</v>
      </c>
      <c r="K208" s="230">
        <v>9912700</v>
      </c>
      <c r="L208" s="180">
        <f t="shared" si="11"/>
        <v>0.31157790021167303</v>
      </c>
      <c r="M208" s="7" t="str">
        <f t="shared" si="12"/>
        <v>Media Aritmetica</v>
      </c>
      <c r="N208" s="212">
        <f t="shared" si="13"/>
        <v>7426508</v>
      </c>
    </row>
    <row r="209" spans="1:14" x14ac:dyDescent="0.25">
      <c r="A209" s="7">
        <v>29</v>
      </c>
      <c r="B209" s="7" t="s">
        <v>124</v>
      </c>
      <c r="C209" s="330"/>
      <c r="D209" s="81" t="s">
        <v>96</v>
      </c>
      <c r="E209" s="240" t="s">
        <v>117</v>
      </c>
      <c r="F209" s="7" t="s">
        <v>47</v>
      </c>
      <c r="G209" s="8" t="s">
        <v>48</v>
      </c>
      <c r="H209" s="197">
        <v>1449400</v>
      </c>
      <c r="I209" s="215">
        <v>4250000</v>
      </c>
      <c r="J209" s="202">
        <v>330097.08737864078</v>
      </c>
      <c r="K209" s="230">
        <v>16481500</v>
      </c>
      <c r="L209" s="180">
        <f t="shared" si="11"/>
        <v>1.3186926608164384</v>
      </c>
      <c r="M209" s="7" t="str">
        <f t="shared" si="12"/>
        <v>Mediana</v>
      </c>
      <c r="N209" s="212">
        <f t="shared" si="13"/>
        <v>2849700</v>
      </c>
    </row>
    <row r="210" spans="1:14" x14ac:dyDescent="0.25">
      <c r="A210" s="7">
        <v>30</v>
      </c>
      <c r="B210" s="7" t="s">
        <v>126</v>
      </c>
      <c r="C210" s="330"/>
      <c r="D210" s="81" t="s">
        <v>96</v>
      </c>
      <c r="E210" s="232" t="s">
        <v>99</v>
      </c>
      <c r="F210" s="7" t="s">
        <v>47</v>
      </c>
      <c r="G210" s="8" t="s">
        <v>48</v>
      </c>
      <c r="H210" s="197">
        <v>579800</v>
      </c>
      <c r="I210" s="215">
        <v>4250000</v>
      </c>
      <c r="J210" s="202">
        <v>436893.20388349512</v>
      </c>
      <c r="K210" s="230">
        <v>5522790</v>
      </c>
      <c r="L210" s="180">
        <f t="shared" si="11"/>
        <v>0.95692551476939647</v>
      </c>
      <c r="M210" s="7" t="str">
        <f t="shared" si="12"/>
        <v>Mediana</v>
      </c>
      <c r="N210" s="212">
        <f t="shared" si="13"/>
        <v>2414900</v>
      </c>
    </row>
    <row r="211" spans="1:14" ht="45" x14ac:dyDescent="0.25">
      <c r="A211" s="7">
        <v>31</v>
      </c>
      <c r="B211" s="7" t="s">
        <v>128</v>
      </c>
      <c r="C211" s="330"/>
      <c r="D211" s="81" t="s">
        <v>96</v>
      </c>
      <c r="E211" s="240" t="s">
        <v>119</v>
      </c>
      <c r="F211" s="7" t="s">
        <v>47</v>
      </c>
      <c r="G211" s="8" t="s">
        <v>48</v>
      </c>
      <c r="H211" s="197">
        <v>979600</v>
      </c>
      <c r="I211" s="215">
        <v>3850000</v>
      </c>
      <c r="J211" s="202">
        <v>436893.20388349512</v>
      </c>
      <c r="K211" s="230">
        <v>1274490</v>
      </c>
      <c r="L211" s="180">
        <f t="shared" si="11"/>
        <v>0.92751016281080745</v>
      </c>
      <c r="M211" s="7" t="str">
        <f t="shared" si="12"/>
        <v>Mediana</v>
      </c>
      <c r="N211" s="212">
        <f t="shared" si="13"/>
        <v>1127045</v>
      </c>
    </row>
    <row r="212" spans="1:14" ht="30" x14ac:dyDescent="0.25">
      <c r="A212" s="7">
        <v>32</v>
      </c>
      <c r="B212" s="7" t="s">
        <v>130</v>
      </c>
      <c r="C212" s="330"/>
      <c r="D212" s="81" t="s">
        <v>96</v>
      </c>
      <c r="E212" s="232" t="s">
        <v>127</v>
      </c>
      <c r="F212" s="7" t="s">
        <v>47</v>
      </c>
      <c r="G212" s="8" t="s">
        <v>48</v>
      </c>
      <c r="H212" s="197">
        <v>649700</v>
      </c>
      <c r="I212" s="215">
        <v>2150000</v>
      </c>
      <c r="J212" s="202">
        <v>126213.59223300971</v>
      </c>
      <c r="K212" s="230">
        <v>1274490</v>
      </c>
      <c r="L212" s="180">
        <f t="shared" si="11"/>
        <v>0.82909674343923723</v>
      </c>
      <c r="M212" s="7" t="str">
        <f t="shared" si="12"/>
        <v>Mediana</v>
      </c>
      <c r="N212" s="212">
        <f t="shared" si="13"/>
        <v>962095</v>
      </c>
    </row>
    <row r="213" spans="1:14" x14ac:dyDescent="0.25">
      <c r="A213" s="7">
        <v>33</v>
      </c>
      <c r="B213" s="7" t="s">
        <v>382</v>
      </c>
      <c r="C213" s="330"/>
      <c r="D213" s="81" t="s">
        <v>96</v>
      </c>
      <c r="E213" s="232" t="s">
        <v>129</v>
      </c>
      <c r="F213" s="7" t="s">
        <v>47</v>
      </c>
      <c r="G213" s="8" t="s">
        <v>48</v>
      </c>
      <c r="H213" s="197">
        <v>3198700</v>
      </c>
      <c r="I213" s="215">
        <v>6850000</v>
      </c>
      <c r="J213" s="202">
        <v>2330097.0873786407</v>
      </c>
      <c r="K213" s="230">
        <v>6514060</v>
      </c>
      <c r="L213" s="180">
        <f t="shared" si="11"/>
        <v>0.48559684745161735</v>
      </c>
      <c r="M213" s="7" t="str">
        <f t="shared" si="12"/>
        <v>Media Aritmetica</v>
      </c>
      <c r="N213" s="212">
        <f t="shared" si="13"/>
        <v>4723214</v>
      </c>
    </row>
    <row r="214" spans="1:14" x14ac:dyDescent="0.25">
      <c r="A214" s="7">
        <v>34</v>
      </c>
      <c r="B214" s="7" t="s">
        <v>383</v>
      </c>
      <c r="C214" s="330"/>
      <c r="D214" s="81" t="s">
        <v>96</v>
      </c>
      <c r="E214" s="232" t="s">
        <v>131</v>
      </c>
      <c r="F214" s="7" t="s">
        <v>47</v>
      </c>
      <c r="G214" s="8" t="s">
        <v>48</v>
      </c>
      <c r="H214" s="197">
        <v>279900</v>
      </c>
      <c r="I214" s="215">
        <v>1650000</v>
      </c>
      <c r="J214" s="202">
        <v>126213.59223300971</v>
      </c>
      <c r="K214" s="230">
        <v>566440</v>
      </c>
      <c r="L214" s="180">
        <f t="shared" si="11"/>
        <v>1.0486748973914859</v>
      </c>
      <c r="M214" s="7" t="str">
        <f t="shared" si="12"/>
        <v>Mediana</v>
      </c>
      <c r="N214" s="212">
        <f t="shared" si="13"/>
        <v>423170</v>
      </c>
    </row>
    <row r="215" spans="1:14" ht="45" x14ac:dyDescent="0.25">
      <c r="A215" s="7">
        <v>35</v>
      </c>
      <c r="B215" s="7" t="s">
        <v>132</v>
      </c>
      <c r="C215" s="330"/>
      <c r="D215" s="80" t="s">
        <v>133</v>
      </c>
      <c r="E215" s="232" t="s">
        <v>384</v>
      </c>
      <c r="F215" s="7" t="s">
        <v>47</v>
      </c>
      <c r="G215" s="8" t="s">
        <v>48</v>
      </c>
      <c r="H215" s="197">
        <v>419800</v>
      </c>
      <c r="I215" s="215">
        <v>2150000</v>
      </c>
      <c r="J215" s="202">
        <v>174757.28155339806</v>
      </c>
      <c r="K215" s="230">
        <v>2124150</v>
      </c>
      <c r="L215" s="180">
        <f t="shared" si="11"/>
        <v>0.8765854572353694</v>
      </c>
      <c r="M215" s="7" t="str">
        <f t="shared" si="12"/>
        <v>Mediana</v>
      </c>
      <c r="N215" s="212">
        <f t="shared" si="13"/>
        <v>1271975</v>
      </c>
    </row>
    <row r="216" spans="1:14" ht="30" x14ac:dyDescent="0.25">
      <c r="A216" s="7">
        <v>36</v>
      </c>
      <c r="B216" s="7" t="s">
        <v>135</v>
      </c>
      <c r="C216" s="330"/>
      <c r="D216" s="81" t="s">
        <v>136</v>
      </c>
      <c r="E216" s="232" t="s">
        <v>385</v>
      </c>
      <c r="F216" s="7" t="s">
        <v>47</v>
      </c>
      <c r="G216" s="8" t="s">
        <v>48</v>
      </c>
      <c r="H216" s="197">
        <v>649700</v>
      </c>
      <c r="I216" s="215">
        <v>4850000</v>
      </c>
      <c r="J216" s="202">
        <v>1514563.1067961166</v>
      </c>
      <c r="K216" s="230">
        <v>3929380</v>
      </c>
      <c r="L216" s="180">
        <f t="shared" si="11"/>
        <v>0.72298466412858453</v>
      </c>
      <c r="M216" s="7" t="str">
        <f t="shared" si="12"/>
        <v>Mediana</v>
      </c>
      <c r="N216" s="212">
        <f t="shared" si="13"/>
        <v>2721972</v>
      </c>
    </row>
    <row r="217" spans="1:14" ht="30" x14ac:dyDescent="0.25">
      <c r="A217" s="7">
        <v>37</v>
      </c>
      <c r="B217" s="7" t="s">
        <v>138</v>
      </c>
      <c r="C217" s="330"/>
      <c r="D217" s="66" t="s">
        <v>136</v>
      </c>
      <c r="E217" s="232" t="s">
        <v>139</v>
      </c>
      <c r="F217" s="7" t="s">
        <v>47</v>
      </c>
      <c r="G217" s="8" t="s">
        <v>48</v>
      </c>
      <c r="H217" s="197">
        <v>649700</v>
      </c>
      <c r="I217" s="215">
        <v>2650000</v>
      </c>
      <c r="J217" s="202">
        <v>1310679.6116504853</v>
      </c>
      <c r="K217" s="230">
        <v>1132880</v>
      </c>
      <c r="L217" s="180">
        <f t="shared" si="11"/>
        <v>0.59637270116177843</v>
      </c>
      <c r="M217" s="7" t="str">
        <f t="shared" si="12"/>
        <v>Mediana</v>
      </c>
      <c r="N217" s="212">
        <f t="shared" si="13"/>
        <v>1221780</v>
      </c>
    </row>
    <row r="218" spans="1:14" x14ac:dyDescent="0.25">
      <c r="A218" s="7">
        <v>38</v>
      </c>
      <c r="B218" s="7" t="s">
        <v>140</v>
      </c>
      <c r="C218" s="330"/>
      <c r="D218" s="81" t="s">
        <v>141</v>
      </c>
      <c r="E218" s="232" t="s">
        <v>386</v>
      </c>
      <c r="F218" s="7" t="s">
        <v>47</v>
      </c>
      <c r="G218" s="8" t="s">
        <v>48</v>
      </c>
      <c r="H218" s="197">
        <v>579800</v>
      </c>
      <c r="I218" s="215">
        <v>1950000</v>
      </c>
      <c r="J218" s="202">
        <v>126213.59223300971</v>
      </c>
      <c r="K218" s="230">
        <v>708050</v>
      </c>
      <c r="L218" s="180">
        <f t="shared" si="11"/>
        <v>0.92783123674832912</v>
      </c>
      <c r="M218" s="7" t="str">
        <f t="shared" si="12"/>
        <v>Mediana</v>
      </c>
      <c r="N218" s="212">
        <f t="shared" si="13"/>
        <v>643925</v>
      </c>
    </row>
    <row r="219" spans="1:14" ht="30" x14ac:dyDescent="0.25">
      <c r="A219" s="7">
        <v>39</v>
      </c>
      <c r="B219" s="7" t="s">
        <v>278</v>
      </c>
      <c r="C219" s="330"/>
      <c r="D219" s="81" t="s">
        <v>141</v>
      </c>
      <c r="E219" s="232" t="s">
        <v>387</v>
      </c>
      <c r="F219" s="7" t="s">
        <v>47</v>
      </c>
      <c r="G219" s="8" t="s">
        <v>48</v>
      </c>
      <c r="H219" s="197">
        <v>1449400</v>
      </c>
      <c r="I219" s="215">
        <v>3850000</v>
      </c>
      <c r="J219" s="202">
        <v>2869902.9126213593</v>
      </c>
      <c r="K219" s="230">
        <v>5947620</v>
      </c>
      <c r="L219" s="180">
        <f t="shared" si="11"/>
        <v>0.53541773240047741</v>
      </c>
      <c r="M219" s="7" t="str">
        <f t="shared" si="12"/>
        <v>Mediana</v>
      </c>
      <c r="N219" s="212">
        <f t="shared" si="13"/>
        <v>3359951</v>
      </c>
    </row>
    <row r="220" spans="1:14" ht="45" x14ac:dyDescent="0.25">
      <c r="A220" s="7">
        <v>40</v>
      </c>
      <c r="B220" s="21" t="s">
        <v>143</v>
      </c>
      <c r="C220" s="330"/>
      <c r="D220" s="66" t="s">
        <v>146</v>
      </c>
      <c r="E220" s="240" t="s">
        <v>147</v>
      </c>
      <c r="F220" s="7" t="s">
        <v>47</v>
      </c>
      <c r="G220" s="8" t="s">
        <v>48</v>
      </c>
      <c r="H220" s="197">
        <v>1279500</v>
      </c>
      <c r="I220" s="215">
        <v>3150000</v>
      </c>
      <c r="J220" s="202">
        <v>174757.28155339806</v>
      </c>
      <c r="K220" s="230">
        <v>2976190</v>
      </c>
      <c r="L220" s="180">
        <f t="shared" si="11"/>
        <v>0.75132927590032983</v>
      </c>
      <c r="M220" s="7" t="str">
        <f t="shared" si="12"/>
        <v>Mediana</v>
      </c>
      <c r="N220" s="212">
        <f t="shared" si="13"/>
        <v>2127845</v>
      </c>
    </row>
    <row r="221" spans="1:14" x14ac:dyDescent="0.25">
      <c r="A221" s="7">
        <v>41</v>
      </c>
      <c r="B221" s="7" t="s">
        <v>288</v>
      </c>
      <c r="C221" s="330"/>
      <c r="D221" s="66" t="s">
        <v>146</v>
      </c>
      <c r="E221" s="240" t="s">
        <v>149</v>
      </c>
      <c r="F221" s="7" t="s">
        <v>47</v>
      </c>
      <c r="G221" s="8" t="s">
        <v>48</v>
      </c>
      <c r="H221" s="197">
        <v>1649300</v>
      </c>
      <c r="I221" s="215">
        <v>5250000</v>
      </c>
      <c r="J221" s="202">
        <v>650485.43689320388</v>
      </c>
      <c r="K221" s="230">
        <v>9473590</v>
      </c>
      <c r="L221" s="180">
        <f t="shared" si="11"/>
        <v>0.93994188206949869</v>
      </c>
      <c r="M221" s="7" t="str">
        <f t="shared" si="12"/>
        <v>Mediana</v>
      </c>
      <c r="N221" s="212">
        <f t="shared" si="13"/>
        <v>3449650</v>
      </c>
    </row>
    <row r="222" spans="1:14" ht="30" x14ac:dyDescent="0.25">
      <c r="A222" s="7">
        <v>42</v>
      </c>
      <c r="B222" s="7" t="s">
        <v>145</v>
      </c>
      <c r="C222" s="330"/>
      <c r="D222" s="66" t="s">
        <v>151</v>
      </c>
      <c r="E222" s="232" t="s">
        <v>152</v>
      </c>
      <c r="F222" s="7" t="s">
        <v>47</v>
      </c>
      <c r="G222" s="8" t="s">
        <v>48</v>
      </c>
      <c r="H222" s="197">
        <v>849700</v>
      </c>
      <c r="I222" s="215">
        <v>2150000</v>
      </c>
      <c r="J222" s="202">
        <v>631067.96116504853</v>
      </c>
      <c r="K222" s="230">
        <v>7788550</v>
      </c>
      <c r="L222" s="180">
        <f t="shared" si="11"/>
        <v>1.1758272381902821</v>
      </c>
      <c r="M222" s="7" t="str">
        <f t="shared" si="12"/>
        <v>Mediana</v>
      </c>
      <c r="N222" s="212">
        <f t="shared" si="13"/>
        <v>1499850</v>
      </c>
    </row>
    <row r="223" spans="1:14" ht="30" x14ac:dyDescent="0.25">
      <c r="A223" s="7">
        <v>43</v>
      </c>
      <c r="B223" s="7" t="s">
        <v>148</v>
      </c>
      <c r="C223" s="330"/>
      <c r="D223" s="66" t="s">
        <v>151</v>
      </c>
      <c r="E223" s="232" t="s">
        <v>154</v>
      </c>
      <c r="F223" s="7" t="s">
        <v>47</v>
      </c>
      <c r="G223" s="8" t="s">
        <v>48</v>
      </c>
      <c r="H223" s="197">
        <v>279900</v>
      </c>
      <c r="I223" s="215">
        <v>1950000</v>
      </c>
      <c r="J223" s="202">
        <v>126213.59223300971</v>
      </c>
      <c r="K223" s="230">
        <v>849660</v>
      </c>
      <c r="L223" s="180">
        <f t="shared" si="11"/>
        <v>1.0313003654288884</v>
      </c>
      <c r="M223" s="7" t="str">
        <f t="shared" si="12"/>
        <v>Mediana</v>
      </c>
      <c r="N223" s="212">
        <f t="shared" si="13"/>
        <v>564780</v>
      </c>
    </row>
    <row r="224" spans="1:14" ht="30" x14ac:dyDescent="0.25">
      <c r="A224" s="7">
        <v>44</v>
      </c>
      <c r="B224" s="7" t="s">
        <v>293</v>
      </c>
      <c r="C224" s="330"/>
      <c r="D224" s="66" t="s">
        <v>151</v>
      </c>
      <c r="E224" s="232" t="s">
        <v>156</v>
      </c>
      <c r="F224" s="7" t="s">
        <v>47</v>
      </c>
      <c r="G224" s="8" t="s">
        <v>48</v>
      </c>
      <c r="H224" s="197">
        <v>449800</v>
      </c>
      <c r="I224" s="215">
        <v>2850000</v>
      </c>
      <c r="J224" s="202">
        <v>310679.61165048543</v>
      </c>
      <c r="K224" s="230">
        <v>1274490</v>
      </c>
      <c r="L224" s="180">
        <f t="shared" si="11"/>
        <v>0.95491364260897893</v>
      </c>
      <c r="M224" s="7" t="str">
        <f t="shared" si="12"/>
        <v>Mediana</v>
      </c>
      <c r="N224" s="212">
        <f t="shared" si="13"/>
        <v>862145</v>
      </c>
    </row>
    <row r="225" spans="1:14" x14ac:dyDescent="0.25">
      <c r="A225" s="7">
        <v>45</v>
      </c>
      <c r="B225" s="7" t="s">
        <v>388</v>
      </c>
      <c r="C225" s="330"/>
      <c r="D225" s="66" t="s">
        <v>151</v>
      </c>
      <c r="E225" s="232" t="s">
        <v>158</v>
      </c>
      <c r="F225" s="7" t="s">
        <v>47</v>
      </c>
      <c r="G225" s="8" t="s">
        <v>48</v>
      </c>
      <c r="H225" s="197">
        <v>519800</v>
      </c>
      <c r="I225" s="215">
        <v>1850000</v>
      </c>
      <c r="J225" s="202">
        <v>126213.59223300971</v>
      </c>
      <c r="K225" s="230">
        <v>708050</v>
      </c>
      <c r="L225" s="180">
        <f t="shared" si="11"/>
        <v>0.9240098384100377</v>
      </c>
      <c r="M225" s="7" t="str">
        <f t="shared" si="12"/>
        <v>Mediana</v>
      </c>
      <c r="N225" s="212">
        <f t="shared" si="13"/>
        <v>613925</v>
      </c>
    </row>
    <row r="226" spans="1:14" ht="30" x14ac:dyDescent="0.25">
      <c r="A226" s="7">
        <v>46</v>
      </c>
      <c r="B226" s="7" t="s">
        <v>389</v>
      </c>
      <c r="C226" s="330"/>
      <c r="D226" s="66" t="s">
        <v>151</v>
      </c>
      <c r="E226" s="232" t="s">
        <v>160</v>
      </c>
      <c r="F226" s="7" t="s">
        <v>47</v>
      </c>
      <c r="G226" s="8" t="s">
        <v>48</v>
      </c>
      <c r="H226" s="197">
        <v>579800</v>
      </c>
      <c r="I226" s="215">
        <v>3650000</v>
      </c>
      <c r="J226" s="202">
        <v>126213.59223300971</v>
      </c>
      <c r="K226" s="230">
        <v>2193170</v>
      </c>
      <c r="L226" s="180">
        <f t="shared" si="11"/>
        <v>0.98240141234002565</v>
      </c>
      <c r="M226" s="7" t="str">
        <f t="shared" si="12"/>
        <v>Mediana</v>
      </c>
      <c r="N226" s="212">
        <f t="shared" si="13"/>
        <v>1386485</v>
      </c>
    </row>
    <row r="227" spans="1:14" ht="30" x14ac:dyDescent="0.25">
      <c r="A227" s="7">
        <v>47</v>
      </c>
      <c r="B227" s="7" t="s">
        <v>150</v>
      </c>
      <c r="C227" s="330"/>
      <c r="D227" s="81" t="s">
        <v>162</v>
      </c>
      <c r="E227" s="232" t="s">
        <v>390</v>
      </c>
      <c r="F227" s="7" t="s">
        <v>47</v>
      </c>
      <c r="G227" s="8" t="s">
        <v>48</v>
      </c>
      <c r="H227" s="197">
        <v>379800</v>
      </c>
      <c r="I227" s="215">
        <v>2450000</v>
      </c>
      <c r="J227" s="202">
        <v>126213.59223300971</v>
      </c>
      <c r="K227" s="230">
        <v>849660</v>
      </c>
      <c r="L227" s="180">
        <f t="shared" si="11"/>
        <v>1.0963025012377194</v>
      </c>
      <c r="M227" s="7" t="str">
        <f t="shared" si="12"/>
        <v>Mediana</v>
      </c>
      <c r="N227" s="212">
        <f t="shared" si="13"/>
        <v>614730</v>
      </c>
    </row>
    <row r="228" spans="1:14" x14ac:dyDescent="0.25">
      <c r="A228" s="7">
        <v>48</v>
      </c>
      <c r="B228" s="7" t="s">
        <v>153</v>
      </c>
      <c r="C228" s="330"/>
      <c r="D228" s="81" t="s">
        <v>162</v>
      </c>
      <c r="E228" s="232" t="s">
        <v>391</v>
      </c>
      <c r="F228" s="7" t="s">
        <v>47</v>
      </c>
      <c r="G228" s="8" t="s">
        <v>48</v>
      </c>
      <c r="H228" s="197">
        <v>419800</v>
      </c>
      <c r="I228" s="215">
        <v>2850000</v>
      </c>
      <c r="J228" s="202">
        <v>126213.59223300971</v>
      </c>
      <c r="K228" s="230">
        <v>1274490</v>
      </c>
      <c r="L228" s="180">
        <f t="shared" si="11"/>
        <v>1.0472376169652911</v>
      </c>
      <c r="M228" s="7" t="str">
        <f t="shared" si="12"/>
        <v>Mediana</v>
      </c>
      <c r="N228" s="212">
        <f t="shared" si="13"/>
        <v>847145</v>
      </c>
    </row>
    <row r="229" spans="1:14" ht="45" x14ac:dyDescent="0.25">
      <c r="A229" s="7">
        <v>49</v>
      </c>
      <c r="B229" s="7" t="s">
        <v>155</v>
      </c>
      <c r="C229" s="330"/>
      <c r="D229" s="81" t="s">
        <v>162</v>
      </c>
      <c r="E229" s="232" t="s">
        <v>392</v>
      </c>
      <c r="F229" s="7" t="s">
        <v>47</v>
      </c>
      <c r="G229" s="8" t="s">
        <v>48</v>
      </c>
      <c r="H229" s="197">
        <v>419800</v>
      </c>
      <c r="I229" s="215">
        <v>2350000</v>
      </c>
      <c r="J229" s="202">
        <v>349514.56310679612</v>
      </c>
      <c r="K229" s="230">
        <v>1132880</v>
      </c>
      <c r="L229" s="180">
        <f t="shared" si="11"/>
        <v>0.87304004426669435</v>
      </c>
      <c r="M229" s="7" t="str">
        <f t="shared" si="12"/>
        <v>Mediana</v>
      </c>
      <c r="N229" s="212">
        <f t="shared" si="13"/>
        <v>776340</v>
      </c>
    </row>
    <row r="230" spans="1:14" x14ac:dyDescent="0.25">
      <c r="A230" s="7">
        <v>50</v>
      </c>
      <c r="B230" s="7" t="s">
        <v>161</v>
      </c>
      <c r="C230" s="330"/>
      <c r="D230" s="81" t="s">
        <v>169</v>
      </c>
      <c r="E230" s="232" t="s">
        <v>393</v>
      </c>
      <c r="F230" s="7" t="s">
        <v>47</v>
      </c>
      <c r="G230" s="8" t="s">
        <v>48</v>
      </c>
      <c r="H230" s="197">
        <v>649700</v>
      </c>
      <c r="I230" s="215">
        <v>2450000</v>
      </c>
      <c r="J230" s="202">
        <v>87378.640776699031</v>
      </c>
      <c r="K230" s="230">
        <v>708050</v>
      </c>
      <c r="L230" s="180">
        <f t="shared" si="11"/>
        <v>1.0507079408785061</v>
      </c>
      <c r="M230" s="7" t="str">
        <f t="shared" si="12"/>
        <v>Mediana</v>
      </c>
      <c r="N230" s="212">
        <f t="shared" si="13"/>
        <v>678875</v>
      </c>
    </row>
    <row r="231" spans="1:14" ht="30" x14ac:dyDescent="0.25">
      <c r="A231" s="7">
        <v>51</v>
      </c>
      <c r="B231" s="7" t="s">
        <v>164</v>
      </c>
      <c r="C231" s="330"/>
      <c r="D231" s="81" t="s">
        <v>169</v>
      </c>
      <c r="E231" s="232" t="s">
        <v>394</v>
      </c>
      <c r="F231" s="7" t="s">
        <v>47</v>
      </c>
      <c r="G231" s="8" t="s">
        <v>48</v>
      </c>
      <c r="H231" s="197">
        <v>679700</v>
      </c>
      <c r="I231" s="215">
        <v>2150000</v>
      </c>
      <c r="J231" s="202">
        <v>174757.28155339806</v>
      </c>
      <c r="K231" s="230">
        <v>991270</v>
      </c>
      <c r="L231" s="180">
        <f t="shared" si="11"/>
        <v>0.83878803042165551</v>
      </c>
      <c r="M231" s="7" t="str">
        <f t="shared" si="12"/>
        <v>Mediana</v>
      </c>
      <c r="N231" s="212">
        <f t="shared" si="13"/>
        <v>835485</v>
      </c>
    </row>
    <row r="232" spans="1:14" ht="30" x14ac:dyDescent="0.25">
      <c r="A232" s="7">
        <v>52</v>
      </c>
      <c r="B232" s="7" t="s">
        <v>166</v>
      </c>
      <c r="C232" s="330"/>
      <c r="D232" s="81" t="s">
        <v>169</v>
      </c>
      <c r="E232" s="232" t="s">
        <v>395</v>
      </c>
      <c r="F232" s="7" t="s">
        <v>47</v>
      </c>
      <c r="G232" s="8" t="s">
        <v>48</v>
      </c>
      <c r="H232" s="197">
        <v>479800</v>
      </c>
      <c r="I232" s="215">
        <v>2350000</v>
      </c>
      <c r="J232" s="202">
        <v>242718.44660194175</v>
      </c>
      <c r="K232" s="230">
        <v>708050</v>
      </c>
      <c r="L232" s="180">
        <f t="shared" si="11"/>
        <v>1.0111140729970063</v>
      </c>
      <c r="M232" s="7" t="str">
        <f t="shared" si="12"/>
        <v>Mediana</v>
      </c>
      <c r="N232" s="212">
        <f t="shared" si="13"/>
        <v>593925</v>
      </c>
    </row>
    <row r="233" spans="1:14" x14ac:dyDescent="0.25">
      <c r="A233" s="7">
        <v>53</v>
      </c>
      <c r="B233" s="7" t="s">
        <v>396</v>
      </c>
      <c r="C233" s="330"/>
      <c r="D233" s="81" t="s">
        <v>169</v>
      </c>
      <c r="E233" s="232" t="s">
        <v>397</v>
      </c>
      <c r="F233" s="7" t="s">
        <v>47</v>
      </c>
      <c r="G233" s="8" t="s">
        <v>48</v>
      </c>
      <c r="H233" s="197">
        <v>449800</v>
      </c>
      <c r="I233" s="215">
        <v>2350000</v>
      </c>
      <c r="J233" s="202">
        <v>116504.85436893204</v>
      </c>
      <c r="K233" s="230">
        <v>849660</v>
      </c>
      <c r="L233" s="180">
        <f t="shared" si="11"/>
        <v>1.0469344459649066</v>
      </c>
      <c r="M233" s="7" t="str">
        <f t="shared" si="12"/>
        <v>Mediana</v>
      </c>
      <c r="N233" s="212">
        <f t="shared" si="13"/>
        <v>649730</v>
      </c>
    </row>
    <row r="234" spans="1:14" x14ac:dyDescent="0.25">
      <c r="A234" s="7">
        <v>54</v>
      </c>
      <c r="B234" s="7" t="s">
        <v>398</v>
      </c>
      <c r="C234" s="330"/>
      <c r="D234" s="81" t="s">
        <v>169</v>
      </c>
      <c r="E234" s="232" t="s">
        <v>399</v>
      </c>
      <c r="F234" s="7" t="s">
        <v>47</v>
      </c>
      <c r="G234" s="8" t="s">
        <v>48</v>
      </c>
      <c r="H234" s="197">
        <v>1149500</v>
      </c>
      <c r="I234" s="215">
        <v>5250000</v>
      </c>
      <c r="J234" s="202">
        <v>2669902.9126213593</v>
      </c>
      <c r="K234" s="230">
        <v>8211000</v>
      </c>
      <c r="L234" s="180">
        <f t="shared" si="11"/>
        <v>0.71694925313297619</v>
      </c>
      <c r="M234" s="7" t="str">
        <f t="shared" si="12"/>
        <v>Mediana</v>
      </c>
      <c r="N234" s="212">
        <f t="shared" si="13"/>
        <v>3959951</v>
      </c>
    </row>
    <row r="235" spans="1:14" x14ac:dyDescent="0.25">
      <c r="A235" s="7">
        <v>55</v>
      </c>
      <c r="B235" s="7" t="s">
        <v>400</v>
      </c>
      <c r="C235" s="330"/>
      <c r="D235" s="81" t="s">
        <v>169</v>
      </c>
      <c r="E235" s="232" t="s">
        <v>401</v>
      </c>
      <c r="F235" s="7" t="s">
        <v>47</v>
      </c>
      <c r="G235" s="8" t="s">
        <v>48</v>
      </c>
      <c r="H235" s="197">
        <v>349900</v>
      </c>
      <c r="I235" s="215">
        <v>2250000</v>
      </c>
      <c r="J235" s="202">
        <v>174757.28155339806</v>
      </c>
      <c r="K235" s="230">
        <v>708050</v>
      </c>
      <c r="L235" s="180">
        <f t="shared" si="11"/>
        <v>1.0864593476991724</v>
      </c>
      <c r="M235" s="7" t="str">
        <f t="shared" si="12"/>
        <v>Mediana</v>
      </c>
      <c r="N235" s="212">
        <f t="shared" si="13"/>
        <v>528975</v>
      </c>
    </row>
    <row r="236" spans="1:14" x14ac:dyDescent="0.25">
      <c r="A236" s="7">
        <v>56</v>
      </c>
      <c r="B236" s="7" t="s">
        <v>402</v>
      </c>
      <c r="C236" s="330"/>
      <c r="D236" s="81" t="s">
        <v>169</v>
      </c>
      <c r="E236" s="232" t="s">
        <v>403</v>
      </c>
      <c r="F236" s="7" t="s">
        <v>47</v>
      </c>
      <c r="G236" s="8" t="s">
        <v>48</v>
      </c>
      <c r="H236" s="197">
        <v>649700</v>
      </c>
      <c r="I236" s="215">
        <v>1350000</v>
      </c>
      <c r="J236" s="202">
        <v>87378.640776699031</v>
      </c>
      <c r="K236" s="231"/>
      <c r="L236" s="180">
        <f t="shared" si="11"/>
        <v>0.90926034953998625</v>
      </c>
      <c r="M236" s="7" t="str">
        <f t="shared" si="12"/>
        <v>Mediana</v>
      </c>
      <c r="N236" s="212">
        <f t="shared" si="13"/>
        <v>649700</v>
      </c>
    </row>
    <row r="237" spans="1:14" x14ac:dyDescent="0.25">
      <c r="A237" s="7">
        <v>57</v>
      </c>
      <c r="B237" s="7" t="s">
        <v>404</v>
      </c>
      <c r="C237" s="330"/>
      <c r="D237" s="81" t="s">
        <v>169</v>
      </c>
      <c r="E237" s="232" t="s">
        <v>405</v>
      </c>
      <c r="F237" s="7" t="s">
        <v>47</v>
      </c>
      <c r="G237" s="8" t="s">
        <v>48</v>
      </c>
      <c r="H237" s="197">
        <v>649700</v>
      </c>
      <c r="I237" s="215">
        <v>1850000</v>
      </c>
      <c r="J237" s="202">
        <v>116504.85436893204</v>
      </c>
      <c r="K237" s="231"/>
      <c r="L237" s="180">
        <f t="shared" si="11"/>
        <v>1.0181352854875647</v>
      </c>
      <c r="M237" s="7" t="str">
        <f t="shared" si="12"/>
        <v>Mediana</v>
      </c>
      <c r="N237" s="212">
        <f t="shared" si="13"/>
        <v>649700</v>
      </c>
    </row>
    <row r="238" spans="1:14" ht="63" customHeight="1" x14ac:dyDescent="0.25">
      <c r="A238" s="7">
        <v>58</v>
      </c>
      <c r="B238" s="7" t="s">
        <v>168</v>
      </c>
      <c r="C238" s="330"/>
      <c r="D238" s="80" t="s">
        <v>184</v>
      </c>
      <c r="E238" s="232" t="s">
        <v>185</v>
      </c>
      <c r="F238" s="7" t="s">
        <v>47</v>
      </c>
      <c r="G238" s="8" t="s">
        <v>48</v>
      </c>
      <c r="H238" s="197">
        <v>2099200</v>
      </c>
      <c r="I238" s="215">
        <v>5850000</v>
      </c>
      <c r="J238" s="202">
        <v>3456310.6796116503</v>
      </c>
      <c r="K238" s="230">
        <v>17769080</v>
      </c>
      <c r="L238" s="180">
        <f t="shared" si="11"/>
        <v>0.98081229951775217</v>
      </c>
      <c r="M238" s="7" t="str">
        <f t="shared" si="12"/>
        <v>Mediana</v>
      </c>
      <c r="N238" s="212">
        <f t="shared" si="13"/>
        <v>4653155</v>
      </c>
    </row>
    <row r="239" spans="1:14" x14ac:dyDescent="0.25"/>
  </sheetData>
  <mergeCells count="30">
    <mergeCell ref="C81:C84"/>
    <mergeCell ref="H87:J97"/>
    <mergeCell ref="C101:C161"/>
    <mergeCell ref="C163:C164"/>
    <mergeCell ref="C88:C97"/>
    <mergeCell ref="F88:F97"/>
    <mergeCell ref="G88:G97"/>
    <mergeCell ref="C100:E100"/>
    <mergeCell ref="D87:E87"/>
    <mergeCell ref="D3:E3"/>
    <mergeCell ref="A4:A13"/>
    <mergeCell ref="B4:B13"/>
    <mergeCell ref="C4:C13"/>
    <mergeCell ref="F4:F13"/>
    <mergeCell ref="A1:O1"/>
    <mergeCell ref="C181:C238"/>
    <mergeCell ref="H167:J177"/>
    <mergeCell ref="F168:F177"/>
    <mergeCell ref="G168:G177"/>
    <mergeCell ref="C180:E180"/>
    <mergeCell ref="D167:E167"/>
    <mergeCell ref="G4:G13"/>
    <mergeCell ref="H3:J13"/>
    <mergeCell ref="C17:E17"/>
    <mergeCell ref="C18:C80"/>
    <mergeCell ref="A168:A177"/>
    <mergeCell ref="B168:B177"/>
    <mergeCell ref="C168:C177"/>
    <mergeCell ref="A88:A97"/>
    <mergeCell ref="B88:B97"/>
  </mergeCells>
  <phoneticPr fontId="6" type="noConversion"/>
  <pageMargins left="0.25" right="0.25" top="0.75" bottom="0.75" header="0.3" footer="0.3"/>
  <pageSetup scale="6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4A6ED-4A58-468C-82F6-03283F5705E2}">
  <dimension ref="A1:O90"/>
  <sheetViews>
    <sheetView zoomScale="90" zoomScaleNormal="90" zoomScaleSheetLayoutView="80" workbookViewId="0">
      <selection sqref="A1:O1"/>
    </sheetView>
  </sheetViews>
  <sheetFormatPr baseColWidth="10" defaultColWidth="0" defaultRowHeight="15" zeroHeight="1" x14ac:dyDescent="0.25"/>
  <cols>
    <col min="1" max="1" width="7.7109375" style="25" customWidth="1"/>
    <col min="2" max="2" width="16.42578125" customWidth="1"/>
    <col min="3" max="3" width="35.85546875" customWidth="1"/>
    <col min="4" max="4" width="32.7109375" customWidth="1"/>
    <col min="5" max="5" width="81.28515625" customWidth="1"/>
    <col min="6" max="6" width="16.5703125" customWidth="1"/>
    <col min="7" max="7" width="20.7109375" customWidth="1"/>
    <col min="8" max="11" width="19.5703125" style="200" customWidth="1"/>
    <col min="12" max="13" width="11.42578125" customWidth="1"/>
    <col min="14" max="14" width="24.5703125" customWidth="1"/>
    <col min="15" max="15" width="4.42578125" customWidth="1"/>
    <col min="16" max="16384" width="11.42578125" hidden="1"/>
  </cols>
  <sheetData>
    <row r="1" spans="1:15" ht="46.5" x14ac:dyDescent="0.25">
      <c r="A1" s="248" t="s">
        <v>0</v>
      </c>
      <c r="B1" s="248"/>
      <c r="C1" s="248"/>
      <c r="D1" s="248"/>
      <c r="E1" s="248"/>
      <c r="F1" s="248"/>
      <c r="G1" s="248"/>
      <c r="H1" s="248"/>
      <c r="I1" s="248"/>
      <c r="J1" s="248"/>
      <c r="K1" s="248"/>
      <c r="L1" s="248"/>
      <c r="M1" s="248"/>
      <c r="N1" s="248"/>
      <c r="O1" s="248"/>
    </row>
    <row r="2" spans="1:15" ht="15.75" thickBot="1" x14ac:dyDescent="0.3"/>
    <row r="3" spans="1:15" ht="30.75" thickBot="1" x14ac:dyDescent="0.3">
      <c r="A3" s="76" t="s">
        <v>1</v>
      </c>
      <c r="B3" s="77" t="s">
        <v>2</v>
      </c>
      <c r="C3" s="77" t="s">
        <v>3</v>
      </c>
      <c r="D3" s="302" t="s">
        <v>4</v>
      </c>
      <c r="E3" s="302"/>
      <c r="F3" s="78" t="s">
        <v>5</v>
      </c>
      <c r="G3" s="79" t="s">
        <v>6</v>
      </c>
      <c r="H3" s="249" t="e" vm="10">
        <v>#VALUE!</v>
      </c>
      <c r="I3" s="250"/>
      <c r="J3" s="327"/>
    </row>
    <row r="4" spans="1:15" ht="15" customHeight="1" x14ac:dyDescent="0.25">
      <c r="A4" s="285">
        <v>10</v>
      </c>
      <c r="B4" s="266" t="s">
        <v>406</v>
      </c>
      <c r="C4" s="266" t="s">
        <v>407</v>
      </c>
      <c r="D4" s="45" t="s">
        <v>9</v>
      </c>
      <c r="E4" s="74" t="s">
        <v>408</v>
      </c>
      <c r="F4" s="297" t="s">
        <v>11</v>
      </c>
      <c r="G4" s="343" t="s">
        <v>12</v>
      </c>
      <c r="H4" s="251"/>
      <c r="I4" s="252"/>
      <c r="J4" s="328"/>
    </row>
    <row r="5" spans="1:15" x14ac:dyDescent="0.25">
      <c r="A5" s="286"/>
      <c r="B5" s="267"/>
      <c r="C5" s="270"/>
      <c r="D5" s="46" t="s">
        <v>13</v>
      </c>
      <c r="E5" s="70" t="s">
        <v>409</v>
      </c>
      <c r="F5" s="290"/>
      <c r="G5" s="344"/>
      <c r="H5" s="251"/>
      <c r="I5" s="252"/>
      <c r="J5" s="328"/>
    </row>
    <row r="6" spans="1:15" x14ac:dyDescent="0.25">
      <c r="A6" s="286"/>
      <c r="B6" s="267"/>
      <c r="C6" s="270"/>
      <c r="D6" s="46" t="s">
        <v>15</v>
      </c>
      <c r="E6" s="70" t="s">
        <v>410</v>
      </c>
      <c r="F6" s="290"/>
      <c r="G6" s="344"/>
      <c r="H6" s="251"/>
      <c r="I6" s="252"/>
      <c r="J6" s="328"/>
    </row>
    <row r="7" spans="1:15" x14ac:dyDescent="0.25">
      <c r="A7" s="286"/>
      <c r="B7" s="267"/>
      <c r="C7" s="270"/>
      <c r="D7" s="46" t="s">
        <v>17</v>
      </c>
      <c r="E7" s="70" t="s">
        <v>411</v>
      </c>
      <c r="F7" s="290"/>
      <c r="G7" s="344"/>
      <c r="H7" s="251"/>
      <c r="I7" s="252"/>
      <c r="J7" s="328"/>
    </row>
    <row r="8" spans="1:15" x14ac:dyDescent="0.25">
      <c r="A8" s="286"/>
      <c r="B8" s="267"/>
      <c r="C8" s="270"/>
      <c r="D8" s="46" t="s">
        <v>19</v>
      </c>
      <c r="E8" s="70" t="s">
        <v>412</v>
      </c>
      <c r="F8" s="290"/>
      <c r="G8" s="344"/>
      <c r="H8" s="251"/>
      <c r="I8" s="252"/>
      <c r="J8" s="328"/>
    </row>
    <row r="9" spans="1:15" x14ac:dyDescent="0.25">
      <c r="A9" s="286"/>
      <c r="B9" s="267"/>
      <c r="C9" s="270"/>
      <c r="D9" s="46" t="s">
        <v>21</v>
      </c>
      <c r="E9" s="70" t="s">
        <v>412</v>
      </c>
      <c r="F9" s="290"/>
      <c r="G9" s="344"/>
      <c r="H9" s="251"/>
      <c r="I9" s="252"/>
      <c r="J9" s="328"/>
    </row>
    <row r="10" spans="1:15" x14ac:dyDescent="0.25">
      <c r="A10" s="287"/>
      <c r="B10" s="268"/>
      <c r="C10" s="271"/>
      <c r="D10" s="47" t="s">
        <v>23</v>
      </c>
      <c r="E10" s="71" t="s">
        <v>309</v>
      </c>
      <c r="F10" s="291"/>
      <c r="G10" s="345"/>
      <c r="H10" s="251"/>
      <c r="I10" s="252"/>
      <c r="J10" s="328"/>
    </row>
    <row r="11" spans="1:15" x14ac:dyDescent="0.25">
      <c r="A11" s="287"/>
      <c r="B11" s="268"/>
      <c r="C11" s="271"/>
      <c r="D11" s="47" t="s">
        <v>25</v>
      </c>
      <c r="E11" s="71" t="s">
        <v>413</v>
      </c>
      <c r="F11" s="291"/>
      <c r="G11" s="345"/>
      <c r="H11" s="251"/>
      <c r="I11" s="252"/>
      <c r="J11" s="328"/>
    </row>
    <row r="12" spans="1:15" x14ac:dyDescent="0.25">
      <c r="A12" s="287"/>
      <c r="B12" s="268"/>
      <c r="C12" s="271"/>
      <c r="D12" s="47" t="s">
        <v>414</v>
      </c>
      <c r="E12" s="71" t="s">
        <v>28</v>
      </c>
      <c r="F12" s="291"/>
      <c r="G12" s="345"/>
      <c r="H12" s="251"/>
      <c r="I12" s="252"/>
      <c r="J12" s="328"/>
    </row>
    <row r="13" spans="1:15" ht="15.75" thickBot="1" x14ac:dyDescent="0.3">
      <c r="A13" s="288"/>
      <c r="B13" s="269"/>
      <c r="C13" s="272"/>
      <c r="D13" s="48" t="s">
        <v>29</v>
      </c>
      <c r="E13" s="72">
        <v>2022</v>
      </c>
      <c r="F13" s="292"/>
      <c r="G13" s="346"/>
      <c r="H13" s="253"/>
      <c r="I13" s="254"/>
      <c r="J13" s="329"/>
    </row>
    <row r="14" spans="1:15" x14ac:dyDescent="0.25"/>
    <row r="15" spans="1:15" ht="60" x14ac:dyDescent="0.25">
      <c r="H15" s="195" t="s">
        <v>30</v>
      </c>
      <c r="I15" s="195" t="s">
        <v>31</v>
      </c>
      <c r="J15" s="195" t="s">
        <v>32</v>
      </c>
      <c r="K15" s="195" t="s">
        <v>33</v>
      </c>
    </row>
    <row r="16" spans="1:15" ht="51" customHeight="1" x14ac:dyDescent="0.25">
      <c r="A16" s="13" t="s">
        <v>34</v>
      </c>
      <c r="B16" s="13" t="s">
        <v>35</v>
      </c>
      <c r="C16" s="255" t="s">
        <v>36</v>
      </c>
      <c r="D16" s="256"/>
      <c r="E16" s="257"/>
      <c r="F16" s="13" t="s">
        <v>37</v>
      </c>
      <c r="G16" s="13" t="s">
        <v>38</v>
      </c>
      <c r="H16" s="196" t="s">
        <v>39</v>
      </c>
      <c r="I16" s="196" t="s">
        <v>39</v>
      </c>
      <c r="J16" s="196" t="s">
        <v>39</v>
      </c>
      <c r="K16" s="196" t="s">
        <v>39</v>
      </c>
      <c r="L16" s="13" t="s">
        <v>40</v>
      </c>
      <c r="M16" s="13" t="s">
        <v>41</v>
      </c>
      <c r="N16" s="13" t="s">
        <v>42</v>
      </c>
    </row>
    <row r="17" spans="1:14" ht="45" x14ac:dyDescent="0.25">
      <c r="A17" s="7">
        <v>1</v>
      </c>
      <c r="B17" s="7" t="s">
        <v>43</v>
      </c>
      <c r="C17" s="330" t="s">
        <v>44</v>
      </c>
      <c r="D17" s="66" t="s">
        <v>45</v>
      </c>
      <c r="E17" s="11" t="s">
        <v>46</v>
      </c>
      <c r="F17" s="7" t="s">
        <v>47</v>
      </c>
      <c r="G17" s="8" t="s">
        <v>48</v>
      </c>
      <c r="H17" s="197">
        <v>449800</v>
      </c>
      <c r="I17" s="215">
        <v>2850000</v>
      </c>
      <c r="J17" s="221">
        <v>776470.49999999988</v>
      </c>
      <c r="K17" s="212">
        <v>9204650</v>
      </c>
      <c r="L17" s="180">
        <f t="shared" ref="L17" si="0">+STDEV(H17:K17)/AVERAGE(H17:K17)</f>
        <v>1.2241265048711338</v>
      </c>
      <c r="M17" s="7" t="str">
        <f t="shared" ref="M17:M80" si="1">IF(L17&lt;=5%,"Menor Valor",IF(L17&lt;=15%,"Media Armonica",IF(L17&lt;=30%,"Media Geometrica",IF(L17&lt;=50%,"Media Aritmetica","Mediana"))))</f>
        <v>Mediana</v>
      </c>
      <c r="N17" s="212">
        <f t="shared" ref="N17" si="2">ROUND(IF(L17&lt;=5%,MIN(H17:K17),IF(L17&lt;=15%,HARMEAN(H17:K17),IF(L17&lt;=30%,GEOMEAN(H17:K17),IF(L17&lt;=50%,AVERAGE(H17:K17),MEDIAN(H17:K17))))),0)</f>
        <v>1813235</v>
      </c>
    </row>
    <row r="18" spans="1:14" ht="30" x14ac:dyDescent="0.25">
      <c r="A18" s="7">
        <v>2</v>
      </c>
      <c r="B18" s="7" t="s">
        <v>49</v>
      </c>
      <c r="C18" s="330"/>
      <c r="D18" s="66" t="s">
        <v>45</v>
      </c>
      <c r="E18" s="11" t="s">
        <v>50</v>
      </c>
      <c r="F18" s="7" t="s">
        <v>47</v>
      </c>
      <c r="G18" s="8" t="s">
        <v>48</v>
      </c>
      <c r="H18" s="197">
        <v>849700</v>
      </c>
      <c r="I18" s="215">
        <v>2150000</v>
      </c>
      <c r="J18" s="221">
        <v>621176.4</v>
      </c>
      <c r="K18" s="212">
        <v>4588640</v>
      </c>
      <c r="L18" s="180">
        <f t="shared" ref="L18:L80" si="3">+STDEV(H18:K18)/AVERAGE(H18:K18)</f>
        <v>0.88676357820067619</v>
      </c>
      <c r="M18" s="7" t="str">
        <f t="shared" si="1"/>
        <v>Mediana</v>
      </c>
      <c r="N18" s="212">
        <f t="shared" ref="N18:N80" si="4">ROUND(IF(L18&lt;=5%,MIN(H18:K18),IF(L18&lt;=15%,HARMEAN(H18:K18),IF(L18&lt;=30%,GEOMEAN(H18:K18),IF(L18&lt;=50%,AVERAGE(H18:K18),MEDIAN(H18:K18))))),0)</f>
        <v>1499850</v>
      </c>
    </row>
    <row r="19" spans="1:14" ht="30" x14ac:dyDescent="0.25">
      <c r="A19" s="7">
        <v>3</v>
      </c>
      <c r="B19" s="7" t="s">
        <v>51</v>
      </c>
      <c r="C19" s="330"/>
      <c r="D19" s="66" t="s">
        <v>52</v>
      </c>
      <c r="E19" s="98" t="s">
        <v>53</v>
      </c>
      <c r="F19" s="7" t="s">
        <v>47</v>
      </c>
      <c r="G19" s="8" t="s">
        <v>48</v>
      </c>
      <c r="H19" s="197">
        <v>649700</v>
      </c>
      <c r="I19" s="215">
        <v>4250000</v>
      </c>
      <c r="J19" s="221">
        <v>962823.41999999993</v>
      </c>
      <c r="K19" s="212">
        <v>5128900</v>
      </c>
      <c r="L19" s="180">
        <f t="shared" si="3"/>
        <v>0.82758577334538075</v>
      </c>
      <c r="M19" s="7" t="str">
        <f t="shared" si="1"/>
        <v>Mediana</v>
      </c>
      <c r="N19" s="212">
        <f t="shared" si="4"/>
        <v>2606412</v>
      </c>
    </row>
    <row r="20" spans="1:14" ht="30" x14ac:dyDescent="0.25">
      <c r="A20" s="7">
        <v>4</v>
      </c>
      <c r="B20" s="7" t="s">
        <v>54</v>
      </c>
      <c r="C20" s="330"/>
      <c r="D20" s="66" t="s">
        <v>52</v>
      </c>
      <c r="E20" s="11" t="s">
        <v>50</v>
      </c>
      <c r="F20" s="7" t="s">
        <v>47</v>
      </c>
      <c r="G20" s="8" t="s">
        <v>48</v>
      </c>
      <c r="H20" s="197">
        <v>749700</v>
      </c>
      <c r="I20" s="215">
        <v>2850000</v>
      </c>
      <c r="J20" s="221">
        <v>621176.4</v>
      </c>
      <c r="K20" s="212">
        <v>5903590</v>
      </c>
      <c r="L20" s="180">
        <f t="shared" si="3"/>
        <v>0.97569073608372203</v>
      </c>
      <c r="M20" s="7" t="str">
        <f t="shared" si="1"/>
        <v>Mediana</v>
      </c>
      <c r="N20" s="212">
        <f t="shared" si="4"/>
        <v>1799850</v>
      </c>
    </row>
    <row r="21" spans="1:14" x14ac:dyDescent="0.25">
      <c r="A21" s="7">
        <v>5</v>
      </c>
      <c r="B21" s="7" t="s">
        <v>55</v>
      </c>
      <c r="C21" s="330"/>
      <c r="D21" s="84" t="s">
        <v>56</v>
      </c>
      <c r="E21" s="11" t="s">
        <v>57</v>
      </c>
      <c r="F21" s="7" t="s">
        <v>47</v>
      </c>
      <c r="G21" s="8" t="s">
        <v>48</v>
      </c>
      <c r="H21" s="197">
        <v>949600</v>
      </c>
      <c r="I21" s="215">
        <v>2250000</v>
      </c>
      <c r="J21" s="221">
        <v>414117.59999999992</v>
      </c>
      <c r="K21" s="212">
        <v>7093590</v>
      </c>
      <c r="L21" s="180">
        <f t="shared" si="3"/>
        <v>1.1370718827497293</v>
      </c>
      <c r="M21" s="7" t="str">
        <f t="shared" si="1"/>
        <v>Mediana</v>
      </c>
      <c r="N21" s="212">
        <f t="shared" si="4"/>
        <v>1599800</v>
      </c>
    </row>
    <row r="22" spans="1:14" ht="30" x14ac:dyDescent="0.25">
      <c r="A22" s="7">
        <v>6</v>
      </c>
      <c r="B22" s="7" t="s">
        <v>58</v>
      </c>
      <c r="C22" s="330"/>
      <c r="D22" s="84" t="s">
        <v>56</v>
      </c>
      <c r="E22" s="11" t="s">
        <v>59</v>
      </c>
      <c r="F22" s="7" t="s">
        <v>47</v>
      </c>
      <c r="G22" s="8" t="s">
        <v>48</v>
      </c>
      <c r="H22" s="197">
        <v>379800</v>
      </c>
      <c r="I22" s="215">
        <v>2850000</v>
      </c>
      <c r="J22" s="221">
        <v>465882.29999999993</v>
      </c>
      <c r="K22" s="212">
        <v>2548980</v>
      </c>
      <c r="L22" s="180">
        <f t="shared" si="3"/>
        <v>0.84592167005446295</v>
      </c>
      <c r="M22" s="7" t="str">
        <f t="shared" si="1"/>
        <v>Mediana</v>
      </c>
      <c r="N22" s="212">
        <f t="shared" si="4"/>
        <v>1507431</v>
      </c>
    </row>
    <row r="23" spans="1:14" ht="30" x14ac:dyDescent="0.25">
      <c r="A23" s="7">
        <v>7</v>
      </c>
      <c r="B23" s="7" t="s">
        <v>60</v>
      </c>
      <c r="C23" s="330"/>
      <c r="D23" s="84" t="s">
        <v>56</v>
      </c>
      <c r="E23" s="11" t="s">
        <v>61</v>
      </c>
      <c r="F23" s="7" t="s">
        <v>47</v>
      </c>
      <c r="G23" s="8" t="s">
        <v>48</v>
      </c>
      <c r="H23" s="197">
        <v>1649300</v>
      </c>
      <c r="I23" s="215">
        <v>4200000</v>
      </c>
      <c r="J23" s="221">
        <v>672941.09999999986</v>
      </c>
      <c r="K23" s="212">
        <v>9629480</v>
      </c>
      <c r="L23" s="180">
        <f t="shared" si="3"/>
        <v>0.99390717320571287</v>
      </c>
      <c r="M23" s="7" t="str">
        <f t="shared" si="1"/>
        <v>Mediana</v>
      </c>
      <c r="N23" s="212">
        <f t="shared" si="4"/>
        <v>2924650</v>
      </c>
    </row>
    <row r="24" spans="1:14" ht="30" x14ac:dyDescent="0.25">
      <c r="A24" s="7">
        <v>8</v>
      </c>
      <c r="B24" s="7" t="s">
        <v>62</v>
      </c>
      <c r="C24" s="330"/>
      <c r="D24" s="84" t="s">
        <v>56</v>
      </c>
      <c r="E24" s="11" t="s">
        <v>63</v>
      </c>
      <c r="F24" s="7" t="s">
        <v>47</v>
      </c>
      <c r="G24" s="8" t="s">
        <v>48</v>
      </c>
      <c r="H24" s="197">
        <v>779700</v>
      </c>
      <c r="I24" s="215">
        <v>3450000</v>
      </c>
      <c r="J24" s="221">
        <v>672941.09999999986</v>
      </c>
      <c r="K24" s="212">
        <v>7930160</v>
      </c>
      <c r="L24" s="180">
        <f t="shared" si="3"/>
        <v>1.0597922094580499</v>
      </c>
      <c r="M24" s="7" t="str">
        <f t="shared" si="1"/>
        <v>Mediana</v>
      </c>
      <c r="N24" s="212">
        <f t="shared" si="4"/>
        <v>2114850</v>
      </c>
    </row>
    <row r="25" spans="1:14" ht="30" x14ac:dyDescent="0.25">
      <c r="A25" s="7">
        <v>9</v>
      </c>
      <c r="B25" s="7" t="s">
        <v>64</v>
      </c>
      <c r="C25" s="330"/>
      <c r="D25" s="84" t="s">
        <v>56</v>
      </c>
      <c r="E25" s="11" t="s">
        <v>65</v>
      </c>
      <c r="F25" s="7" t="s">
        <v>47</v>
      </c>
      <c r="G25" s="8" t="s">
        <v>48</v>
      </c>
      <c r="H25" s="197">
        <v>949600</v>
      </c>
      <c r="I25" s="215">
        <v>3980000</v>
      </c>
      <c r="J25" s="221">
        <v>879999.89999999991</v>
      </c>
      <c r="K25" s="212">
        <v>1274490</v>
      </c>
      <c r="L25" s="180">
        <f t="shared" si="3"/>
        <v>0.83717361514044142</v>
      </c>
      <c r="M25" s="7" t="str">
        <f t="shared" si="1"/>
        <v>Mediana</v>
      </c>
      <c r="N25" s="212">
        <f t="shared" si="4"/>
        <v>1112045</v>
      </c>
    </row>
    <row r="26" spans="1:14" ht="30" x14ac:dyDescent="0.25">
      <c r="A26" s="7">
        <v>10</v>
      </c>
      <c r="B26" s="7" t="s">
        <v>66</v>
      </c>
      <c r="C26" s="330"/>
      <c r="D26" s="84" t="s">
        <v>56</v>
      </c>
      <c r="E26" s="11" t="s">
        <v>67</v>
      </c>
      <c r="F26" s="7" t="s">
        <v>47</v>
      </c>
      <c r="G26" s="8" t="s">
        <v>48</v>
      </c>
      <c r="H26" s="197">
        <v>719700</v>
      </c>
      <c r="I26" s="215">
        <v>3850000</v>
      </c>
      <c r="J26" s="221">
        <v>672941.09999999986</v>
      </c>
      <c r="K26" s="212">
        <v>7788550</v>
      </c>
      <c r="L26" s="180">
        <f t="shared" si="3"/>
        <v>1.0333953015178832</v>
      </c>
      <c r="M26" s="7" t="str">
        <f t="shared" si="1"/>
        <v>Mediana</v>
      </c>
      <c r="N26" s="212">
        <f t="shared" si="4"/>
        <v>2284850</v>
      </c>
    </row>
    <row r="27" spans="1:14" ht="30" x14ac:dyDescent="0.25">
      <c r="A27" s="7">
        <v>11</v>
      </c>
      <c r="B27" s="7" t="s">
        <v>68</v>
      </c>
      <c r="C27" s="330"/>
      <c r="D27" s="84" t="s">
        <v>56</v>
      </c>
      <c r="E27" s="11" t="s">
        <v>335</v>
      </c>
      <c r="F27" s="7" t="s">
        <v>47</v>
      </c>
      <c r="G27" s="8" t="s">
        <v>48</v>
      </c>
      <c r="H27" s="197">
        <v>8496600</v>
      </c>
      <c r="I27" s="215">
        <v>8900000</v>
      </c>
      <c r="J27" s="221">
        <v>3944460</v>
      </c>
      <c r="K27" s="212">
        <v>27700820</v>
      </c>
      <c r="L27" s="180">
        <f t="shared" si="3"/>
        <v>0.85934459723794365</v>
      </c>
      <c r="M27" s="7" t="str">
        <f t="shared" si="1"/>
        <v>Mediana</v>
      </c>
      <c r="N27" s="212">
        <f t="shared" si="4"/>
        <v>8698300</v>
      </c>
    </row>
    <row r="28" spans="1:14" x14ac:dyDescent="0.25">
      <c r="A28" s="7">
        <v>12</v>
      </c>
      <c r="B28" s="7" t="s">
        <v>70</v>
      </c>
      <c r="C28" s="330"/>
      <c r="D28" s="84" t="s">
        <v>71</v>
      </c>
      <c r="E28" s="12" t="s">
        <v>321</v>
      </c>
      <c r="F28" s="7" t="s">
        <v>47</v>
      </c>
      <c r="G28" s="8" t="s">
        <v>48</v>
      </c>
      <c r="H28" s="197">
        <v>979600</v>
      </c>
      <c r="I28" s="215">
        <v>2250000</v>
      </c>
      <c r="J28" s="221">
        <v>1552940.9999999998</v>
      </c>
      <c r="K28" s="212">
        <v>3965080</v>
      </c>
      <c r="L28" s="180">
        <f t="shared" si="3"/>
        <v>0.59182593068232936</v>
      </c>
      <c r="M28" s="7" t="str">
        <f t="shared" si="1"/>
        <v>Mediana</v>
      </c>
      <c r="N28" s="212">
        <f t="shared" si="4"/>
        <v>1901471</v>
      </c>
    </row>
    <row r="29" spans="1:14" x14ac:dyDescent="0.25">
      <c r="A29" s="7">
        <v>13</v>
      </c>
      <c r="B29" s="7" t="s">
        <v>73</v>
      </c>
      <c r="C29" s="330"/>
      <c r="D29" s="84" t="s">
        <v>71</v>
      </c>
      <c r="E29" s="11" t="s">
        <v>74</v>
      </c>
      <c r="F29" s="7" t="s">
        <v>47</v>
      </c>
      <c r="G29" s="8" t="s">
        <v>48</v>
      </c>
      <c r="H29" s="197">
        <v>319900</v>
      </c>
      <c r="I29" s="215">
        <v>1850000</v>
      </c>
      <c r="J29" s="221">
        <v>465882.29999999993</v>
      </c>
      <c r="K29" s="212">
        <v>2226490</v>
      </c>
      <c r="L29" s="180">
        <f t="shared" si="3"/>
        <v>0.7931627584660722</v>
      </c>
      <c r="M29" s="7" t="str">
        <f t="shared" si="1"/>
        <v>Mediana</v>
      </c>
      <c r="N29" s="212">
        <f t="shared" si="4"/>
        <v>1157941</v>
      </c>
    </row>
    <row r="30" spans="1:14" x14ac:dyDescent="0.25">
      <c r="A30" s="7">
        <v>14</v>
      </c>
      <c r="B30" s="7" t="s">
        <v>75</v>
      </c>
      <c r="C30" s="330"/>
      <c r="D30" s="66" t="s">
        <v>76</v>
      </c>
      <c r="E30" s="11" t="s">
        <v>77</v>
      </c>
      <c r="F30" s="7" t="s">
        <v>47</v>
      </c>
      <c r="G30" s="8" t="s">
        <v>48</v>
      </c>
      <c r="H30" s="197">
        <v>719700</v>
      </c>
      <c r="I30" s="215">
        <v>2100000</v>
      </c>
      <c r="J30" s="221">
        <v>828235.19999999984</v>
      </c>
      <c r="K30" s="212">
        <v>2226490</v>
      </c>
      <c r="L30" s="180">
        <f t="shared" si="3"/>
        <v>0.54812555372146932</v>
      </c>
      <c r="M30" s="7" t="str">
        <f t="shared" si="1"/>
        <v>Mediana</v>
      </c>
      <c r="N30" s="212">
        <f t="shared" si="4"/>
        <v>1464118</v>
      </c>
    </row>
    <row r="31" spans="1:14" x14ac:dyDescent="0.25">
      <c r="A31" s="7">
        <v>15</v>
      </c>
      <c r="B31" s="7" t="s">
        <v>78</v>
      </c>
      <c r="C31" s="330"/>
      <c r="D31" s="66" t="s">
        <v>76</v>
      </c>
      <c r="E31" s="11" t="s">
        <v>79</v>
      </c>
      <c r="F31" s="7" t="s">
        <v>47</v>
      </c>
      <c r="G31" s="8" t="s">
        <v>48</v>
      </c>
      <c r="H31" s="197">
        <v>579800</v>
      </c>
      <c r="I31" s="215">
        <v>1980000</v>
      </c>
      <c r="J31" s="221">
        <v>465882.29999999993</v>
      </c>
      <c r="K31" s="212">
        <v>2249100</v>
      </c>
      <c r="L31" s="180">
        <f t="shared" si="3"/>
        <v>0.70272823067863066</v>
      </c>
      <c r="M31" s="7" t="str">
        <f t="shared" si="1"/>
        <v>Mediana</v>
      </c>
      <c r="N31" s="212">
        <f t="shared" si="4"/>
        <v>1279900</v>
      </c>
    </row>
    <row r="32" spans="1:14" x14ac:dyDescent="0.25">
      <c r="A32" s="7">
        <v>16</v>
      </c>
      <c r="B32" s="7" t="s">
        <v>80</v>
      </c>
      <c r="C32" s="330"/>
      <c r="D32" s="66" t="s">
        <v>76</v>
      </c>
      <c r="E32" s="11" t="s">
        <v>81</v>
      </c>
      <c r="F32" s="7" t="s">
        <v>47</v>
      </c>
      <c r="G32" s="8" t="s">
        <v>48</v>
      </c>
      <c r="H32" s="197">
        <v>279900</v>
      </c>
      <c r="I32" s="215">
        <v>1750000</v>
      </c>
      <c r="J32" s="221">
        <v>465882.29999999993</v>
      </c>
      <c r="K32" s="212">
        <v>2181270</v>
      </c>
      <c r="L32" s="180">
        <f t="shared" si="3"/>
        <v>0.80336762950100027</v>
      </c>
      <c r="M32" s="7" t="str">
        <f t="shared" si="1"/>
        <v>Mediana</v>
      </c>
      <c r="N32" s="212">
        <f t="shared" si="4"/>
        <v>1107941</v>
      </c>
    </row>
    <row r="33" spans="1:14" ht="30" x14ac:dyDescent="0.25">
      <c r="A33" s="7">
        <v>17</v>
      </c>
      <c r="B33" s="7" t="s">
        <v>82</v>
      </c>
      <c r="C33" s="330"/>
      <c r="D33" s="66" t="s">
        <v>76</v>
      </c>
      <c r="E33" s="11" t="s">
        <v>83</v>
      </c>
      <c r="F33" s="7" t="s">
        <v>47</v>
      </c>
      <c r="G33" s="8" t="s">
        <v>48</v>
      </c>
      <c r="H33" s="197">
        <v>1349500</v>
      </c>
      <c r="I33" s="215">
        <v>3950000</v>
      </c>
      <c r="J33" s="221">
        <v>362352.89999999997</v>
      </c>
      <c r="K33" s="212">
        <v>6372450</v>
      </c>
      <c r="L33" s="180">
        <f t="shared" si="3"/>
        <v>0.89921699071024652</v>
      </c>
      <c r="M33" s="7" t="str">
        <f t="shared" si="1"/>
        <v>Mediana</v>
      </c>
      <c r="N33" s="212">
        <f t="shared" si="4"/>
        <v>2649750</v>
      </c>
    </row>
    <row r="34" spans="1:14" x14ac:dyDescent="0.25">
      <c r="A34" s="7">
        <v>18</v>
      </c>
      <c r="B34" s="7" t="s">
        <v>84</v>
      </c>
      <c r="C34" s="330"/>
      <c r="D34" s="66" t="s">
        <v>76</v>
      </c>
      <c r="E34" s="11" t="s">
        <v>85</v>
      </c>
      <c r="F34" s="7" t="s">
        <v>47</v>
      </c>
      <c r="G34" s="8" t="s">
        <v>48</v>
      </c>
      <c r="H34" s="197">
        <v>619800</v>
      </c>
      <c r="I34" s="215">
        <v>2450000</v>
      </c>
      <c r="J34" s="221">
        <v>186352.91999999998</v>
      </c>
      <c r="K34" s="212">
        <v>1699320</v>
      </c>
      <c r="L34" s="180">
        <f t="shared" si="3"/>
        <v>0.82972915215742205</v>
      </c>
      <c r="M34" s="7" t="str">
        <f t="shared" si="1"/>
        <v>Mediana</v>
      </c>
      <c r="N34" s="212">
        <f t="shared" si="4"/>
        <v>1159560</v>
      </c>
    </row>
    <row r="35" spans="1:14" ht="30" x14ac:dyDescent="0.25">
      <c r="A35" s="7">
        <v>19</v>
      </c>
      <c r="B35" s="7" t="s">
        <v>86</v>
      </c>
      <c r="C35" s="330"/>
      <c r="D35" s="66" t="s">
        <v>76</v>
      </c>
      <c r="E35" s="11" t="s">
        <v>87</v>
      </c>
      <c r="F35" s="7" t="s">
        <v>47</v>
      </c>
      <c r="G35" s="8" t="s">
        <v>48</v>
      </c>
      <c r="H35" s="197">
        <v>719700</v>
      </c>
      <c r="I35" s="215">
        <v>4950000</v>
      </c>
      <c r="J35" s="221">
        <v>2950587.8999999994</v>
      </c>
      <c r="K35" s="212">
        <v>6938890</v>
      </c>
      <c r="L35" s="180">
        <f t="shared" si="3"/>
        <v>0.68586458253210159</v>
      </c>
      <c r="M35" s="7" t="str">
        <f t="shared" si="1"/>
        <v>Mediana</v>
      </c>
      <c r="N35" s="212">
        <f t="shared" si="4"/>
        <v>3950294</v>
      </c>
    </row>
    <row r="36" spans="1:14" x14ac:dyDescent="0.25">
      <c r="A36" s="7">
        <v>20</v>
      </c>
      <c r="B36" s="7" t="s">
        <v>88</v>
      </c>
      <c r="C36" s="330"/>
      <c r="D36" s="66" t="s">
        <v>89</v>
      </c>
      <c r="E36" s="11" t="s">
        <v>90</v>
      </c>
      <c r="F36" s="7" t="s">
        <v>47</v>
      </c>
      <c r="G36" s="8" t="s">
        <v>48</v>
      </c>
      <c r="H36" s="197">
        <v>289900</v>
      </c>
      <c r="I36" s="215">
        <v>1950000</v>
      </c>
      <c r="J36" s="221">
        <v>331294.07999999996</v>
      </c>
      <c r="K36" s="212">
        <v>2346680</v>
      </c>
      <c r="L36" s="180">
        <f t="shared" si="3"/>
        <v>0.87309436680950958</v>
      </c>
      <c r="M36" s="7" t="str">
        <f t="shared" si="1"/>
        <v>Mediana</v>
      </c>
      <c r="N36" s="212">
        <f t="shared" si="4"/>
        <v>1140647</v>
      </c>
    </row>
    <row r="37" spans="1:14" ht="30" x14ac:dyDescent="0.25">
      <c r="A37" s="7">
        <v>21</v>
      </c>
      <c r="B37" s="7" t="s">
        <v>91</v>
      </c>
      <c r="C37" s="330"/>
      <c r="D37" s="66" t="s">
        <v>89</v>
      </c>
      <c r="E37" s="11" t="s">
        <v>92</v>
      </c>
      <c r="F37" s="7" t="s">
        <v>47</v>
      </c>
      <c r="G37" s="8" t="s">
        <v>48</v>
      </c>
      <c r="H37" s="197">
        <v>779700</v>
      </c>
      <c r="I37" s="215">
        <v>2350000</v>
      </c>
      <c r="J37" s="221">
        <v>124235.27999999998</v>
      </c>
      <c r="K37" s="212">
        <v>1982540</v>
      </c>
      <c r="L37" s="180">
        <f t="shared" si="3"/>
        <v>0.7915286838792096</v>
      </c>
      <c r="M37" s="7" t="str">
        <f t="shared" si="1"/>
        <v>Mediana</v>
      </c>
      <c r="N37" s="212">
        <f t="shared" si="4"/>
        <v>1381120</v>
      </c>
    </row>
    <row r="38" spans="1:14" ht="30" x14ac:dyDescent="0.25">
      <c r="A38" s="7">
        <v>22</v>
      </c>
      <c r="B38" s="7" t="s">
        <v>93</v>
      </c>
      <c r="C38" s="330"/>
      <c r="D38" s="66" t="s">
        <v>89</v>
      </c>
      <c r="E38" s="11" t="s">
        <v>94</v>
      </c>
      <c r="F38" s="7" t="s">
        <v>47</v>
      </c>
      <c r="G38" s="8" t="s">
        <v>48</v>
      </c>
      <c r="H38" s="197">
        <v>949600</v>
      </c>
      <c r="I38" s="215">
        <v>2950000</v>
      </c>
      <c r="J38" s="221">
        <v>238117.61999999997</v>
      </c>
      <c r="K38" s="212">
        <v>4106690</v>
      </c>
      <c r="L38" s="180">
        <f t="shared" si="3"/>
        <v>0.86489035088474076</v>
      </c>
      <c r="M38" s="7" t="str">
        <f t="shared" si="1"/>
        <v>Mediana</v>
      </c>
      <c r="N38" s="212">
        <f t="shared" si="4"/>
        <v>1949800</v>
      </c>
    </row>
    <row r="39" spans="1:14" ht="30" x14ac:dyDescent="0.25">
      <c r="A39" s="7">
        <v>23</v>
      </c>
      <c r="B39" s="7" t="s">
        <v>95</v>
      </c>
      <c r="C39" s="330"/>
      <c r="D39" s="66" t="s">
        <v>96</v>
      </c>
      <c r="E39" s="11" t="s">
        <v>97</v>
      </c>
      <c r="F39" s="7" t="s">
        <v>47</v>
      </c>
      <c r="G39" s="8" t="s">
        <v>48</v>
      </c>
      <c r="H39" s="197">
        <v>319900</v>
      </c>
      <c r="I39" s="215">
        <v>1450000</v>
      </c>
      <c r="J39" s="221">
        <v>124235.27999999998</v>
      </c>
      <c r="K39" s="212">
        <v>1750490</v>
      </c>
      <c r="L39" s="180">
        <f t="shared" si="3"/>
        <v>0.8879323553972428</v>
      </c>
      <c r="M39" s="7" t="str">
        <f t="shared" si="1"/>
        <v>Mediana</v>
      </c>
      <c r="N39" s="212">
        <f t="shared" si="4"/>
        <v>884950</v>
      </c>
    </row>
    <row r="40" spans="1:14" x14ac:dyDescent="0.25">
      <c r="A40" s="7">
        <v>24</v>
      </c>
      <c r="B40" s="7" t="s">
        <v>98</v>
      </c>
      <c r="C40" s="330"/>
      <c r="D40" s="66" t="s">
        <v>96</v>
      </c>
      <c r="E40" s="11" t="s">
        <v>99</v>
      </c>
      <c r="F40" s="7" t="s">
        <v>47</v>
      </c>
      <c r="G40" s="8" t="s">
        <v>48</v>
      </c>
      <c r="H40" s="197">
        <v>579800</v>
      </c>
      <c r="I40" s="215">
        <v>2850000</v>
      </c>
      <c r="J40" s="221">
        <v>258823.49999999997</v>
      </c>
      <c r="K40" s="212">
        <v>5522790</v>
      </c>
      <c r="L40" s="180">
        <f t="shared" si="3"/>
        <v>1.0581758874877272</v>
      </c>
      <c r="M40" s="7" t="str">
        <f t="shared" si="1"/>
        <v>Mediana</v>
      </c>
      <c r="N40" s="212">
        <f t="shared" si="4"/>
        <v>1714900</v>
      </c>
    </row>
    <row r="41" spans="1:14" x14ac:dyDescent="0.25">
      <c r="A41" s="7">
        <v>25</v>
      </c>
      <c r="B41" s="7" t="s">
        <v>100</v>
      </c>
      <c r="C41" s="330"/>
      <c r="D41" s="66" t="s">
        <v>96</v>
      </c>
      <c r="E41" s="11" t="s">
        <v>101</v>
      </c>
      <c r="F41" s="7" t="s">
        <v>47</v>
      </c>
      <c r="G41" s="8" t="s">
        <v>48</v>
      </c>
      <c r="H41" s="197">
        <v>979600</v>
      </c>
      <c r="I41" s="215">
        <v>2250000</v>
      </c>
      <c r="J41" s="221">
        <v>1283764.56</v>
      </c>
      <c r="K41" s="212">
        <v>2677500</v>
      </c>
      <c r="L41" s="180">
        <f t="shared" si="3"/>
        <v>0.44408571891385962</v>
      </c>
      <c r="M41" s="7" t="str">
        <f t="shared" si="1"/>
        <v>Media Aritmetica</v>
      </c>
      <c r="N41" s="212">
        <f t="shared" si="4"/>
        <v>1797716</v>
      </c>
    </row>
    <row r="42" spans="1:14" x14ac:dyDescent="0.25">
      <c r="A42" s="7">
        <v>26</v>
      </c>
      <c r="B42" s="7" t="s">
        <v>102</v>
      </c>
      <c r="C42" s="330"/>
      <c r="D42" s="66" t="s">
        <v>96</v>
      </c>
      <c r="E42" s="11" t="s">
        <v>103</v>
      </c>
      <c r="F42" s="7" t="s">
        <v>47</v>
      </c>
      <c r="G42" s="8" t="s">
        <v>48</v>
      </c>
      <c r="H42" s="197">
        <v>719700</v>
      </c>
      <c r="I42" s="215">
        <v>2250000</v>
      </c>
      <c r="J42" s="221">
        <v>1397646.8999999997</v>
      </c>
      <c r="K42" s="212">
        <v>2677500</v>
      </c>
      <c r="L42" s="180">
        <f t="shared" si="3"/>
        <v>0.49666011640096885</v>
      </c>
      <c r="M42" s="7" t="str">
        <f t="shared" si="1"/>
        <v>Media Aritmetica</v>
      </c>
      <c r="N42" s="212">
        <f t="shared" si="4"/>
        <v>1761212</v>
      </c>
    </row>
    <row r="43" spans="1:14" x14ac:dyDescent="0.25">
      <c r="A43" s="7">
        <v>27</v>
      </c>
      <c r="B43" s="7" t="s">
        <v>104</v>
      </c>
      <c r="C43" s="330"/>
      <c r="D43" s="66" t="s">
        <v>96</v>
      </c>
      <c r="E43" s="11" t="s">
        <v>311</v>
      </c>
      <c r="F43" s="7" t="s">
        <v>47</v>
      </c>
      <c r="G43" s="8" t="s">
        <v>48</v>
      </c>
      <c r="H43" s="197">
        <v>719700</v>
      </c>
      <c r="I43" s="215">
        <v>2150000</v>
      </c>
      <c r="J43" s="221">
        <v>1312752.7919999997</v>
      </c>
      <c r="K43" s="212">
        <v>4492250</v>
      </c>
      <c r="L43" s="180">
        <f t="shared" si="3"/>
        <v>0.76380719937127528</v>
      </c>
      <c r="M43" s="7" t="str">
        <f t="shared" si="1"/>
        <v>Mediana</v>
      </c>
      <c r="N43" s="212">
        <f t="shared" si="4"/>
        <v>1731376</v>
      </c>
    </row>
    <row r="44" spans="1:14" x14ac:dyDescent="0.25">
      <c r="A44" s="7">
        <v>28</v>
      </c>
      <c r="B44" s="7" t="s">
        <v>106</v>
      </c>
      <c r="C44" s="330"/>
      <c r="D44" s="66" t="s">
        <v>96</v>
      </c>
      <c r="E44" s="11" t="s">
        <v>312</v>
      </c>
      <c r="F44" s="7" t="s">
        <v>47</v>
      </c>
      <c r="G44" s="8" t="s">
        <v>48</v>
      </c>
      <c r="H44" s="197">
        <v>649700</v>
      </c>
      <c r="I44" s="215">
        <v>2450000</v>
      </c>
      <c r="J44" s="221">
        <v>1594352.7599999998</v>
      </c>
      <c r="K44" s="212">
        <v>6474790</v>
      </c>
      <c r="L44" s="180">
        <f t="shared" si="3"/>
        <v>0.91783631515078734</v>
      </c>
      <c r="M44" s="7" t="str">
        <f t="shared" si="1"/>
        <v>Mediana</v>
      </c>
      <c r="N44" s="212">
        <f t="shared" si="4"/>
        <v>2022176</v>
      </c>
    </row>
    <row r="45" spans="1:14" x14ac:dyDescent="0.25">
      <c r="A45" s="7">
        <v>29</v>
      </c>
      <c r="B45" s="7" t="s">
        <v>108</v>
      </c>
      <c r="C45" s="330"/>
      <c r="D45" s="66" t="s">
        <v>96</v>
      </c>
      <c r="E45" s="11" t="s">
        <v>313</v>
      </c>
      <c r="F45" s="7" t="s">
        <v>47</v>
      </c>
      <c r="G45" s="8" t="s">
        <v>48</v>
      </c>
      <c r="H45" s="197">
        <v>519800</v>
      </c>
      <c r="I45" s="215">
        <v>2350000</v>
      </c>
      <c r="J45" s="221">
        <v>993882.23999999987</v>
      </c>
      <c r="K45" s="212">
        <v>2741760</v>
      </c>
      <c r="L45" s="180">
        <f t="shared" si="3"/>
        <v>0.64369910299673594</v>
      </c>
      <c r="M45" s="7" t="str">
        <f t="shared" si="1"/>
        <v>Mediana</v>
      </c>
      <c r="N45" s="212">
        <f t="shared" si="4"/>
        <v>1671941</v>
      </c>
    </row>
    <row r="46" spans="1:14" x14ac:dyDescent="0.25">
      <c r="A46" s="7">
        <v>30</v>
      </c>
      <c r="B46" s="7" t="s">
        <v>110</v>
      </c>
      <c r="C46" s="330"/>
      <c r="D46" s="66" t="s">
        <v>96</v>
      </c>
      <c r="E46" s="98" t="s">
        <v>111</v>
      </c>
      <c r="F46" s="7" t="s">
        <v>47</v>
      </c>
      <c r="G46" s="8" t="s">
        <v>48</v>
      </c>
      <c r="H46" s="197">
        <v>479800</v>
      </c>
      <c r="I46" s="215">
        <v>2750000</v>
      </c>
      <c r="J46" s="221">
        <v>993882.23999999987</v>
      </c>
      <c r="K46" s="212">
        <v>3166590</v>
      </c>
      <c r="L46" s="180">
        <f t="shared" si="3"/>
        <v>0.70941684301057006</v>
      </c>
      <c r="M46" s="7" t="str">
        <f t="shared" si="1"/>
        <v>Mediana</v>
      </c>
      <c r="N46" s="212">
        <f t="shared" si="4"/>
        <v>1871941</v>
      </c>
    </row>
    <row r="47" spans="1:14" x14ac:dyDescent="0.25">
      <c r="A47" s="7">
        <v>31</v>
      </c>
      <c r="B47" s="7" t="s">
        <v>112</v>
      </c>
      <c r="C47" s="330"/>
      <c r="D47" s="66" t="s">
        <v>96</v>
      </c>
      <c r="E47" s="98" t="s">
        <v>113</v>
      </c>
      <c r="F47" s="7" t="s">
        <v>47</v>
      </c>
      <c r="G47" s="8" t="s">
        <v>48</v>
      </c>
      <c r="H47" s="197">
        <v>479800</v>
      </c>
      <c r="I47" s="215">
        <v>2950000</v>
      </c>
      <c r="J47" s="221">
        <v>993882.23999999987</v>
      </c>
      <c r="K47" s="212">
        <v>2838150</v>
      </c>
      <c r="L47" s="180">
        <f t="shared" si="3"/>
        <v>0.69616787893077625</v>
      </c>
      <c r="M47" s="7" t="str">
        <f t="shared" si="1"/>
        <v>Mediana</v>
      </c>
      <c r="N47" s="212">
        <f t="shared" si="4"/>
        <v>1916016</v>
      </c>
    </row>
    <row r="48" spans="1:14" ht="30" x14ac:dyDescent="0.25">
      <c r="A48" s="7">
        <v>32</v>
      </c>
      <c r="B48" s="7" t="s">
        <v>114</v>
      </c>
      <c r="C48" s="330"/>
      <c r="D48" s="66" t="s">
        <v>96</v>
      </c>
      <c r="E48" s="98" t="s">
        <v>115</v>
      </c>
      <c r="F48" s="7" t="s">
        <v>47</v>
      </c>
      <c r="G48" s="8" t="s">
        <v>48</v>
      </c>
      <c r="H48" s="197">
        <v>5797700</v>
      </c>
      <c r="I48" s="215">
        <v>9850000</v>
      </c>
      <c r="J48" s="221">
        <v>5487058.1999999993</v>
      </c>
      <c r="K48" s="212">
        <v>10626700</v>
      </c>
      <c r="L48" s="180">
        <f t="shared" si="3"/>
        <v>0.33693301243337903</v>
      </c>
      <c r="M48" s="7" t="str">
        <f t="shared" si="1"/>
        <v>Media Aritmetica</v>
      </c>
      <c r="N48" s="212">
        <f t="shared" si="4"/>
        <v>7940365</v>
      </c>
    </row>
    <row r="49" spans="1:14" x14ac:dyDescent="0.25">
      <c r="A49" s="7">
        <v>33</v>
      </c>
      <c r="B49" s="7" t="s">
        <v>116</v>
      </c>
      <c r="C49" s="330"/>
      <c r="D49" s="66" t="s">
        <v>96</v>
      </c>
      <c r="E49" s="98" t="s">
        <v>117</v>
      </c>
      <c r="F49" s="7" t="s">
        <v>47</v>
      </c>
      <c r="G49" s="8" t="s">
        <v>48</v>
      </c>
      <c r="H49" s="197">
        <v>1449400</v>
      </c>
      <c r="I49" s="215">
        <v>4850000</v>
      </c>
      <c r="J49" s="221">
        <v>351999.95999999996</v>
      </c>
      <c r="K49" s="212">
        <v>14101500</v>
      </c>
      <c r="L49" s="180">
        <f t="shared" si="3"/>
        <v>1.2033202613502105</v>
      </c>
      <c r="M49" s="7" t="str">
        <f t="shared" si="1"/>
        <v>Mediana</v>
      </c>
      <c r="N49" s="212">
        <f t="shared" si="4"/>
        <v>3149700</v>
      </c>
    </row>
    <row r="50" spans="1:14" ht="45" x14ac:dyDescent="0.25">
      <c r="A50" s="7">
        <v>34</v>
      </c>
      <c r="B50" s="7" t="s">
        <v>118</v>
      </c>
      <c r="C50" s="330"/>
      <c r="D50" s="66" t="s">
        <v>96</v>
      </c>
      <c r="E50" s="98" t="s">
        <v>119</v>
      </c>
      <c r="F50" s="7" t="s">
        <v>47</v>
      </c>
      <c r="G50" s="8" t="s">
        <v>48</v>
      </c>
      <c r="H50" s="197">
        <v>979600</v>
      </c>
      <c r="I50" s="215">
        <v>3950000</v>
      </c>
      <c r="J50" s="221">
        <v>672941.09999999986</v>
      </c>
      <c r="K50" s="212">
        <v>1750490</v>
      </c>
      <c r="L50" s="180">
        <f t="shared" si="3"/>
        <v>0.80457177171684424</v>
      </c>
      <c r="M50" s="7" t="str">
        <f t="shared" si="1"/>
        <v>Mediana</v>
      </c>
      <c r="N50" s="212">
        <f t="shared" si="4"/>
        <v>1365045</v>
      </c>
    </row>
    <row r="51" spans="1:14" ht="30" x14ac:dyDescent="0.25">
      <c r="A51" s="7">
        <v>35</v>
      </c>
      <c r="B51" s="7" t="s">
        <v>120</v>
      </c>
      <c r="C51" s="330"/>
      <c r="D51" s="66" t="s">
        <v>96</v>
      </c>
      <c r="E51" s="98" t="s">
        <v>121</v>
      </c>
      <c r="F51" s="7" t="s">
        <v>47</v>
      </c>
      <c r="G51" s="8" t="s">
        <v>48</v>
      </c>
      <c r="H51" s="197">
        <v>1349500</v>
      </c>
      <c r="I51" s="215">
        <v>2850000</v>
      </c>
      <c r="J51" s="221">
        <v>652235.22</v>
      </c>
      <c r="K51" s="212">
        <v>3398640</v>
      </c>
      <c r="L51" s="180">
        <f t="shared" si="3"/>
        <v>0.61978456603771148</v>
      </c>
      <c r="M51" s="7" t="str">
        <f t="shared" si="1"/>
        <v>Mediana</v>
      </c>
      <c r="N51" s="212">
        <f t="shared" si="4"/>
        <v>2099750</v>
      </c>
    </row>
    <row r="52" spans="1:14" ht="45" x14ac:dyDescent="0.25">
      <c r="A52" s="7">
        <v>36</v>
      </c>
      <c r="B52" s="7" t="s">
        <v>122</v>
      </c>
      <c r="C52" s="330"/>
      <c r="D52" s="66" t="s">
        <v>96</v>
      </c>
      <c r="E52" s="11" t="s">
        <v>123</v>
      </c>
      <c r="F52" s="7" t="s">
        <v>47</v>
      </c>
      <c r="G52" s="8" t="s">
        <v>48</v>
      </c>
      <c r="H52" s="197">
        <v>579800</v>
      </c>
      <c r="I52" s="215">
        <v>2450000</v>
      </c>
      <c r="J52" s="221">
        <v>238117.61999999997</v>
      </c>
      <c r="K52" s="212">
        <v>1132880</v>
      </c>
      <c r="L52" s="180">
        <f t="shared" si="3"/>
        <v>0.8838935144166814</v>
      </c>
      <c r="M52" s="7" t="str">
        <f t="shared" si="1"/>
        <v>Mediana</v>
      </c>
      <c r="N52" s="212">
        <f t="shared" si="4"/>
        <v>856340</v>
      </c>
    </row>
    <row r="53" spans="1:14" ht="30" x14ac:dyDescent="0.25">
      <c r="A53" s="7">
        <v>37</v>
      </c>
      <c r="B53" s="7" t="s">
        <v>124</v>
      </c>
      <c r="C53" s="330"/>
      <c r="D53" s="66" t="s">
        <v>96</v>
      </c>
      <c r="E53" s="11" t="s">
        <v>125</v>
      </c>
      <c r="F53" s="7" t="s">
        <v>47</v>
      </c>
      <c r="G53" s="8" t="s">
        <v>48</v>
      </c>
      <c r="H53" s="197">
        <v>2399000</v>
      </c>
      <c r="I53" s="215">
        <v>5850000</v>
      </c>
      <c r="J53" s="221">
        <v>921411.65999999992</v>
      </c>
      <c r="K53" s="212">
        <v>5528740</v>
      </c>
      <c r="L53" s="180">
        <f t="shared" si="3"/>
        <v>0.65493697803529527</v>
      </c>
      <c r="M53" s="7" t="str">
        <f t="shared" si="1"/>
        <v>Mediana</v>
      </c>
      <c r="N53" s="212">
        <f t="shared" si="4"/>
        <v>3963870</v>
      </c>
    </row>
    <row r="54" spans="1:14" ht="30" x14ac:dyDescent="0.25">
      <c r="A54" s="7">
        <v>38</v>
      </c>
      <c r="B54" s="7" t="s">
        <v>126</v>
      </c>
      <c r="C54" s="330"/>
      <c r="D54" s="66" t="s">
        <v>96</v>
      </c>
      <c r="E54" s="11" t="s">
        <v>127</v>
      </c>
      <c r="F54" s="7" t="s">
        <v>47</v>
      </c>
      <c r="G54" s="8" t="s">
        <v>48</v>
      </c>
      <c r="H54" s="197">
        <v>649700</v>
      </c>
      <c r="I54" s="215">
        <v>1950000</v>
      </c>
      <c r="J54" s="221">
        <v>134588.22</v>
      </c>
      <c r="K54" s="212">
        <v>1750490</v>
      </c>
      <c r="L54" s="180">
        <f t="shared" si="3"/>
        <v>0.77731193516834851</v>
      </c>
      <c r="M54" s="7" t="str">
        <f t="shared" si="1"/>
        <v>Mediana</v>
      </c>
      <c r="N54" s="212">
        <f t="shared" si="4"/>
        <v>1200095</v>
      </c>
    </row>
    <row r="55" spans="1:14" x14ac:dyDescent="0.25">
      <c r="A55" s="7">
        <v>39</v>
      </c>
      <c r="B55" s="7" t="s">
        <v>128</v>
      </c>
      <c r="C55" s="330"/>
      <c r="D55" s="66" t="s">
        <v>96</v>
      </c>
      <c r="E55" s="11" t="s">
        <v>129</v>
      </c>
      <c r="F55" s="7" t="s">
        <v>47</v>
      </c>
      <c r="G55" s="8" t="s">
        <v>48</v>
      </c>
      <c r="H55" s="197">
        <v>3198700</v>
      </c>
      <c r="I55" s="215">
        <v>6950000</v>
      </c>
      <c r="J55" s="221">
        <v>2484705.6</v>
      </c>
      <c r="K55" s="212">
        <v>6514060</v>
      </c>
      <c r="L55" s="180">
        <f t="shared" si="3"/>
        <v>0.47461069729164995</v>
      </c>
      <c r="M55" s="7" t="str">
        <f t="shared" si="1"/>
        <v>Media Aritmetica</v>
      </c>
      <c r="N55" s="212">
        <f t="shared" si="4"/>
        <v>4786866</v>
      </c>
    </row>
    <row r="56" spans="1:14" x14ac:dyDescent="0.25">
      <c r="A56" s="7">
        <v>40</v>
      </c>
      <c r="B56" s="7" t="s">
        <v>130</v>
      </c>
      <c r="C56" s="330"/>
      <c r="D56" s="66" t="s">
        <v>96</v>
      </c>
      <c r="E56" s="11" t="s">
        <v>131</v>
      </c>
      <c r="F56" s="7" t="s">
        <v>47</v>
      </c>
      <c r="G56" s="8" t="s">
        <v>48</v>
      </c>
      <c r="H56" s="197">
        <v>279900</v>
      </c>
      <c r="I56" s="215">
        <v>1650000</v>
      </c>
      <c r="J56" s="221">
        <v>134588.22</v>
      </c>
      <c r="K56" s="212">
        <v>1042440</v>
      </c>
      <c r="L56" s="180">
        <f t="shared" si="3"/>
        <v>0.90804856872822171</v>
      </c>
      <c r="M56" s="7" t="str">
        <f t="shared" si="1"/>
        <v>Mediana</v>
      </c>
      <c r="N56" s="212">
        <f t="shared" si="4"/>
        <v>661170</v>
      </c>
    </row>
    <row r="57" spans="1:14" ht="45" x14ac:dyDescent="0.25">
      <c r="A57" s="7">
        <v>41</v>
      </c>
      <c r="B57" s="7" t="s">
        <v>132</v>
      </c>
      <c r="C57" s="330"/>
      <c r="D57" s="84" t="s">
        <v>133</v>
      </c>
      <c r="E57" s="26" t="s">
        <v>134</v>
      </c>
      <c r="F57" s="7" t="s">
        <v>47</v>
      </c>
      <c r="G57" s="8" t="s">
        <v>48</v>
      </c>
      <c r="H57" s="197">
        <v>419800</v>
      </c>
      <c r="I57" s="215">
        <v>1950000</v>
      </c>
      <c r="J57" s="221">
        <v>289882.32</v>
      </c>
      <c r="K57" s="212">
        <v>2124150</v>
      </c>
      <c r="L57" s="180">
        <f t="shared" si="3"/>
        <v>0.81548021208485322</v>
      </c>
      <c r="M57" s="7" t="str">
        <f t="shared" si="1"/>
        <v>Mediana</v>
      </c>
      <c r="N57" s="212">
        <f t="shared" si="4"/>
        <v>1184900</v>
      </c>
    </row>
    <row r="58" spans="1:14" ht="30" x14ac:dyDescent="0.25">
      <c r="A58" s="7">
        <v>42</v>
      </c>
      <c r="B58" s="7" t="s">
        <v>135</v>
      </c>
      <c r="C58" s="330"/>
      <c r="D58" s="66" t="s">
        <v>136</v>
      </c>
      <c r="E58" s="15" t="s">
        <v>137</v>
      </c>
      <c r="F58" s="7" t="s">
        <v>47</v>
      </c>
      <c r="G58" s="8" t="s">
        <v>48</v>
      </c>
      <c r="H58" s="197">
        <v>1279500</v>
      </c>
      <c r="I58" s="215">
        <v>4850000</v>
      </c>
      <c r="J58" s="221">
        <v>2950587.8999999994</v>
      </c>
      <c r="K58" s="212">
        <v>3453380</v>
      </c>
      <c r="L58" s="180">
        <f t="shared" si="3"/>
        <v>0.47047245056815257</v>
      </c>
      <c r="M58" s="7" t="str">
        <f t="shared" si="1"/>
        <v>Media Aritmetica</v>
      </c>
      <c r="N58" s="212">
        <f t="shared" si="4"/>
        <v>3133367</v>
      </c>
    </row>
    <row r="59" spans="1:14" ht="30" x14ac:dyDescent="0.25">
      <c r="A59" s="7">
        <v>43</v>
      </c>
      <c r="B59" s="7" t="s">
        <v>138</v>
      </c>
      <c r="C59" s="330"/>
      <c r="D59" s="66" t="s">
        <v>136</v>
      </c>
      <c r="E59" s="15" t="s">
        <v>139</v>
      </c>
      <c r="F59" s="7" t="s">
        <v>47</v>
      </c>
      <c r="G59" s="8" t="s">
        <v>48</v>
      </c>
      <c r="H59" s="197">
        <v>649700</v>
      </c>
      <c r="I59" s="215">
        <v>2950000</v>
      </c>
      <c r="J59" s="221">
        <v>1397646.8999999997</v>
      </c>
      <c r="K59" s="212">
        <v>1132880</v>
      </c>
      <c r="L59" s="180">
        <f t="shared" si="3"/>
        <v>0.64885359748167437</v>
      </c>
      <c r="M59" s="7" t="str">
        <f t="shared" si="1"/>
        <v>Mediana</v>
      </c>
      <c r="N59" s="212">
        <f t="shared" si="4"/>
        <v>1265263</v>
      </c>
    </row>
    <row r="60" spans="1:14" x14ac:dyDescent="0.25">
      <c r="A60" s="7">
        <v>44</v>
      </c>
      <c r="B60" s="7" t="s">
        <v>140</v>
      </c>
      <c r="C60" s="330"/>
      <c r="D60" s="66" t="s">
        <v>141</v>
      </c>
      <c r="E60" s="26" t="s">
        <v>142</v>
      </c>
      <c r="F60" s="7" t="s">
        <v>47</v>
      </c>
      <c r="G60" s="8" t="s">
        <v>48</v>
      </c>
      <c r="H60" s="197">
        <v>579800</v>
      </c>
      <c r="I60" s="215">
        <v>1850000</v>
      </c>
      <c r="J60" s="221">
        <v>362352.89999999997</v>
      </c>
      <c r="K60" s="212">
        <v>1184050</v>
      </c>
      <c r="L60" s="180">
        <f t="shared" si="3"/>
        <v>0.67217926714266374</v>
      </c>
      <c r="M60" s="7" t="str">
        <f t="shared" si="1"/>
        <v>Mediana</v>
      </c>
      <c r="N60" s="212">
        <f t="shared" si="4"/>
        <v>881925</v>
      </c>
    </row>
    <row r="61" spans="1:14" ht="30" x14ac:dyDescent="0.25">
      <c r="A61" s="7">
        <v>45</v>
      </c>
      <c r="B61" s="7" t="s">
        <v>143</v>
      </c>
      <c r="C61" s="330"/>
      <c r="D61" s="66" t="s">
        <v>141</v>
      </c>
      <c r="E61" s="26" t="s">
        <v>144</v>
      </c>
      <c r="F61" s="7" t="s">
        <v>47</v>
      </c>
      <c r="G61" s="8" t="s">
        <v>48</v>
      </c>
      <c r="H61" s="197">
        <v>1449400</v>
      </c>
      <c r="I61" s="215">
        <v>3950000</v>
      </c>
      <c r="J61" s="221">
        <v>362352.89999999997</v>
      </c>
      <c r="K61" s="212">
        <v>5947620</v>
      </c>
      <c r="L61" s="180">
        <f t="shared" si="3"/>
        <v>0.85813769767681147</v>
      </c>
      <c r="M61" s="7" t="str">
        <f t="shared" si="1"/>
        <v>Mediana</v>
      </c>
      <c r="N61" s="212">
        <f t="shared" si="4"/>
        <v>2699700</v>
      </c>
    </row>
    <row r="62" spans="1:14" ht="45" x14ac:dyDescent="0.25">
      <c r="A62" s="7">
        <v>46</v>
      </c>
      <c r="B62" s="21" t="s">
        <v>145</v>
      </c>
      <c r="C62" s="330"/>
      <c r="D62" s="66" t="s">
        <v>146</v>
      </c>
      <c r="E62" s="98" t="s">
        <v>147</v>
      </c>
      <c r="F62" s="23" t="s">
        <v>47</v>
      </c>
      <c r="G62" s="8" t="s">
        <v>48</v>
      </c>
      <c r="H62" s="197">
        <v>1279500</v>
      </c>
      <c r="I62" s="215">
        <v>3850000</v>
      </c>
      <c r="J62" s="221">
        <v>186352.91999999998</v>
      </c>
      <c r="K62" s="212">
        <v>2963100</v>
      </c>
      <c r="L62" s="180">
        <f t="shared" si="3"/>
        <v>0.79581229906760276</v>
      </c>
      <c r="M62" s="7" t="str">
        <f t="shared" si="1"/>
        <v>Mediana</v>
      </c>
      <c r="N62" s="212">
        <f t="shared" si="4"/>
        <v>2121300</v>
      </c>
    </row>
    <row r="63" spans="1:14" x14ac:dyDescent="0.25">
      <c r="A63" s="7">
        <v>47</v>
      </c>
      <c r="B63" s="21" t="s">
        <v>148</v>
      </c>
      <c r="C63" s="330"/>
      <c r="D63" s="66" t="s">
        <v>146</v>
      </c>
      <c r="E63" s="98" t="s">
        <v>149</v>
      </c>
      <c r="F63" s="23" t="s">
        <v>47</v>
      </c>
      <c r="G63" s="8" t="s">
        <v>48</v>
      </c>
      <c r="H63" s="197">
        <v>1649300</v>
      </c>
      <c r="I63" s="215">
        <v>5950000</v>
      </c>
      <c r="J63" s="221">
        <v>693646.97999999986</v>
      </c>
      <c r="K63" s="212">
        <v>5851230</v>
      </c>
      <c r="L63" s="180">
        <f t="shared" si="3"/>
        <v>0.78008042658695809</v>
      </c>
      <c r="M63" s="7" t="str">
        <f t="shared" si="1"/>
        <v>Mediana</v>
      </c>
      <c r="N63" s="212">
        <f t="shared" si="4"/>
        <v>3750265</v>
      </c>
    </row>
    <row r="64" spans="1:14" ht="30" x14ac:dyDescent="0.25">
      <c r="A64" s="7">
        <v>48</v>
      </c>
      <c r="B64" s="21" t="s">
        <v>150</v>
      </c>
      <c r="C64" s="330"/>
      <c r="D64" s="66" t="s">
        <v>151</v>
      </c>
      <c r="E64" s="26" t="s">
        <v>152</v>
      </c>
      <c r="F64" s="7" t="s">
        <v>47</v>
      </c>
      <c r="G64" s="8" t="s">
        <v>48</v>
      </c>
      <c r="H64" s="197">
        <v>849700</v>
      </c>
      <c r="I64" s="215">
        <v>2950000</v>
      </c>
      <c r="J64" s="221">
        <v>672941.09999999986</v>
      </c>
      <c r="K64" s="212">
        <v>7788550</v>
      </c>
      <c r="L64" s="180">
        <f t="shared" si="3"/>
        <v>1.081247331448794</v>
      </c>
      <c r="M64" s="7" t="str">
        <f t="shared" si="1"/>
        <v>Mediana</v>
      </c>
      <c r="N64" s="212">
        <f t="shared" si="4"/>
        <v>1899850</v>
      </c>
    </row>
    <row r="65" spans="1:14" ht="30" x14ac:dyDescent="0.25">
      <c r="A65" s="7">
        <v>49</v>
      </c>
      <c r="B65" s="21" t="s">
        <v>153</v>
      </c>
      <c r="C65" s="330"/>
      <c r="D65" s="66" t="s">
        <v>151</v>
      </c>
      <c r="E65" s="26" t="s">
        <v>154</v>
      </c>
      <c r="F65" s="7" t="s">
        <v>47</v>
      </c>
      <c r="G65" s="8" t="s">
        <v>48</v>
      </c>
      <c r="H65" s="197">
        <v>279900</v>
      </c>
      <c r="I65" s="215">
        <v>2150000</v>
      </c>
      <c r="J65" s="221">
        <v>134588.22</v>
      </c>
      <c r="K65" s="212">
        <v>849660</v>
      </c>
      <c r="L65" s="180">
        <f t="shared" si="3"/>
        <v>1.0752279482411646</v>
      </c>
      <c r="M65" s="7" t="str">
        <f t="shared" si="1"/>
        <v>Mediana</v>
      </c>
      <c r="N65" s="212">
        <f t="shared" si="4"/>
        <v>564780</v>
      </c>
    </row>
    <row r="66" spans="1:14" ht="30" x14ac:dyDescent="0.25">
      <c r="A66" s="7">
        <v>50</v>
      </c>
      <c r="B66" s="21" t="s">
        <v>155</v>
      </c>
      <c r="C66" s="330"/>
      <c r="D66" s="66" t="s">
        <v>151</v>
      </c>
      <c r="E66" s="26" t="s">
        <v>156</v>
      </c>
      <c r="F66" s="7" t="s">
        <v>47</v>
      </c>
      <c r="G66" s="8" t="s">
        <v>48</v>
      </c>
      <c r="H66" s="197">
        <v>449800</v>
      </c>
      <c r="I66" s="215">
        <v>2850000</v>
      </c>
      <c r="J66" s="221">
        <v>331294.07999999996</v>
      </c>
      <c r="K66" s="212">
        <v>1274490</v>
      </c>
      <c r="L66" s="180">
        <f t="shared" si="3"/>
        <v>0.94655320420974642</v>
      </c>
      <c r="M66" s="7" t="str">
        <f t="shared" si="1"/>
        <v>Mediana</v>
      </c>
      <c r="N66" s="212">
        <f t="shared" si="4"/>
        <v>862145</v>
      </c>
    </row>
    <row r="67" spans="1:14" x14ac:dyDescent="0.25">
      <c r="A67" s="7">
        <v>51</v>
      </c>
      <c r="B67" s="21" t="s">
        <v>157</v>
      </c>
      <c r="C67" s="330"/>
      <c r="D67" s="66" t="s">
        <v>151</v>
      </c>
      <c r="E67" s="26" t="s">
        <v>158</v>
      </c>
      <c r="F67" s="7" t="s">
        <v>47</v>
      </c>
      <c r="G67" s="8" t="s">
        <v>48</v>
      </c>
      <c r="H67" s="197">
        <v>519800</v>
      </c>
      <c r="I67" s="215">
        <v>2350000</v>
      </c>
      <c r="J67" s="221">
        <v>134588.22</v>
      </c>
      <c r="K67" s="212">
        <v>708050</v>
      </c>
      <c r="L67" s="180">
        <f t="shared" si="3"/>
        <v>1.0532295349546341</v>
      </c>
      <c r="M67" s="7" t="str">
        <f t="shared" si="1"/>
        <v>Mediana</v>
      </c>
      <c r="N67" s="212">
        <f t="shared" si="4"/>
        <v>613925</v>
      </c>
    </row>
    <row r="68" spans="1:14" ht="30" x14ac:dyDescent="0.25">
      <c r="A68" s="7">
        <v>52</v>
      </c>
      <c r="B68" s="21" t="s">
        <v>159</v>
      </c>
      <c r="C68" s="330"/>
      <c r="D68" s="66" t="s">
        <v>151</v>
      </c>
      <c r="E68" s="26" t="s">
        <v>160</v>
      </c>
      <c r="F68" s="7" t="s">
        <v>47</v>
      </c>
      <c r="G68" s="8" t="s">
        <v>48</v>
      </c>
      <c r="H68" s="197">
        <v>579800</v>
      </c>
      <c r="I68" s="215">
        <v>5250000</v>
      </c>
      <c r="J68" s="221">
        <v>134588.22</v>
      </c>
      <c r="K68" s="212">
        <v>2407370</v>
      </c>
      <c r="L68" s="180">
        <f t="shared" si="3"/>
        <v>1.1099784307923564</v>
      </c>
      <c r="M68" s="7" t="str">
        <f t="shared" si="1"/>
        <v>Mediana</v>
      </c>
      <c r="N68" s="212">
        <f t="shared" si="4"/>
        <v>1493585</v>
      </c>
    </row>
    <row r="69" spans="1:14" ht="45" x14ac:dyDescent="0.25">
      <c r="A69" s="7">
        <v>53</v>
      </c>
      <c r="B69" s="7" t="s">
        <v>161</v>
      </c>
      <c r="C69" s="330"/>
      <c r="D69" s="66" t="s">
        <v>162</v>
      </c>
      <c r="E69" s="26" t="s">
        <v>163</v>
      </c>
      <c r="F69" s="7" t="s">
        <v>47</v>
      </c>
      <c r="G69" s="8" t="s">
        <v>48</v>
      </c>
      <c r="H69" s="197">
        <v>379800</v>
      </c>
      <c r="I69" s="215">
        <v>2250000</v>
      </c>
      <c r="J69" s="221">
        <v>134588.22</v>
      </c>
      <c r="K69" s="212">
        <v>849660</v>
      </c>
      <c r="L69" s="180">
        <f t="shared" si="3"/>
        <v>1.0463816420514684</v>
      </c>
      <c r="M69" s="7" t="str">
        <f t="shared" si="1"/>
        <v>Mediana</v>
      </c>
      <c r="N69" s="212">
        <f t="shared" si="4"/>
        <v>614730</v>
      </c>
    </row>
    <row r="70" spans="1:14" ht="30" x14ac:dyDescent="0.25">
      <c r="A70" s="7">
        <v>54</v>
      </c>
      <c r="B70" s="7" t="s">
        <v>164</v>
      </c>
      <c r="C70" s="330"/>
      <c r="D70" s="66" t="s">
        <v>162</v>
      </c>
      <c r="E70" s="26" t="s">
        <v>165</v>
      </c>
      <c r="F70" s="7" t="s">
        <v>47</v>
      </c>
      <c r="G70" s="8" t="s">
        <v>48</v>
      </c>
      <c r="H70" s="197">
        <v>979600</v>
      </c>
      <c r="I70" s="215">
        <v>3450000</v>
      </c>
      <c r="J70" s="221">
        <v>134588.22</v>
      </c>
      <c r="K70" s="212">
        <v>1274490</v>
      </c>
      <c r="L70" s="180">
        <f t="shared" si="3"/>
        <v>0.9674054682138491</v>
      </c>
      <c r="M70" s="7" t="str">
        <f t="shared" si="1"/>
        <v>Mediana</v>
      </c>
      <c r="N70" s="212">
        <f t="shared" si="4"/>
        <v>1127045</v>
      </c>
    </row>
    <row r="71" spans="1:14" ht="30" x14ac:dyDescent="0.25">
      <c r="A71" s="7">
        <v>55</v>
      </c>
      <c r="B71" s="7" t="s">
        <v>166</v>
      </c>
      <c r="C71" s="330"/>
      <c r="D71" s="66" t="s">
        <v>162</v>
      </c>
      <c r="E71" s="26" t="s">
        <v>167</v>
      </c>
      <c r="F71" s="7" t="s">
        <v>47</v>
      </c>
      <c r="G71" s="8" t="s">
        <v>48</v>
      </c>
      <c r="H71" s="197">
        <v>419800</v>
      </c>
      <c r="I71" s="215">
        <v>2950000</v>
      </c>
      <c r="J71" s="221">
        <v>186352.91999999998</v>
      </c>
      <c r="K71" s="212">
        <v>1846880</v>
      </c>
      <c r="L71" s="180">
        <f t="shared" si="3"/>
        <v>0.95825943102238187</v>
      </c>
      <c r="M71" s="7" t="str">
        <f t="shared" si="1"/>
        <v>Mediana</v>
      </c>
      <c r="N71" s="212">
        <f t="shared" si="4"/>
        <v>1133340</v>
      </c>
    </row>
    <row r="72" spans="1:14" ht="30" x14ac:dyDescent="0.25">
      <c r="A72" s="7">
        <v>56</v>
      </c>
      <c r="B72" s="7" t="s">
        <v>168</v>
      </c>
      <c r="C72" s="330"/>
      <c r="D72" s="84" t="s">
        <v>169</v>
      </c>
      <c r="E72" s="26" t="s">
        <v>170</v>
      </c>
      <c r="F72" s="7" t="s">
        <v>47</v>
      </c>
      <c r="G72" s="8" t="s">
        <v>48</v>
      </c>
      <c r="H72" s="197">
        <v>649700</v>
      </c>
      <c r="I72" s="215">
        <v>1450000</v>
      </c>
      <c r="J72" s="221">
        <v>134588.22</v>
      </c>
      <c r="K72" s="212">
        <v>708050</v>
      </c>
      <c r="L72" s="180">
        <f t="shared" si="3"/>
        <v>0.73617164427821979</v>
      </c>
      <c r="M72" s="7" t="str">
        <f t="shared" si="1"/>
        <v>Mediana</v>
      </c>
      <c r="N72" s="212">
        <f t="shared" si="4"/>
        <v>678875</v>
      </c>
    </row>
    <row r="73" spans="1:14" ht="30" x14ac:dyDescent="0.25">
      <c r="A73" s="7">
        <v>57</v>
      </c>
      <c r="B73" s="7" t="s">
        <v>171</v>
      </c>
      <c r="C73" s="330"/>
      <c r="D73" s="84" t="s">
        <v>169</v>
      </c>
      <c r="E73" s="26" t="s">
        <v>172</v>
      </c>
      <c r="F73" s="7" t="s">
        <v>47</v>
      </c>
      <c r="G73" s="8" t="s">
        <v>48</v>
      </c>
      <c r="H73" s="197">
        <v>679700</v>
      </c>
      <c r="I73" s="215">
        <v>1750000</v>
      </c>
      <c r="J73" s="221">
        <v>134588.22</v>
      </c>
      <c r="K73" s="212">
        <v>991270</v>
      </c>
      <c r="L73" s="180">
        <f t="shared" si="3"/>
        <v>0.75877662050079286</v>
      </c>
      <c r="M73" s="7" t="str">
        <f t="shared" si="1"/>
        <v>Mediana</v>
      </c>
      <c r="N73" s="212">
        <f t="shared" si="4"/>
        <v>835485</v>
      </c>
    </row>
    <row r="74" spans="1:14" ht="30" x14ac:dyDescent="0.25">
      <c r="A74" s="7">
        <v>58</v>
      </c>
      <c r="B74" s="7" t="s">
        <v>173</v>
      </c>
      <c r="C74" s="330"/>
      <c r="D74" s="84" t="s">
        <v>169</v>
      </c>
      <c r="E74" s="26" t="s">
        <v>280</v>
      </c>
      <c r="F74" s="7" t="s">
        <v>47</v>
      </c>
      <c r="G74" s="8" t="s">
        <v>48</v>
      </c>
      <c r="H74" s="197">
        <v>479800</v>
      </c>
      <c r="I74" s="215">
        <v>1550000</v>
      </c>
      <c r="J74" s="221">
        <v>134588.22</v>
      </c>
      <c r="K74" s="212">
        <v>708050</v>
      </c>
      <c r="L74" s="180">
        <f t="shared" si="3"/>
        <v>0.83916745279148097</v>
      </c>
      <c r="M74" s="7" t="str">
        <f t="shared" si="1"/>
        <v>Mediana</v>
      </c>
      <c r="N74" s="212">
        <f t="shared" si="4"/>
        <v>593925</v>
      </c>
    </row>
    <row r="75" spans="1:14" x14ac:dyDescent="0.25">
      <c r="A75" s="7">
        <v>59</v>
      </c>
      <c r="B75" s="7" t="s">
        <v>175</v>
      </c>
      <c r="C75" s="330"/>
      <c r="D75" s="84" t="s">
        <v>169</v>
      </c>
      <c r="E75" s="26" t="s">
        <v>176</v>
      </c>
      <c r="F75" s="7" t="s">
        <v>47</v>
      </c>
      <c r="G75" s="8" t="s">
        <v>48</v>
      </c>
      <c r="H75" s="197">
        <v>449800</v>
      </c>
      <c r="I75" s="215">
        <v>1550000</v>
      </c>
      <c r="J75" s="221">
        <v>72470.58</v>
      </c>
      <c r="K75" s="212">
        <v>849660</v>
      </c>
      <c r="L75" s="180">
        <f t="shared" si="3"/>
        <v>0.8649295832365399</v>
      </c>
      <c r="M75" s="7" t="str">
        <f t="shared" si="1"/>
        <v>Mediana</v>
      </c>
      <c r="N75" s="212">
        <f t="shared" si="4"/>
        <v>649730</v>
      </c>
    </row>
    <row r="76" spans="1:14" ht="30" x14ac:dyDescent="0.25">
      <c r="A76" s="7">
        <v>60</v>
      </c>
      <c r="B76" s="7" t="s">
        <v>177</v>
      </c>
      <c r="C76" s="330"/>
      <c r="D76" s="84" t="s">
        <v>169</v>
      </c>
      <c r="E76" s="26" t="s">
        <v>178</v>
      </c>
      <c r="F76" s="7" t="s">
        <v>47</v>
      </c>
      <c r="G76" s="8" t="s">
        <v>48</v>
      </c>
      <c r="H76" s="197">
        <v>1149500</v>
      </c>
      <c r="I76" s="215">
        <v>3250000</v>
      </c>
      <c r="J76" s="221">
        <v>2650352.6399999997</v>
      </c>
      <c r="K76" s="212">
        <v>7794500</v>
      </c>
      <c r="L76" s="180">
        <f t="shared" si="3"/>
        <v>0.77121204500901741</v>
      </c>
      <c r="M76" s="7" t="str">
        <f t="shared" si="1"/>
        <v>Mediana</v>
      </c>
      <c r="N76" s="212">
        <f t="shared" si="4"/>
        <v>2950176</v>
      </c>
    </row>
    <row r="77" spans="1:14" x14ac:dyDescent="0.25">
      <c r="A77" s="7">
        <v>61</v>
      </c>
      <c r="B77" s="7" t="s">
        <v>179</v>
      </c>
      <c r="C77" s="330"/>
      <c r="D77" s="84" t="s">
        <v>169</v>
      </c>
      <c r="E77" s="26" t="s">
        <v>180</v>
      </c>
      <c r="F77" s="7" t="s">
        <v>47</v>
      </c>
      <c r="G77" s="8" t="s">
        <v>48</v>
      </c>
      <c r="H77" s="197">
        <v>379800</v>
      </c>
      <c r="I77" s="215">
        <v>1480000</v>
      </c>
      <c r="J77" s="221">
        <v>93176.459999999992</v>
      </c>
      <c r="K77" s="212">
        <v>708050</v>
      </c>
      <c r="L77" s="180">
        <f t="shared" si="3"/>
        <v>0.89956596835364089</v>
      </c>
      <c r="M77" s="7" t="str">
        <f t="shared" si="1"/>
        <v>Mediana</v>
      </c>
      <c r="N77" s="212">
        <f t="shared" si="4"/>
        <v>543925</v>
      </c>
    </row>
    <row r="78" spans="1:14" ht="60" x14ac:dyDescent="0.25">
      <c r="A78" s="7">
        <v>62</v>
      </c>
      <c r="B78" s="7" t="s">
        <v>181</v>
      </c>
      <c r="C78" s="330"/>
      <c r="D78" s="84" t="s">
        <v>169</v>
      </c>
      <c r="E78" s="26" t="s">
        <v>415</v>
      </c>
      <c r="F78" s="7" t="s">
        <v>47</v>
      </c>
      <c r="G78" s="8" t="s">
        <v>48</v>
      </c>
      <c r="H78" s="197">
        <v>649700</v>
      </c>
      <c r="I78" s="215">
        <v>16500000</v>
      </c>
      <c r="J78" s="221">
        <v>15869100</v>
      </c>
      <c r="K78" s="212">
        <v>22492190</v>
      </c>
      <c r="L78" s="180">
        <f t="shared" si="3"/>
        <v>0.67086234551323032</v>
      </c>
      <c r="M78" s="7" t="str">
        <f t="shared" si="1"/>
        <v>Mediana</v>
      </c>
      <c r="N78" s="212">
        <f t="shared" si="4"/>
        <v>16184550</v>
      </c>
    </row>
    <row r="79" spans="1:14" ht="60" x14ac:dyDescent="0.25">
      <c r="A79" s="7">
        <v>63</v>
      </c>
      <c r="B79" s="7" t="s">
        <v>183</v>
      </c>
      <c r="C79" s="330"/>
      <c r="D79" s="84" t="s">
        <v>184</v>
      </c>
      <c r="E79" s="26" t="s">
        <v>185</v>
      </c>
      <c r="F79" s="7" t="s">
        <v>47</v>
      </c>
      <c r="G79" s="8" t="s">
        <v>48</v>
      </c>
      <c r="H79" s="197">
        <v>2099200</v>
      </c>
      <c r="I79" s="215">
        <v>8500000</v>
      </c>
      <c r="J79" s="221">
        <v>15869100</v>
      </c>
      <c r="K79" s="212">
        <v>13769490</v>
      </c>
      <c r="L79" s="180">
        <f t="shared" si="3"/>
        <v>0.61095162868810782</v>
      </c>
      <c r="M79" s="7" t="str">
        <f t="shared" si="1"/>
        <v>Mediana</v>
      </c>
      <c r="N79" s="212">
        <f t="shared" si="4"/>
        <v>11134745</v>
      </c>
    </row>
    <row r="80" spans="1:14" ht="51.75" customHeight="1" x14ac:dyDescent="0.25">
      <c r="A80" s="7">
        <v>64</v>
      </c>
      <c r="B80" s="7" t="s">
        <v>186</v>
      </c>
      <c r="C80" s="95" t="s">
        <v>416</v>
      </c>
      <c r="D80" s="97" t="s">
        <v>417</v>
      </c>
      <c r="E80" s="11" t="s">
        <v>418</v>
      </c>
      <c r="F80" s="7" t="s">
        <v>47</v>
      </c>
      <c r="G80" s="8" t="s">
        <v>48</v>
      </c>
      <c r="H80" s="197">
        <v>649700</v>
      </c>
      <c r="I80" s="215">
        <v>11500000</v>
      </c>
      <c r="J80" s="221">
        <v>6631560</v>
      </c>
      <c r="K80" s="212">
        <v>18196290</v>
      </c>
      <c r="L80" s="180">
        <f t="shared" si="3"/>
        <v>0.80447106161286763</v>
      </c>
      <c r="M80" s="7" t="str">
        <f t="shared" si="1"/>
        <v>Mediana</v>
      </c>
      <c r="N80" s="212">
        <f t="shared" si="4"/>
        <v>9065780</v>
      </c>
    </row>
    <row r="81" x14ac:dyDescent="0.25"/>
    <row r="82" x14ac:dyDescent="0.25"/>
    <row r="90" x14ac:dyDescent="0.25"/>
  </sheetData>
  <mergeCells count="10">
    <mergeCell ref="C17:C79"/>
    <mergeCell ref="D3:E3"/>
    <mergeCell ref="A4:A13"/>
    <mergeCell ref="B4:B13"/>
    <mergeCell ref="C4:C13"/>
    <mergeCell ref="F4:F13"/>
    <mergeCell ref="G4:G13"/>
    <mergeCell ref="H3:J13"/>
    <mergeCell ref="A1:O1"/>
    <mergeCell ref="C16:E16"/>
  </mergeCells>
  <phoneticPr fontId="6" type="noConversion"/>
  <pageMargins left="0.25" right="0.25" top="0.75" bottom="0.75" header="0.3" footer="0.3"/>
  <pageSetup scale="6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8D3010-3344-458C-867A-C07213A3C3C4}">
  <dimension ref="A1:O51"/>
  <sheetViews>
    <sheetView zoomScale="90" zoomScaleNormal="90" zoomScaleSheetLayoutView="80" workbookViewId="0">
      <selection sqref="A1:O1"/>
    </sheetView>
  </sheetViews>
  <sheetFormatPr baseColWidth="10" defaultColWidth="0" defaultRowHeight="15" zeroHeight="1" x14ac:dyDescent="0.25"/>
  <cols>
    <col min="1" max="1" width="7.7109375" style="25" customWidth="1"/>
    <col min="2" max="2" width="16.42578125" customWidth="1"/>
    <col min="3" max="3" width="35.85546875" customWidth="1"/>
    <col min="4" max="4" width="32.7109375" customWidth="1"/>
    <col min="5" max="5" width="81.28515625" customWidth="1"/>
    <col min="6" max="6" width="14.42578125" customWidth="1"/>
    <col min="7" max="7" width="20.28515625" customWidth="1"/>
    <col min="8" max="11" width="20.85546875" style="200" customWidth="1"/>
    <col min="12" max="12" width="11.42578125" style="181" customWidth="1"/>
    <col min="13" max="13" width="18.42578125" customWidth="1"/>
    <col min="14" max="14" width="21.140625" customWidth="1"/>
    <col min="15" max="15" width="4.7109375" customWidth="1"/>
    <col min="16" max="16384" width="11.42578125" hidden="1"/>
  </cols>
  <sheetData>
    <row r="1" spans="1:15" ht="46.5" x14ac:dyDescent="0.25">
      <c r="A1" s="248" t="s">
        <v>0</v>
      </c>
      <c r="B1" s="248"/>
      <c r="C1" s="248"/>
      <c r="D1" s="248"/>
      <c r="E1" s="248"/>
      <c r="F1" s="248"/>
      <c r="G1" s="248"/>
      <c r="H1" s="248"/>
      <c r="I1" s="248"/>
      <c r="J1" s="248"/>
      <c r="K1" s="248"/>
      <c r="L1" s="248"/>
      <c r="M1" s="248"/>
      <c r="N1" s="248"/>
      <c r="O1" s="248"/>
    </row>
    <row r="2" spans="1:15" ht="15.75" thickBot="1" x14ac:dyDescent="0.3"/>
    <row r="3" spans="1:15" ht="30.75" thickBot="1" x14ac:dyDescent="0.3">
      <c r="A3" s="76" t="s">
        <v>1</v>
      </c>
      <c r="B3" s="77" t="s">
        <v>2</v>
      </c>
      <c r="C3" s="77" t="s">
        <v>3</v>
      </c>
      <c r="D3" s="302" t="s">
        <v>4</v>
      </c>
      <c r="E3" s="302"/>
      <c r="F3" s="78" t="s">
        <v>5</v>
      </c>
      <c r="G3" s="79" t="s">
        <v>6</v>
      </c>
      <c r="H3" s="249" t="e" vm="11">
        <v>#VALUE!</v>
      </c>
      <c r="I3" s="250"/>
      <c r="J3" s="327"/>
    </row>
    <row r="4" spans="1:15" ht="15" customHeight="1" x14ac:dyDescent="0.25">
      <c r="A4" s="285">
        <v>11</v>
      </c>
      <c r="B4" s="266" t="s">
        <v>419</v>
      </c>
      <c r="C4" s="266" t="s">
        <v>420</v>
      </c>
      <c r="D4" s="45" t="s">
        <v>9</v>
      </c>
      <c r="E4" s="119" t="s">
        <v>421</v>
      </c>
      <c r="F4" s="297" t="s">
        <v>11</v>
      </c>
      <c r="G4" s="343" t="s">
        <v>422</v>
      </c>
      <c r="H4" s="251"/>
      <c r="I4" s="252"/>
      <c r="J4" s="328"/>
    </row>
    <row r="5" spans="1:15" x14ac:dyDescent="0.25">
      <c r="A5" s="286"/>
      <c r="B5" s="267"/>
      <c r="C5" s="270"/>
      <c r="D5" s="46" t="s">
        <v>13</v>
      </c>
      <c r="E5" s="7" t="s">
        <v>423</v>
      </c>
      <c r="F5" s="290"/>
      <c r="G5" s="344"/>
      <c r="H5" s="251"/>
      <c r="I5" s="252"/>
      <c r="J5" s="328"/>
    </row>
    <row r="6" spans="1:15" x14ac:dyDescent="0.25">
      <c r="A6" s="286"/>
      <c r="B6" s="267"/>
      <c r="C6" s="270"/>
      <c r="D6" s="46" t="s">
        <v>15</v>
      </c>
      <c r="E6" s="8" t="s">
        <v>424</v>
      </c>
      <c r="F6" s="290"/>
      <c r="G6" s="344"/>
      <c r="H6" s="251"/>
      <c r="I6" s="252"/>
      <c r="J6" s="328"/>
    </row>
    <row r="7" spans="1:15" x14ac:dyDescent="0.25">
      <c r="A7" s="286"/>
      <c r="B7" s="267"/>
      <c r="C7" s="270"/>
      <c r="D7" s="46" t="s">
        <v>17</v>
      </c>
      <c r="E7" s="7" t="s">
        <v>425</v>
      </c>
      <c r="F7" s="290"/>
      <c r="G7" s="344"/>
      <c r="H7" s="251"/>
      <c r="I7" s="252"/>
      <c r="J7" s="328"/>
    </row>
    <row r="8" spans="1:15" x14ac:dyDescent="0.25">
      <c r="A8" s="286"/>
      <c r="B8" s="267"/>
      <c r="C8" s="270"/>
      <c r="D8" s="46" t="s">
        <v>19</v>
      </c>
      <c r="E8" s="7" t="s">
        <v>426</v>
      </c>
      <c r="F8" s="290"/>
      <c r="G8" s="344"/>
      <c r="H8" s="251"/>
      <c r="I8" s="252"/>
      <c r="J8" s="328"/>
    </row>
    <row r="9" spans="1:15" x14ac:dyDescent="0.25">
      <c r="A9" s="286"/>
      <c r="B9" s="267"/>
      <c r="C9" s="270"/>
      <c r="D9" s="46" t="s">
        <v>21</v>
      </c>
      <c r="E9" s="7" t="s">
        <v>427</v>
      </c>
      <c r="F9" s="290"/>
      <c r="G9" s="344"/>
      <c r="H9" s="251"/>
      <c r="I9" s="252"/>
      <c r="J9" s="328"/>
    </row>
    <row r="10" spans="1:15" x14ac:dyDescent="0.25">
      <c r="A10" s="287"/>
      <c r="B10" s="268"/>
      <c r="C10" s="271"/>
      <c r="D10" s="47" t="s">
        <v>23</v>
      </c>
      <c r="E10" s="120" t="s">
        <v>309</v>
      </c>
      <c r="F10" s="291"/>
      <c r="G10" s="345"/>
      <c r="H10" s="251"/>
      <c r="I10" s="252"/>
      <c r="J10" s="328"/>
    </row>
    <row r="11" spans="1:15" x14ac:dyDescent="0.25">
      <c r="A11" s="287"/>
      <c r="B11" s="268"/>
      <c r="C11" s="271"/>
      <c r="D11" s="47" t="s">
        <v>25</v>
      </c>
      <c r="E11" s="71" t="s">
        <v>428</v>
      </c>
      <c r="F11" s="291"/>
      <c r="G11" s="345"/>
      <c r="H11" s="251"/>
      <c r="I11" s="252"/>
      <c r="J11" s="328"/>
    </row>
    <row r="12" spans="1:15" x14ac:dyDescent="0.25">
      <c r="A12" s="287"/>
      <c r="B12" s="268"/>
      <c r="C12" s="271"/>
      <c r="D12" s="47" t="s">
        <v>27</v>
      </c>
      <c r="E12" s="71" t="s">
        <v>28</v>
      </c>
      <c r="F12" s="291"/>
      <c r="G12" s="345"/>
      <c r="H12" s="251"/>
      <c r="I12" s="252"/>
      <c r="J12" s="328"/>
    </row>
    <row r="13" spans="1:15" ht="15.75" thickBot="1" x14ac:dyDescent="0.3">
      <c r="A13" s="288"/>
      <c r="B13" s="269"/>
      <c r="C13" s="272"/>
      <c r="D13" s="48" t="s">
        <v>29</v>
      </c>
      <c r="E13" s="72">
        <v>2020</v>
      </c>
      <c r="F13" s="292"/>
      <c r="G13" s="346"/>
      <c r="H13" s="253"/>
      <c r="I13" s="254"/>
      <c r="J13" s="329"/>
    </row>
    <row r="14" spans="1:15" x14ac:dyDescent="0.25"/>
    <row r="15" spans="1:15" ht="60" x14ac:dyDescent="0.25">
      <c r="H15" s="195" t="s">
        <v>30</v>
      </c>
      <c r="I15" s="195" t="s">
        <v>31</v>
      </c>
      <c r="J15" s="195" t="s">
        <v>32</v>
      </c>
      <c r="K15" s="195" t="s">
        <v>33</v>
      </c>
    </row>
    <row r="16" spans="1:15" ht="45" x14ac:dyDescent="0.25">
      <c r="A16" s="13" t="s">
        <v>34</v>
      </c>
      <c r="B16" s="13" t="s">
        <v>35</v>
      </c>
      <c r="C16" s="255" t="s">
        <v>36</v>
      </c>
      <c r="D16" s="256"/>
      <c r="E16" s="257"/>
      <c r="F16" s="13" t="s">
        <v>37</v>
      </c>
      <c r="G16" s="13" t="s">
        <v>38</v>
      </c>
      <c r="H16" s="196" t="s">
        <v>39</v>
      </c>
      <c r="I16" s="196" t="s">
        <v>39</v>
      </c>
      <c r="J16" s="196" t="s">
        <v>39</v>
      </c>
      <c r="K16" s="196" t="s">
        <v>39</v>
      </c>
      <c r="L16" s="178" t="s">
        <v>40</v>
      </c>
      <c r="M16" s="13" t="s">
        <v>41</v>
      </c>
      <c r="N16" s="13" t="s">
        <v>42</v>
      </c>
    </row>
    <row r="17" spans="1:14" ht="30" x14ac:dyDescent="0.25">
      <c r="A17" s="7">
        <v>1</v>
      </c>
      <c r="B17" s="21" t="s">
        <v>43</v>
      </c>
      <c r="C17" s="347" t="s">
        <v>429</v>
      </c>
      <c r="D17" s="103" t="s">
        <v>56</v>
      </c>
      <c r="E17" s="26" t="s">
        <v>430</v>
      </c>
      <c r="F17" s="7" t="s">
        <v>47</v>
      </c>
      <c r="G17" s="8" t="s">
        <v>431</v>
      </c>
      <c r="H17" s="220">
        <v>289200</v>
      </c>
      <c r="I17" s="215">
        <v>1500000</v>
      </c>
      <c r="J17" s="202">
        <v>203007.19999999998</v>
      </c>
      <c r="K17" s="212">
        <v>2124150</v>
      </c>
      <c r="L17" s="180">
        <f t="shared" ref="L17" si="0">+STDEV(H17:K17)/AVERAGE(H17:K17)</f>
        <v>0.91342255254133375</v>
      </c>
      <c r="M17" s="7" t="str">
        <f t="shared" ref="M17:M50" si="1">IF(L17&lt;=5%,"Menor Valor",IF(L17&lt;=15%,"Media Armonica",IF(L17&lt;=30%,"Media Geometrica",IF(L17&lt;=50%,"Media Aritmetica","Mediana"))))</f>
        <v>Mediana</v>
      </c>
      <c r="N17" s="212">
        <f t="shared" ref="N17" si="2">ROUND(IF(L17&lt;=5%,MIN(H17:K17),IF(L17&lt;=15%,HARMEAN(H17:K17),IF(L17&lt;=30%,GEOMEAN(H17:K17),IF(L17&lt;=50%,AVERAGE(H17:K17),MEDIAN(H17:K17))))),0)</f>
        <v>894600</v>
      </c>
    </row>
    <row r="18" spans="1:14" x14ac:dyDescent="0.25">
      <c r="A18" s="7">
        <v>2</v>
      </c>
      <c r="B18" s="7" t="s">
        <v>49</v>
      </c>
      <c r="C18" s="347"/>
      <c r="D18" s="103" t="s">
        <v>56</v>
      </c>
      <c r="E18" s="26" t="s">
        <v>432</v>
      </c>
      <c r="F18" s="7" t="s">
        <v>47</v>
      </c>
      <c r="G18" s="8" t="s">
        <v>431</v>
      </c>
      <c r="H18" s="220">
        <v>244200</v>
      </c>
      <c r="I18" s="215">
        <v>1250000</v>
      </c>
      <c r="J18" s="202">
        <v>239917.59999999998</v>
      </c>
      <c r="K18" s="212">
        <v>991270</v>
      </c>
      <c r="L18" s="180">
        <f t="shared" ref="L18:L50" si="3">+STDEV(H18:K18)/AVERAGE(H18:K18)</f>
        <v>0.76044955003815351</v>
      </c>
      <c r="M18" s="7" t="str">
        <f t="shared" si="1"/>
        <v>Mediana</v>
      </c>
      <c r="N18" s="212">
        <f t="shared" ref="N18:N50" si="4">ROUND(IF(L18&lt;=5%,MIN(H18:K18),IF(L18&lt;=15%,HARMEAN(H18:K18),IF(L18&lt;=30%,GEOMEAN(H18:K18),IF(L18&lt;=50%,AVERAGE(H18:K18),MEDIAN(H18:K18))))),0)</f>
        <v>617735</v>
      </c>
    </row>
    <row r="19" spans="1:14" x14ac:dyDescent="0.25">
      <c r="A19" s="7">
        <v>3</v>
      </c>
      <c r="B19" s="7" t="s">
        <v>51</v>
      </c>
      <c r="C19" s="347"/>
      <c r="D19" s="103" t="s">
        <v>56</v>
      </c>
      <c r="E19" s="26" t="s">
        <v>433</v>
      </c>
      <c r="F19" s="7" t="s">
        <v>47</v>
      </c>
      <c r="G19" s="8" t="s">
        <v>431</v>
      </c>
      <c r="H19" s="220">
        <v>417700</v>
      </c>
      <c r="I19" s="215">
        <v>1850000</v>
      </c>
      <c r="J19" s="202">
        <v>415241.99999999994</v>
      </c>
      <c r="K19" s="212">
        <v>1840930</v>
      </c>
      <c r="L19" s="180">
        <f t="shared" si="3"/>
        <v>0.72949808488134582</v>
      </c>
      <c r="M19" s="7" t="str">
        <f t="shared" si="1"/>
        <v>Mediana</v>
      </c>
      <c r="N19" s="212">
        <f t="shared" si="4"/>
        <v>1129315</v>
      </c>
    </row>
    <row r="20" spans="1:14" x14ac:dyDescent="0.25">
      <c r="A20" s="7">
        <v>4</v>
      </c>
      <c r="B20" s="7" t="s">
        <v>70</v>
      </c>
      <c r="C20" s="347"/>
      <c r="D20" s="103" t="s">
        <v>434</v>
      </c>
      <c r="E20" s="26" t="s">
        <v>435</v>
      </c>
      <c r="F20" s="7" t="s">
        <v>47</v>
      </c>
      <c r="G20" s="8" t="s">
        <v>431</v>
      </c>
      <c r="H20" s="220">
        <v>629700</v>
      </c>
      <c r="I20" s="215">
        <v>950000</v>
      </c>
      <c r="J20" s="202">
        <v>885849.59999999998</v>
      </c>
      <c r="K20" s="212">
        <v>1274490</v>
      </c>
      <c r="L20" s="180">
        <f t="shared" si="3"/>
        <v>0.2837067428386274</v>
      </c>
      <c r="M20" s="7" t="str">
        <f t="shared" si="1"/>
        <v>Media Geometrica</v>
      </c>
      <c r="N20" s="212">
        <f t="shared" si="4"/>
        <v>906543</v>
      </c>
    </row>
    <row r="21" spans="1:14" x14ac:dyDescent="0.25">
      <c r="A21" s="7">
        <v>5</v>
      </c>
      <c r="B21" s="7" t="s">
        <v>73</v>
      </c>
      <c r="C21" s="347"/>
      <c r="D21" s="103" t="s">
        <v>434</v>
      </c>
      <c r="E21" s="26" t="s">
        <v>74</v>
      </c>
      <c r="F21" s="7" t="s">
        <v>47</v>
      </c>
      <c r="G21" s="8" t="s">
        <v>431</v>
      </c>
      <c r="H21" s="220">
        <v>205600</v>
      </c>
      <c r="I21" s="215">
        <v>980000</v>
      </c>
      <c r="J21" s="202">
        <v>383906.43200000003</v>
      </c>
      <c r="K21" s="212">
        <v>1274490</v>
      </c>
      <c r="L21" s="180">
        <f t="shared" si="3"/>
        <v>0.70431386046828226</v>
      </c>
      <c r="M21" s="7" t="str">
        <f t="shared" si="1"/>
        <v>Mediana</v>
      </c>
      <c r="N21" s="212">
        <f t="shared" si="4"/>
        <v>681953</v>
      </c>
    </row>
    <row r="22" spans="1:14" ht="30" x14ac:dyDescent="0.25">
      <c r="A22" s="7">
        <v>7</v>
      </c>
      <c r="B22" s="7" t="s">
        <v>75</v>
      </c>
      <c r="C22" s="347"/>
      <c r="D22" s="103" t="s">
        <v>436</v>
      </c>
      <c r="E22" s="26" t="s">
        <v>437</v>
      </c>
      <c r="F22" s="7" t="s">
        <v>47</v>
      </c>
      <c r="G22" s="8" t="s">
        <v>431</v>
      </c>
      <c r="H22" s="220">
        <v>417700</v>
      </c>
      <c r="I22" s="215">
        <v>1950000</v>
      </c>
      <c r="J22" s="202">
        <v>2163872.1999999997</v>
      </c>
      <c r="K22" s="212">
        <v>5509700</v>
      </c>
      <c r="L22" s="180">
        <f t="shared" si="3"/>
        <v>0.85466678156992937</v>
      </c>
      <c r="M22" s="7" t="str">
        <f t="shared" si="1"/>
        <v>Mediana</v>
      </c>
      <c r="N22" s="212">
        <f t="shared" si="4"/>
        <v>2056936</v>
      </c>
    </row>
    <row r="23" spans="1:14" x14ac:dyDescent="0.25">
      <c r="A23" s="7">
        <v>9</v>
      </c>
      <c r="B23" s="7" t="s">
        <v>78</v>
      </c>
      <c r="C23" s="347"/>
      <c r="D23" s="103" t="s">
        <v>436</v>
      </c>
      <c r="E23" s="26" t="s">
        <v>129</v>
      </c>
      <c r="F23" s="7" t="s">
        <v>47</v>
      </c>
      <c r="G23" s="8" t="s">
        <v>431</v>
      </c>
      <c r="H23" s="220">
        <v>2056300</v>
      </c>
      <c r="I23" s="215">
        <v>2850000</v>
      </c>
      <c r="J23" s="202">
        <v>2050577.1440000003</v>
      </c>
      <c r="K23" s="212">
        <v>844900</v>
      </c>
      <c r="L23" s="180">
        <f t="shared" si="3"/>
        <v>0.42409622249497192</v>
      </c>
      <c r="M23" s="7" t="str">
        <f t="shared" si="1"/>
        <v>Media Aritmetica</v>
      </c>
      <c r="N23" s="212">
        <f t="shared" si="4"/>
        <v>1950444</v>
      </c>
    </row>
    <row r="24" spans="1:14" x14ac:dyDescent="0.25">
      <c r="A24" s="7">
        <v>10</v>
      </c>
      <c r="B24" s="7" t="s">
        <v>88</v>
      </c>
      <c r="C24" s="347"/>
      <c r="D24" s="103" t="s">
        <v>89</v>
      </c>
      <c r="E24" s="26" t="s">
        <v>376</v>
      </c>
      <c r="F24" s="7" t="s">
        <v>47</v>
      </c>
      <c r="G24" s="8" t="s">
        <v>431</v>
      </c>
      <c r="H24" s="220">
        <v>186400</v>
      </c>
      <c r="I24" s="215">
        <v>850000</v>
      </c>
      <c r="J24" s="202">
        <v>339417.47572815535</v>
      </c>
      <c r="K24" s="212">
        <v>1275680</v>
      </c>
      <c r="L24" s="180">
        <f t="shared" si="3"/>
        <v>0.75035763811832135</v>
      </c>
      <c r="M24" s="7" t="str">
        <f t="shared" si="1"/>
        <v>Mediana</v>
      </c>
      <c r="N24" s="212">
        <f t="shared" si="4"/>
        <v>594709</v>
      </c>
    </row>
    <row r="25" spans="1:14" ht="30" x14ac:dyDescent="0.25">
      <c r="A25" s="7">
        <v>11</v>
      </c>
      <c r="B25" s="7" t="s">
        <v>95</v>
      </c>
      <c r="C25" s="347"/>
      <c r="D25" s="103" t="s">
        <v>96</v>
      </c>
      <c r="E25" s="26" t="s">
        <v>438</v>
      </c>
      <c r="F25" s="7" t="s">
        <v>47</v>
      </c>
      <c r="G25" s="8" t="s">
        <v>431</v>
      </c>
      <c r="H25" s="220">
        <v>417700</v>
      </c>
      <c r="I25" s="215">
        <v>1380000</v>
      </c>
      <c r="J25" s="202">
        <v>415241.99999999994</v>
      </c>
      <c r="K25" s="212">
        <v>978180</v>
      </c>
      <c r="L25" s="180">
        <f t="shared" si="3"/>
        <v>0.5889657324922839</v>
      </c>
      <c r="M25" s="7" t="str">
        <f t="shared" si="1"/>
        <v>Mediana</v>
      </c>
      <c r="N25" s="212">
        <f t="shared" si="4"/>
        <v>697940</v>
      </c>
    </row>
    <row r="26" spans="1:14" ht="30" x14ac:dyDescent="0.25">
      <c r="A26" s="7">
        <v>12</v>
      </c>
      <c r="B26" s="7" t="s">
        <v>98</v>
      </c>
      <c r="C26" s="347"/>
      <c r="D26" s="103" t="s">
        <v>96</v>
      </c>
      <c r="E26" s="26" t="s">
        <v>439</v>
      </c>
      <c r="F26" s="7" t="s">
        <v>47</v>
      </c>
      <c r="G26" s="8" t="s">
        <v>431</v>
      </c>
      <c r="H26" s="220">
        <v>417700</v>
      </c>
      <c r="I26" s="215">
        <v>1620000</v>
      </c>
      <c r="J26" s="202">
        <v>295283.19999999995</v>
      </c>
      <c r="K26" s="212">
        <v>978180</v>
      </c>
      <c r="L26" s="180">
        <f t="shared" si="3"/>
        <v>0.73214979617131637</v>
      </c>
      <c r="M26" s="7" t="str">
        <f t="shared" si="1"/>
        <v>Mediana</v>
      </c>
      <c r="N26" s="212">
        <f t="shared" si="4"/>
        <v>697940</v>
      </c>
    </row>
    <row r="27" spans="1:14" ht="30" x14ac:dyDescent="0.25">
      <c r="A27" s="7">
        <v>13</v>
      </c>
      <c r="B27" s="7" t="s">
        <v>100</v>
      </c>
      <c r="C27" s="347"/>
      <c r="D27" s="103" t="s">
        <v>96</v>
      </c>
      <c r="E27" s="26" t="s">
        <v>378</v>
      </c>
      <c r="F27" s="7" t="s">
        <v>47</v>
      </c>
      <c r="G27" s="8" t="s">
        <v>431</v>
      </c>
      <c r="H27" s="220">
        <v>372700</v>
      </c>
      <c r="I27" s="215">
        <v>1480000</v>
      </c>
      <c r="J27" s="202">
        <v>116116.50485436893</v>
      </c>
      <c r="K27" s="212">
        <v>978180</v>
      </c>
      <c r="L27" s="180">
        <f t="shared" si="3"/>
        <v>0.83244690724526316</v>
      </c>
      <c r="M27" s="7" t="str">
        <f t="shared" si="1"/>
        <v>Mediana</v>
      </c>
      <c r="N27" s="212">
        <f t="shared" si="4"/>
        <v>675440</v>
      </c>
    </row>
    <row r="28" spans="1:14" x14ac:dyDescent="0.25">
      <c r="A28" s="7">
        <v>14</v>
      </c>
      <c r="B28" s="7" t="s">
        <v>102</v>
      </c>
      <c r="C28" s="347"/>
      <c r="D28" s="103" t="s">
        <v>96</v>
      </c>
      <c r="E28" s="26" t="s">
        <v>440</v>
      </c>
      <c r="F28" s="7" t="s">
        <v>47</v>
      </c>
      <c r="G28" s="8" t="s">
        <v>431</v>
      </c>
      <c r="H28" s="220">
        <v>372700</v>
      </c>
      <c r="I28" s="215">
        <v>3950000</v>
      </c>
      <c r="J28" s="202">
        <v>627476.79999999993</v>
      </c>
      <c r="K28" s="212">
        <v>3527160</v>
      </c>
      <c r="L28" s="180">
        <f t="shared" si="3"/>
        <v>0.88734207450565639</v>
      </c>
      <c r="M28" s="7" t="str">
        <f t="shared" si="1"/>
        <v>Mediana</v>
      </c>
      <c r="N28" s="212">
        <f t="shared" si="4"/>
        <v>2077318</v>
      </c>
    </row>
    <row r="29" spans="1:14" ht="30" x14ac:dyDescent="0.25">
      <c r="A29" s="7">
        <v>15</v>
      </c>
      <c r="B29" s="7" t="s">
        <v>104</v>
      </c>
      <c r="C29" s="347"/>
      <c r="D29" s="103" t="s">
        <v>96</v>
      </c>
      <c r="E29" s="26" t="s">
        <v>441</v>
      </c>
      <c r="F29" s="7" t="s">
        <v>47</v>
      </c>
      <c r="G29" s="8" t="s">
        <v>431</v>
      </c>
      <c r="H29" s="220">
        <v>417700</v>
      </c>
      <c r="I29" s="215">
        <v>1120000</v>
      </c>
      <c r="J29" s="202">
        <v>110731.2</v>
      </c>
      <c r="K29" s="212">
        <v>978180</v>
      </c>
      <c r="L29" s="180">
        <f t="shared" si="3"/>
        <v>0.72139872174704633</v>
      </c>
      <c r="M29" s="7" t="str">
        <f t="shared" si="1"/>
        <v>Mediana</v>
      </c>
      <c r="N29" s="212">
        <f t="shared" si="4"/>
        <v>697940</v>
      </c>
    </row>
    <row r="30" spans="1:14" x14ac:dyDescent="0.25">
      <c r="A30" s="7">
        <v>16</v>
      </c>
      <c r="B30" s="7" t="s">
        <v>106</v>
      </c>
      <c r="C30" s="347"/>
      <c r="D30" s="103" t="s">
        <v>96</v>
      </c>
      <c r="E30" s="26" t="s">
        <v>442</v>
      </c>
      <c r="F30" s="7" t="s">
        <v>47</v>
      </c>
      <c r="G30" s="8" t="s">
        <v>431</v>
      </c>
      <c r="H30" s="220">
        <v>2056300</v>
      </c>
      <c r="I30" s="215">
        <v>2980000</v>
      </c>
      <c r="J30" s="202">
        <v>2163872.1999999997</v>
      </c>
      <c r="K30" s="212">
        <v>4192370</v>
      </c>
      <c r="L30" s="180">
        <f t="shared" si="3"/>
        <v>0.34636857949107169</v>
      </c>
      <c r="M30" s="7" t="str">
        <f t="shared" si="1"/>
        <v>Media Aritmetica</v>
      </c>
      <c r="N30" s="212">
        <f t="shared" si="4"/>
        <v>2848136</v>
      </c>
    </row>
    <row r="31" spans="1:14" x14ac:dyDescent="0.25">
      <c r="A31" s="7">
        <v>17</v>
      </c>
      <c r="B31" s="7" t="s">
        <v>108</v>
      </c>
      <c r="C31" s="347"/>
      <c r="D31" s="103" t="s">
        <v>96</v>
      </c>
      <c r="E31" s="26" t="s">
        <v>131</v>
      </c>
      <c r="F31" s="7" t="s">
        <v>47</v>
      </c>
      <c r="G31" s="8" t="s">
        <v>431</v>
      </c>
      <c r="H31" s="220">
        <v>179900</v>
      </c>
      <c r="I31" s="215">
        <v>890000</v>
      </c>
      <c r="J31" s="202">
        <v>110742.24000000002</v>
      </c>
      <c r="K31" s="212">
        <v>978180</v>
      </c>
      <c r="L31" s="180">
        <f t="shared" si="3"/>
        <v>0.8480332296695996</v>
      </c>
      <c r="M31" s="7" t="str">
        <f t="shared" si="1"/>
        <v>Mediana</v>
      </c>
      <c r="N31" s="212">
        <f t="shared" si="4"/>
        <v>534950</v>
      </c>
    </row>
    <row r="32" spans="1:14" ht="45" x14ac:dyDescent="0.25">
      <c r="A32" s="7">
        <v>18</v>
      </c>
      <c r="B32" s="7" t="s">
        <v>132</v>
      </c>
      <c r="C32" s="347"/>
      <c r="D32" s="103" t="s">
        <v>443</v>
      </c>
      <c r="E32" s="26" t="s">
        <v>444</v>
      </c>
      <c r="F32" s="7" t="s">
        <v>47</v>
      </c>
      <c r="G32" s="8" t="s">
        <v>431</v>
      </c>
      <c r="H32" s="220">
        <v>1349500</v>
      </c>
      <c r="I32" s="215">
        <v>1480000</v>
      </c>
      <c r="J32" s="202">
        <v>239917.59999999998</v>
      </c>
      <c r="K32" s="212">
        <v>7926590</v>
      </c>
      <c r="L32" s="180">
        <f t="shared" si="3"/>
        <v>1.271835674570764</v>
      </c>
      <c r="M32" s="7" t="str">
        <f t="shared" si="1"/>
        <v>Mediana</v>
      </c>
      <c r="N32" s="212">
        <f t="shared" si="4"/>
        <v>1414750</v>
      </c>
    </row>
    <row r="33" spans="1:14" ht="30" x14ac:dyDescent="0.25">
      <c r="A33" s="7">
        <v>19</v>
      </c>
      <c r="B33" s="7" t="s">
        <v>135</v>
      </c>
      <c r="C33" s="347"/>
      <c r="D33" s="103" t="s">
        <v>136</v>
      </c>
      <c r="E33" s="26" t="s">
        <v>445</v>
      </c>
      <c r="F33" s="7" t="s">
        <v>47</v>
      </c>
      <c r="G33" s="8" t="s">
        <v>431</v>
      </c>
      <c r="H33" s="220">
        <v>417700</v>
      </c>
      <c r="I33" s="215">
        <v>2650000</v>
      </c>
      <c r="J33" s="202">
        <v>1439505.5999999999</v>
      </c>
      <c r="K33" s="212">
        <v>1926610</v>
      </c>
      <c r="L33" s="180">
        <f t="shared" si="3"/>
        <v>0.58238917160169557</v>
      </c>
      <c r="M33" s="7" t="str">
        <f t="shared" si="1"/>
        <v>Mediana</v>
      </c>
      <c r="N33" s="212">
        <f t="shared" si="4"/>
        <v>1683058</v>
      </c>
    </row>
    <row r="34" spans="1:14" x14ac:dyDescent="0.25">
      <c r="A34" s="7">
        <v>20</v>
      </c>
      <c r="B34" s="7" t="s">
        <v>140</v>
      </c>
      <c r="C34" s="347"/>
      <c r="D34" s="103" t="s">
        <v>141</v>
      </c>
      <c r="E34" s="26" t="s">
        <v>446</v>
      </c>
      <c r="F34" s="7" t="s">
        <v>47</v>
      </c>
      <c r="G34" s="8" t="s">
        <v>431</v>
      </c>
      <c r="H34" s="220">
        <v>372700</v>
      </c>
      <c r="I34" s="215">
        <v>960000</v>
      </c>
      <c r="J34" s="202">
        <v>116116.50485436893</v>
      </c>
      <c r="K34" s="212">
        <v>978180</v>
      </c>
      <c r="L34" s="180">
        <f t="shared" si="3"/>
        <v>0.71095676787841489</v>
      </c>
      <c r="M34" s="7" t="str">
        <f t="shared" si="1"/>
        <v>Mediana</v>
      </c>
      <c r="N34" s="212">
        <f t="shared" si="4"/>
        <v>666350</v>
      </c>
    </row>
    <row r="35" spans="1:14" ht="30" x14ac:dyDescent="0.25">
      <c r="A35" s="7">
        <v>21</v>
      </c>
      <c r="B35" s="7" t="s">
        <v>143</v>
      </c>
      <c r="C35" s="347"/>
      <c r="D35" s="103" t="s">
        <v>151</v>
      </c>
      <c r="E35" s="26" t="s">
        <v>447</v>
      </c>
      <c r="F35" s="7" t="s">
        <v>47</v>
      </c>
      <c r="G35" s="8" t="s">
        <v>431</v>
      </c>
      <c r="H35" s="220">
        <v>546200</v>
      </c>
      <c r="I35" s="215">
        <v>1420000</v>
      </c>
      <c r="J35" s="202">
        <v>784345.99999999988</v>
      </c>
      <c r="K35" s="212">
        <v>4107880</v>
      </c>
      <c r="L35" s="180">
        <f t="shared" si="3"/>
        <v>0.95508249101731657</v>
      </c>
      <c r="M35" s="7" t="str">
        <f t="shared" si="1"/>
        <v>Mediana</v>
      </c>
      <c r="N35" s="212">
        <f t="shared" si="4"/>
        <v>1102173</v>
      </c>
    </row>
    <row r="36" spans="1:14" ht="30" x14ac:dyDescent="0.25">
      <c r="A36" s="7">
        <v>22</v>
      </c>
      <c r="B36" s="7" t="s">
        <v>288</v>
      </c>
      <c r="C36" s="347"/>
      <c r="D36" s="103" t="s">
        <v>151</v>
      </c>
      <c r="E36" s="26" t="s">
        <v>154</v>
      </c>
      <c r="F36" s="7" t="s">
        <v>47</v>
      </c>
      <c r="G36" s="8" t="s">
        <v>431</v>
      </c>
      <c r="H36" s="220">
        <v>179900</v>
      </c>
      <c r="I36" s="215">
        <v>980000</v>
      </c>
      <c r="J36" s="202">
        <v>110742.24000000002</v>
      </c>
      <c r="K36" s="212">
        <v>978180</v>
      </c>
      <c r="L36" s="180">
        <f t="shared" si="3"/>
        <v>0.85770144410622351</v>
      </c>
      <c r="M36" s="7" t="str">
        <f t="shared" si="1"/>
        <v>Mediana</v>
      </c>
      <c r="N36" s="212">
        <f t="shared" si="4"/>
        <v>579040</v>
      </c>
    </row>
    <row r="37" spans="1:14" ht="30" x14ac:dyDescent="0.25">
      <c r="A37" s="7">
        <v>23</v>
      </c>
      <c r="B37" s="7" t="s">
        <v>448</v>
      </c>
      <c r="C37" s="347"/>
      <c r="D37" s="103" t="s">
        <v>151</v>
      </c>
      <c r="E37" s="26" t="s">
        <v>156</v>
      </c>
      <c r="F37" s="7" t="s">
        <v>47</v>
      </c>
      <c r="G37" s="8" t="s">
        <v>431</v>
      </c>
      <c r="H37" s="220">
        <v>289200</v>
      </c>
      <c r="I37" s="215">
        <v>1280000</v>
      </c>
      <c r="J37" s="202">
        <v>273164.19200000004</v>
      </c>
      <c r="K37" s="212">
        <v>978180</v>
      </c>
      <c r="L37" s="180">
        <f t="shared" si="3"/>
        <v>0.71596275491043437</v>
      </c>
      <c r="M37" s="7" t="str">
        <f t="shared" si="1"/>
        <v>Mediana</v>
      </c>
      <c r="N37" s="212">
        <f t="shared" si="4"/>
        <v>633690</v>
      </c>
    </row>
    <row r="38" spans="1:14" x14ac:dyDescent="0.25">
      <c r="A38" s="7">
        <v>24</v>
      </c>
      <c r="B38" s="7" t="s">
        <v>449</v>
      </c>
      <c r="C38" s="347"/>
      <c r="D38" s="103" t="s">
        <v>151</v>
      </c>
      <c r="E38" s="26" t="s">
        <v>450</v>
      </c>
      <c r="F38" s="7" t="s">
        <v>47</v>
      </c>
      <c r="G38" s="8" t="s">
        <v>431</v>
      </c>
      <c r="H38" s="220">
        <v>334200</v>
      </c>
      <c r="I38" s="215">
        <v>920000</v>
      </c>
      <c r="J38" s="202">
        <v>110731.2</v>
      </c>
      <c r="K38" s="212">
        <v>694960</v>
      </c>
      <c r="L38" s="180">
        <f t="shared" si="3"/>
        <v>0.70241356902598662</v>
      </c>
      <c r="M38" s="7" t="str">
        <f t="shared" si="1"/>
        <v>Mediana</v>
      </c>
      <c r="N38" s="212">
        <f t="shared" si="4"/>
        <v>514580</v>
      </c>
    </row>
    <row r="39" spans="1:14" ht="30" x14ac:dyDescent="0.25">
      <c r="A39" s="7">
        <v>25</v>
      </c>
      <c r="B39" s="7" t="s">
        <v>451</v>
      </c>
      <c r="C39" s="347"/>
      <c r="D39" s="103" t="s">
        <v>151</v>
      </c>
      <c r="E39" s="26" t="s">
        <v>160</v>
      </c>
      <c r="F39" s="7" t="s">
        <v>47</v>
      </c>
      <c r="G39" s="8" t="s">
        <v>431</v>
      </c>
      <c r="H39" s="220">
        <v>372700</v>
      </c>
      <c r="I39" s="215">
        <v>2350000</v>
      </c>
      <c r="J39" s="202">
        <v>110742.24000000002</v>
      </c>
      <c r="K39" s="212">
        <v>978180</v>
      </c>
      <c r="L39" s="180">
        <f t="shared" si="3"/>
        <v>1.0491401695548721</v>
      </c>
      <c r="M39" s="7" t="str">
        <f t="shared" si="1"/>
        <v>Mediana</v>
      </c>
      <c r="N39" s="212">
        <f t="shared" si="4"/>
        <v>675440</v>
      </c>
    </row>
    <row r="40" spans="1:14" x14ac:dyDescent="0.25">
      <c r="A40" s="7">
        <v>26</v>
      </c>
      <c r="B40" s="7" t="s">
        <v>452</v>
      </c>
      <c r="C40" s="347"/>
      <c r="D40" s="103" t="s">
        <v>151</v>
      </c>
      <c r="E40" s="26" t="s">
        <v>453</v>
      </c>
      <c r="F40" s="7" t="s">
        <v>47</v>
      </c>
      <c r="G40" s="8" t="s">
        <v>431</v>
      </c>
      <c r="H40" s="220">
        <v>546200</v>
      </c>
      <c r="I40" s="215">
        <v>1380000</v>
      </c>
      <c r="J40" s="202">
        <v>784345.99999999988</v>
      </c>
      <c r="K40" s="212">
        <v>4107880</v>
      </c>
      <c r="L40" s="180">
        <f t="shared" si="3"/>
        <v>0.96216313812243748</v>
      </c>
      <c r="M40" s="7" t="str">
        <f t="shared" si="1"/>
        <v>Mediana</v>
      </c>
      <c r="N40" s="212">
        <f t="shared" si="4"/>
        <v>1082173</v>
      </c>
    </row>
    <row r="41" spans="1:14" ht="30" x14ac:dyDescent="0.25">
      <c r="A41" s="7">
        <v>27</v>
      </c>
      <c r="B41" s="7" t="s">
        <v>145</v>
      </c>
      <c r="C41" s="347"/>
      <c r="D41" s="103" t="s">
        <v>169</v>
      </c>
      <c r="E41" s="26" t="s">
        <v>170</v>
      </c>
      <c r="F41" s="7" t="s">
        <v>47</v>
      </c>
      <c r="G41" s="8" t="s">
        <v>431</v>
      </c>
      <c r="H41" s="220">
        <v>417700</v>
      </c>
      <c r="I41" s="215">
        <v>1950000</v>
      </c>
      <c r="J41" s="202">
        <v>110742.24000000002</v>
      </c>
      <c r="K41" s="212">
        <v>694960</v>
      </c>
      <c r="L41" s="180">
        <f t="shared" si="3"/>
        <v>1.0174232129114118</v>
      </c>
      <c r="M41" s="7" t="str">
        <f t="shared" si="1"/>
        <v>Mediana</v>
      </c>
      <c r="N41" s="212">
        <f t="shared" si="4"/>
        <v>556330</v>
      </c>
    </row>
    <row r="42" spans="1:14" ht="30" x14ac:dyDescent="0.25">
      <c r="A42" s="7">
        <v>28</v>
      </c>
      <c r="B42" s="7" t="s">
        <v>148</v>
      </c>
      <c r="C42" s="347"/>
      <c r="D42" s="103" t="s">
        <v>169</v>
      </c>
      <c r="E42" s="26" t="s">
        <v>172</v>
      </c>
      <c r="F42" s="7" t="s">
        <v>47</v>
      </c>
      <c r="G42" s="8" t="s">
        <v>431</v>
      </c>
      <c r="H42" s="220">
        <v>437000</v>
      </c>
      <c r="I42" s="215">
        <v>1780000</v>
      </c>
      <c r="J42" s="202">
        <v>110742.24000000002</v>
      </c>
      <c r="K42" s="212">
        <v>694960</v>
      </c>
      <c r="L42" s="180">
        <f t="shared" si="3"/>
        <v>0.95744075518727967</v>
      </c>
      <c r="M42" s="7" t="str">
        <f t="shared" si="1"/>
        <v>Mediana</v>
      </c>
      <c r="N42" s="212">
        <f t="shared" si="4"/>
        <v>565980</v>
      </c>
    </row>
    <row r="43" spans="1:14" ht="30" x14ac:dyDescent="0.25">
      <c r="A43" s="7">
        <v>29</v>
      </c>
      <c r="B43" s="7" t="s">
        <v>293</v>
      </c>
      <c r="C43" s="347"/>
      <c r="D43" s="103" t="s">
        <v>169</v>
      </c>
      <c r="E43" s="26" t="s">
        <v>323</v>
      </c>
      <c r="F43" s="7" t="s">
        <v>47</v>
      </c>
      <c r="G43" s="8" t="s">
        <v>431</v>
      </c>
      <c r="H43" s="220">
        <v>308400</v>
      </c>
      <c r="I43" s="215">
        <v>2150000</v>
      </c>
      <c r="J43" s="202">
        <v>572168.24000000011</v>
      </c>
      <c r="K43" s="212">
        <v>694960</v>
      </c>
      <c r="L43" s="180">
        <f t="shared" si="3"/>
        <v>0.88928544406207932</v>
      </c>
      <c r="M43" s="7" t="str">
        <f t="shared" si="1"/>
        <v>Mediana</v>
      </c>
      <c r="N43" s="212">
        <f t="shared" si="4"/>
        <v>633564</v>
      </c>
    </row>
    <row r="44" spans="1:14" ht="30" x14ac:dyDescent="0.25">
      <c r="A44" s="7">
        <v>30</v>
      </c>
      <c r="B44" s="7" t="s">
        <v>388</v>
      </c>
      <c r="C44" s="347"/>
      <c r="D44" s="103" t="s">
        <v>169</v>
      </c>
      <c r="E44" s="26" t="s">
        <v>176</v>
      </c>
      <c r="F44" s="7" t="s">
        <v>47</v>
      </c>
      <c r="G44" s="8" t="s">
        <v>431</v>
      </c>
      <c r="H44" s="220">
        <v>289200</v>
      </c>
      <c r="I44" s="215">
        <v>1850000</v>
      </c>
      <c r="J44" s="202">
        <v>64599.64</v>
      </c>
      <c r="K44" s="212">
        <v>694960</v>
      </c>
      <c r="L44" s="180">
        <f t="shared" si="3"/>
        <v>1.0960086218108493</v>
      </c>
      <c r="M44" s="7" t="str">
        <f t="shared" si="1"/>
        <v>Mediana</v>
      </c>
      <c r="N44" s="212">
        <f t="shared" si="4"/>
        <v>492080</v>
      </c>
    </row>
    <row r="45" spans="1:14" ht="30" x14ac:dyDescent="0.25">
      <c r="A45" s="7">
        <v>31</v>
      </c>
      <c r="B45" s="7" t="s">
        <v>389</v>
      </c>
      <c r="C45" s="347"/>
      <c r="D45" s="103" t="s">
        <v>169</v>
      </c>
      <c r="E45" s="26" t="s">
        <v>178</v>
      </c>
      <c r="F45" s="7" t="s">
        <v>47</v>
      </c>
      <c r="G45" s="8" t="s">
        <v>431</v>
      </c>
      <c r="H45" s="220">
        <v>739000</v>
      </c>
      <c r="I45" s="215">
        <v>3650000</v>
      </c>
      <c r="J45" s="202">
        <v>2187159.2400000007</v>
      </c>
      <c r="K45" s="212">
        <v>9276050</v>
      </c>
      <c r="L45" s="180">
        <f t="shared" si="3"/>
        <v>0.94272086247915277</v>
      </c>
      <c r="M45" s="7" t="str">
        <f t="shared" si="1"/>
        <v>Mediana</v>
      </c>
      <c r="N45" s="212">
        <f t="shared" si="4"/>
        <v>2918580</v>
      </c>
    </row>
    <row r="46" spans="1:14" ht="30" x14ac:dyDescent="0.25">
      <c r="A46" s="7">
        <v>32</v>
      </c>
      <c r="B46" s="7" t="s">
        <v>454</v>
      </c>
      <c r="C46" s="347"/>
      <c r="D46" s="103" t="s">
        <v>169</v>
      </c>
      <c r="E46" s="26" t="s">
        <v>180</v>
      </c>
      <c r="F46" s="7" t="s">
        <v>47</v>
      </c>
      <c r="G46" s="8" t="s">
        <v>431</v>
      </c>
      <c r="H46" s="220">
        <v>244200</v>
      </c>
      <c r="I46" s="215">
        <v>1680000</v>
      </c>
      <c r="J46" s="202">
        <v>76596.716</v>
      </c>
      <c r="K46" s="212">
        <v>694960</v>
      </c>
      <c r="L46" s="180">
        <f t="shared" si="3"/>
        <v>1.0679657236827695</v>
      </c>
      <c r="M46" s="7" t="str">
        <f t="shared" si="1"/>
        <v>Mediana</v>
      </c>
      <c r="N46" s="212">
        <f t="shared" si="4"/>
        <v>469580</v>
      </c>
    </row>
    <row r="47" spans="1:14" ht="60" x14ac:dyDescent="0.25">
      <c r="A47" s="7">
        <v>33</v>
      </c>
      <c r="B47" s="7" t="s">
        <v>455</v>
      </c>
      <c r="C47" s="347"/>
      <c r="D47" s="103" t="s">
        <v>169</v>
      </c>
      <c r="E47" s="26" t="s">
        <v>456</v>
      </c>
      <c r="F47" s="7" t="s">
        <v>47</v>
      </c>
      <c r="G47" s="8" t="s">
        <v>431</v>
      </c>
      <c r="H47" s="220">
        <v>417700</v>
      </c>
      <c r="I47" s="215">
        <v>12800000</v>
      </c>
      <c r="J47" s="202">
        <v>12821750.199999999</v>
      </c>
      <c r="K47" s="212">
        <v>14106260</v>
      </c>
      <c r="L47" s="180">
        <f t="shared" si="3"/>
        <v>0.64181214956587618</v>
      </c>
      <c r="M47" s="7" t="str">
        <f t="shared" si="1"/>
        <v>Mediana</v>
      </c>
      <c r="N47" s="212">
        <f t="shared" si="4"/>
        <v>12810875</v>
      </c>
    </row>
    <row r="48" spans="1:14" ht="30" x14ac:dyDescent="0.25">
      <c r="A48" s="7">
        <v>34</v>
      </c>
      <c r="B48" s="7" t="s">
        <v>150</v>
      </c>
      <c r="C48" s="347"/>
      <c r="D48" s="103" t="s">
        <v>162</v>
      </c>
      <c r="E48" s="26" t="s">
        <v>457</v>
      </c>
      <c r="F48" s="7" t="s">
        <v>47</v>
      </c>
      <c r="G48" s="8" t="s">
        <v>431</v>
      </c>
      <c r="H48" s="220">
        <v>244200</v>
      </c>
      <c r="I48" s="215">
        <v>1150000</v>
      </c>
      <c r="J48" s="202">
        <v>110731.2</v>
      </c>
      <c r="K48" s="212">
        <v>694960</v>
      </c>
      <c r="L48" s="180">
        <f t="shared" si="3"/>
        <v>0.8576668604179073</v>
      </c>
      <c r="M48" s="7" t="str">
        <f t="shared" si="1"/>
        <v>Mediana</v>
      </c>
      <c r="N48" s="212">
        <f t="shared" si="4"/>
        <v>469580</v>
      </c>
    </row>
    <row r="49" spans="1:14" x14ac:dyDescent="0.25">
      <c r="A49" s="7">
        <v>35</v>
      </c>
      <c r="B49" s="7" t="s">
        <v>153</v>
      </c>
      <c r="C49" s="347"/>
      <c r="D49" s="103" t="s">
        <v>162</v>
      </c>
      <c r="E49" s="26" t="s">
        <v>458</v>
      </c>
      <c r="F49" s="7" t="s">
        <v>47</v>
      </c>
      <c r="G49" s="8" t="s">
        <v>431</v>
      </c>
      <c r="H49" s="220">
        <v>269900</v>
      </c>
      <c r="I49" s="215">
        <v>1420000</v>
      </c>
      <c r="J49" s="202">
        <v>110731.2</v>
      </c>
      <c r="K49" s="212">
        <v>694960</v>
      </c>
      <c r="L49" s="180">
        <f t="shared" si="3"/>
        <v>0.93802244560793591</v>
      </c>
      <c r="M49" s="7" t="str">
        <f t="shared" si="1"/>
        <v>Mediana</v>
      </c>
      <c r="N49" s="212">
        <f t="shared" si="4"/>
        <v>482430</v>
      </c>
    </row>
    <row r="50" spans="1:14" ht="60" x14ac:dyDescent="0.25">
      <c r="A50" s="7">
        <v>36</v>
      </c>
      <c r="B50" s="7" t="s">
        <v>161</v>
      </c>
      <c r="C50" s="95" t="s">
        <v>459</v>
      </c>
      <c r="D50" s="97" t="s">
        <v>460</v>
      </c>
      <c r="E50" s="11" t="s">
        <v>461</v>
      </c>
      <c r="F50" s="7" t="s">
        <v>47</v>
      </c>
      <c r="G50" s="8" t="s">
        <v>431</v>
      </c>
      <c r="H50" s="220">
        <v>15422400</v>
      </c>
      <c r="I50" s="198">
        <v>3250000</v>
      </c>
      <c r="J50" s="202">
        <v>415241.99999999994</v>
      </c>
      <c r="K50" s="212">
        <v>8440670</v>
      </c>
      <c r="L50" s="180">
        <f t="shared" si="3"/>
        <v>0.95790487770137567</v>
      </c>
      <c r="M50" s="7" t="str">
        <f t="shared" si="1"/>
        <v>Mediana</v>
      </c>
      <c r="N50" s="212">
        <f t="shared" si="4"/>
        <v>5845335</v>
      </c>
    </row>
    <row r="51" spans="1:14" x14ac:dyDescent="0.25"/>
  </sheetData>
  <mergeCells count="10">
    <mergeCell ref="A1:O1"/>
    <mergeCell ref="C17:C49"/>
    <mergeCell ref="D3:E3"/>
    <mergeCell ref="H3:J13"/>
    <mergeCell ref="A4:A13"/>
    <mergeCell ref="B4:B13"/>
    <mergeCell ref="C4:C13"/>
    <mergeCell ref="F4:F13"/>
    <mergeCell ref="G4:G13"/>
    <mergeCell ref="C16:E16"/>
  </mergeCells>
  <phoneticPr fontId="6" type="noConversion"/>
  <pageMargins left="0.25" right="0.25" top="0.75" bottom="0.75" header="0.3" footer="0.3"/>
  <pageSetup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CCFC4-E016-4AA1-AD8C-B2C530458089}">
  <sheetPr>
    <tabColor rgb="FF0070C0"/>
  </sheetPr>
  <dimension ref="A1:O233"/>
  <sheetViews>
    <sheetView zoomScale="90" zoomScaleNormal="90" zoomScaleSheetLayoutView="90" zoomScalePageLayoutView="90" workbookViewId="0">
      <selection activeCell="E18" sqref="E18"/>
    </sheetView>
  </sheetViews>
  <sheetFormatPr baseColWidth="10" defaultColWidth="0" defaultRowHeight="15" zeroHeight="1" x14ac:dyDescent="0.25"/>
  <cols>
    <col min="1" max="1" width="7.7109375" style="25" customWidth="1"/>
    <col min="2" max="2" width="16.42578125" customWidth="1"/>
    <col min="3" max="3" width="35.85546875" customWidth="1"/>
    <col min="4" max="4" width="34" customWidth="1"/>
    <col min="5" max="5" width="81.28515625" customWidth="1"/>
    <col min="6" max="6" width="13.85546875" customWidth="1"/>
    <col min="7" max="7" width="20.7109375" customWidth="1"/>
    <col min="8" max="11" width="22.140625" style="200" customWidth="1"/>
    <col min="12" max="12" width="10.28515625" customWidth="1"/>
    <col min="13" max="13" width="22.140625" customWidth="1"/>
    <col min="14" max="14" width="31.5703125" customWidth="1"/>
    <col min="15" max="15" width="4.42578125" customWidth="1"/>
    <col min="16" max="16384" width="11.42578125" hidden="1"/>
  </cols>
  <sheetData>
    <row r="1" spans="1:15" ht="46.5" x14ac:dyDescent="0.25">
      <c r="A1" s="248" t="s">
        <v>0</v>
      </c>
      <c r="B1" s="248"/>
      <c r="C1" s="248"/>
      <c r="D1" s="248"/>
      <c r="E1" s="248"/>
      <c r="F1" s="248"/>
      <c r="G1" s="248"/>
      <c r="H1" s="248"/>
      <c r="I1" s="248"/>
      <c r="J1" s="248"/>
      <c r="K1" s="248"/>
      <c r="L1" s="248"/>
      <c r="M1" s="248"/>
      <c r="N1" s="248"/>
      <c r="O1" s="248"/>
    </row>
    <row r="2" spans="1:15" ht="15.75" thickBot="1" x14ac:dyDescent="0.3"/>
    <row r="3" spans="1:15" ht="30.75" thickBot="1" x14ac:dyDescent="0.3">
      <c r="A3" s="76" t="s">
        <v>1</v>
      </c>
      <c r="B3" s="77" t="s">
        <v>2</v>
      </c>
      <c r="C3" s="77" t="s">
        <v>3</v>
      </c>
      <c r="D3" s="302" t="s">
        <v>4</v>
      </c>
      <c r="E3" s="302"/>
      <c r="F3" s="78" t="s">
        <v>5</v>
      </c>
      <c r="G3" s="88" t="s">
        <v>6</v>
      </c>
      <c r="H3" s="354" t="e" vm="12">
        <v>#VALUE!</v>
      </c>
      <c r="I3" s="355"/>
      <c r="J3" s="355"/>
      <c r="K3" s="355"/>
      <c r="L3" s="355"/>
      <c r="M3" s="355"/>
      <c r="N3" s="355"/>
      <c r="O3" s="356"/>
    </row>
    <row r="4" spans="1:15" ht="15" customHeight="1" x14ac:dyDescent="0.25">
      <c r="A4" s="285">
        <v>12</v>
      </c>
      <c r="B4" s="289" t="s">
        <v>462</v>
      </c>
      <c r="C4" s="293" t="s">
        <v>463</v>
      </c>
      <c r="D4" s="45" t="s">
        <v>9</v>
      </c>
      <c r="E4" s="74" t="s">
        <v>464</v>
      </c>
      <c r="F4" s="297" t="s">
        <v>11</v>
      </c>
      <c r="G4" s="298" t="s">
        <v>12</v>
      </c>
      <c r="H4" s="357"/>
      <c r="I4" s="358"/>
      <c r="J4" s="358"/>
      <c r="K4" s="358"/>
      <c r="L4" s="358"/>
      <c r="M4" s="358"/>
      <c r="N4" s="358"/>
      <c r="O4" s="359"/>
    </row>
    <row r="5" spans="1:15" x14ac:dyDescent="0.25">
      <c r="A5" s="286"/>
      <c r="B5" s="290"/>
      <c r="C5" s="294"/>
      <c r="D5" s="46" t="s">
        <v>13</v>
      </c>
      <c r="E5" s="70" t="s">
        <v>465</v>
      </c>
      <c r="F5" s="290"/>
      <c r="G5" s="299"/>
      <c r="H5" s="357"/>
      <c r="I5" s="358"/>
      <c r="J5" s="358"/>
      <c r="K5" s="358"/>
      <c r="L5" s="358"/>
      <c r="M5" s="358"/>
      <c r="N5" s="358"/>
      <c r="O5" s="359"/>
    </row>
    <row r="6" spans="1:15" x14ac:dyDescent="0.25">
      <c r="A6" s="286"/>
      <c r="B6" s="290"/>
      <c r="C6" s="294"/>
      <c r="D6" s="46" t="s">
        <v>15</v>
      </c>
      <c r="E6" s="70" t="s">
        <v>466</v>
      </c>
      <c r="F6" s="290"/>
      <c r="G6" s="299"/>
      <c r="H6" s="357"/>
      <c r="I6" s="358"/>
      <c r="J6" s="358"/>
      <c r="K6" s="358"/>
      <c r="L6" s="358"/>
      <c r="M6" s="358"/>
      <c r="N6" s="358"/>
      <c r="O6" s="359"/>
    </row>
    <row r="7" spans="1:15" x14ac:dyDescent="0.25">
      <c r="A7" s="286"/>
      <c r="B7" s="290"/>
      <c r="C7" s="294"/>
      <c r="D7" s="46" t="s">
        <v>17</v>
      </c>
      <c r="E7" s="73" t="s">
        <v>467</v>
      </c>
      <c r="F7" s="290"/>
      <c r="G7" s="299"/>
      <c r="H7" s="357"/>
      <c r="I7" s="358"/>
      <c r="J7" s="358"/>
      <c r="K7" s="358"/>
      <c r="L7" s="358"/>
      <c r="M7" s="358"/>
      <c r="N7" s="358"/>
      <c r="O7" s="359"/>
    </row>
    <row r="8" spans="1:15" x14ac:dyDescent="0.25">
      <c r="A8" s="286"/>
      <c r="B8" s="290"/>
      <c r="C8" s="294"/>
      <c r="D8" s="46" t="s">
        <v>19</v>
      </c>
      <c r="E8" s="70" t="s">
        <v>195</v>
      </c>
      <c r="F8" s="290"/>
      <c r="G8" s="299"/>
      <c r="H8" s="357"/>
      <c r="I8" s="358"/>
      <c r="J8" s="358"/>
      <c r="K8" s="358"/>
      <c r="L8" s="358"/>
      <c r="M8" s="358"/>
      <c r="N8" s="358"/>
      <c r="O8" s="359"/>
    </row>
    <row r="9" spans="1:15" x14ac:dyDescent="0.25">
      <c r="A9" s="286"/>
      <c r="B9" s="290"/>
      <c r="C9" s="294"/>
      <c r="D9" s="46" t="s">
        <v>21</v>
      </c>
      <c r="E9" s="70" t="s">
        <v>468</v>
      </c>
      <c r="F9" s="290"/>
      <c r="G9" s="299"/>
      <c r="H9" s="357"/>
      <c r="I9" s="358"/>
      <c r="J9" s="358"/>
      <c r="K9" s="358"/>
      <c r="L9" s="358"/>
      <c r="M9" s="358"/>
      <c r="N9" s="358"/>
      <c r="O9" s="359"/>
    </row>
    <row r="10" spans="1:15" x14ac:dyDescent="0.25">
      <c r="A10" s="287"/>
      <c r="B10" s="291"/>
      <c r="C10" s="295"/>
      <c r="D10" s="47" t="s">
        <v>23</v>
      </c>
      <c r="E10" s="106" t="s">
        <v>24</v>
      </c>
      <c r="F10" s="291"/>
      <c r="G10" s="300"/>
      <c r="H10" s="357"/>
      <c r="I10" s="358"/>
      <c r="J10" s="358"/>
      <c r="K10" s="358"/>
      <c r="L10" s="358"/>
      <c r="M10" s="358"/>
      <c r="N10" s="358"/>
      <c r="O10" s="359"/>
    </row>
    <row r="11" spans="1:15" x14ac:dyDescent="0.25">
      <c r="A11" s="287"/>
      <c r="B11" s="291"/>
      <c r="C11" s="295"/>
      <c r="D11" s="47" t="s">
        <v>25</v>
      </c>
      <c r="E11" s="71" t="s">
        <v>469</v>
      </c>
      <c r="F11" s="291"/>
      <c r="G11" s="300"/>
      <c r="H11" s="357"/>
      <c r="I11" s="358"/>
      <c r="J11" s="358"/>
      <c r="K11" s="358"/>
      <c r="L11" s="358"/>
      <c r="M11" s="358"/>
      <c r="N11" s="358"/>
      <c r="O11" s="359"/>
    </row>
    <row r="12" spans="1:15" x14ac:dyDescent="0.25">
      <c r="A12" s="287"/>
      <c r="B12" s="291"/>
      <c r="C12" s="295"/>
      <c r="D12" s="47" t="s">
        <v>414</v>
      </c>
      <c r="E12" s="71" t="s">
        <v>28</v>
      </c>
      <c r="F12" s="291"/>
      <c r="G12" s="300"/>
      <c r="H12" s="357"/>
      <c r="I12" s="358"/>
      <c r="J12" s="358"/>
      <c r="K12" s="358"/>
      <c r="L12" s="358"/>
      <c r="M12" s="358"/>
      <c r="N12" s="358"/>
      <c r="O12" s="359"/>
    </row>
    <row r="13" spans="1:15" ht="15.75" thickBot="1" x14ac:dyDescent="0.3">
      <c r="A13" s="288"/>
      <c r="B13" s="292"/>
      <c r="C13" s="296"/>
      <c r="D13" s="48" t="s">
        <v>29</v>
      </c>
      <c r="E13" s="72">
        <v>2010</v>
      </c>
      <c r="F13" s="292"/>
      <c r="G13" s="301"/>
      <c r="H13" s="360"/>
      <c r="I13" s="361"/>
      <c r="J13" s="361"/>
      <c r="K13" s="361"/>
      <c r="L13" s="361"/>
      <c r="M13" s="361"/>
      <c r="N13" s="361"/>
      <c r="O13" s="362"/>
    </row>
    <row r="14" spans="1:15" x14ac:dyDescent="0.25"/>
    <row r="15" spans="1:15" ht="45" x14ac:dyDescent="0.25">
      <c r="H15" s="195" t="s">
        <v>30</v>
      </c>
      <c r="I15" s="195" t="s">
        <v>31</v>
      </c>
      <c r="J15" s="195" t="s">
        <v>32</v>
      </c>
      <c r="K15" s="195" t="s">
        <v>33</v>
      </c>
    </row>
    <row r="16" spans="1:15" ht="44.25" customHeight="1" x14ac:dyDescent="0.25">
      <c r="A16" s="13" t="s">
        <v>34</v>
      </c>
      <c r="B16" s="13" t="s">
        <v>35</v>
      </c>
      <c r="C16" s="255" t="s">
        <v>36</v>
      </c>
      <c r="D16" s="256"/>
      <c r="E16" s="257"/>
      <c r="F16" s="13" t="s">
        <v>37</v>
      </c>
      <c r="G16" s="13" t="s">
        <v>38</v>
      </c>
      <c r="H16" s="196" t="s">
        <v>470</v>
      </c>
      <c r="I16" s="196" t="s">
        <v>470</v>
      </c>
      <c r="J16" s="196" t="s">
        <v>470</v>
      </c>
      <c r="K16" s="196" t="s">
        <v>470</v>
      </c>
      <c r="L16" s="13" t="s">
        <v>40</v>
      </c>
      <c r="M16" s="13" t="s">
        <v>41</v>
      </c>
      <c r="N16" s="13" t="s">
        <v>471</v>
      </c>
    </row>
    <row r="17" spans="1:14" ht="45" customHeight="1" x14ac:dyDescent="0.25">
      <c r="A17" s="7">
        <v>1</v>
      </c>
      <c r="B17" s="7" t="s">
        <v>43</v>
      </c>
      <c r="C17" s="258" t="s">
        <v>44</v>
      </c>
      <c r="D17" s="65" t="s">
        <v>45</v>
      </c>
      <c r="E17" s="11" t="s">
        <v>46</v>
      </c>
      <c r="F17" s="7" t="s">
        <v>47</v>
      </c>
      <c r="G17" s="8" t="s">
        <v>48</v>
      </c>
      <c r="H17" s="197">
        <v>830000</v>
      </c>
      <c r="I17" s="198">
        <v>3950000</v>
      </c>
      <c r="J17" s="202">
        <v>765749.99999999988</v>
      </c>
      <c r="K17" s="202">
        <v>9204650</v>
      </c>
      <c r="L17" s="180">
        <f t="shared" ref="L17" si="0">+STDEV(H17:K17)/AVERAGE(H17:K17)</f>
        <v>1.0757504910650322</v>
      </c>
      <c r="M17" s="7" t="str">
        <f t="shared" ref="M17:M79" si="1">IF(L17&lt;=5%,"Menor Valor",IF(L17&lt;=15%,"Media Armonica",IF(L17&lt;=30%,"Media Geometrica",IF(L17&lt;=50%,"Media Aritmetica","Mediana"))))</f>
        <v>Mediana</v>
      </c>
      <c r="N17" s="212">
        <f t="shared" ref="N17" si="2">ROUND(IF(L17&lt;=5%,MIN(H17:K17),IF(L17&lt;=15%,HARMEAN(H17:K17),IF(L17&lt;=30%,GEOMEAN(H17:K17),IF(L17&lt;=50%,AVERAGE(H17:K17),MEDIAN(H17:K17))))),0)</f>
        <v>2390000</v>
      </c>
    </row>
    <row r="18" spans="1:14" ht="45" customHeight="1" x14ac:dyDescent="0.25">
      <c r="A18" s="7">
        <v>2</v>
      </c>
      <c r="B18" s="7" t="s">
        <v>49</v>
      </c>
      <c r="C18" s="259"/>
      <c r="D18" s="65" t="s">
        <v>45</v>
      </c>
      <c r="E18" s="11" t="s">
        <v>50</v>
      </c>
      <c r="F18" s="7" t="s">
        <v>47</v>
      </c>
      <c r="G18" s="8" t="s">
        <v>48</v>
      </c>
      <c r="H18" s="197">
        <v>1567800</v>
      </c>
      <c r="I18" s="198">
        <v>4850000</v>
      </c>
      <c r="J18" s="202">
        <v>612600</v>
      </c>
      <c r="K18" s="202">
        <v>3398640</v>
      </c>
      <c r="L18" s="180">
        <f t="shared" ref="L18:L79" si="3">+STDEV(H18:K18)/AVERAGE(H18:K18)</f>
        <v>0.72486547218229636</v>
      </c>
      <c r="M18" s="7" t="str">
        <f t="shared" si="1"/>
        <v>Mediana</v>
      </c>
      <c r="N18" s="212">
        <f t="shared" ref="N18:N79" si="4">ROUND(IF(L18&lt;=5%,MIN(H18:K18),IF(L18&lt;=15%,HARMEAN(H18:K18),IF(L18&lt;=30%,GEOMEAN(H18:K18),IF(L18&lt;=50%,AVERAGE(H18:K18),MEDIAN(H18:K18))))),0)</f>
        <v>2483220</v>
      </c>
    </row>
    <row r="19" spans="1:14" ht="45" customHeight="1" x14ac:dyDescent="0.25">
      <c r="A19" s="7">
        <v>3</v>
      </c>
      <c r="B19" s="7" t="s">
        <v>51</v>
      </c>
      <c r="C19" s="259"/>
      <c r="D19" s="65" t="s">
        <v>52</v>
      </c>
      <c r="E19" s="98" t="s">
        <v>53</v>
      </c>
      <c r="F19" s="7" t="s">
        <v>47</v>
      </c>
      <c r="G19" s="8" t="s">
        <v>48</v>
      </c>
      <c r="H19" s="197">
        <v>1198900</v>
      </c>
      <c r="I19" s="198">
        <v>3450000</v>
      </c>
      <c r="J19" s="202">
        <v>949529.99999999988</v>
      </c>
      <c r="K19" s="202">
        <v>3398640</v>
      </c>
      <c r="L19" s="180">
        <f t="shared" si="3"/>
        <v>0.60500105567063411</v>
      </c>
      <c r="M19" s="7" t="str">
        <f t="shared" si="1"/>
        <v>Mediana</v>
      </c>
      <c r="N19" s="212">
        <f t="shared" si="4"/>
        <v>2298770</v>
      </c>
    </row>
    <row r="20" spans="1:14" ht="45" customHeight="1" x14ac:dyDescent="0.25">
      <c r="A20" s="7">
        <v>4</v>
      </c>
      <c r="B20" s="7" t="s">
        <v>54</v>
      </c>
      <c r="C20" s="259"/>
      <c r="D20" s="65" t="s">
        <v>52</v>
      </c>
      <c r="E20" s="11" t="s">
        <v>50</v>
      </c>
      <c r="F20" s="7" t="s">
        <v>47</v>
      </c>
      <c r="G20" s="8" t="s">
        <v>48</v>
      </c>
      <c r="H20" s="197">
        <v>1383400</v>
      </c>
      <c r="I20" s="198">
        <v>4350000</v>
      </c>
      <c r="J20" s="202">
        <v>612600</v>
      </c>
      <c r="K20" s="202">
        <v>4956350</v>
      </c>
      <c r="L20" s="180">
        <f t="shared" si="3"/>
        <v>0.76018184956971524</v>
      </c>
      <c r="M20" s="7" t="str">
        <f t="shared" si="1"/>
        <v>Mediana</v>
      </c>
      <c r="N20" s="212">
        <f t="shared" si="4"/>
        <v>2866700</v>
      </c>
    </row>
    <row r="21" spans="1:14" x14ac:dyDescent="0.25">
      <c r="A21" s="7">
        <v>5</v>
      </c>
      <c r="B21" s="7" t="s">
        <v>55</v>
      </c>
      <c r="C21" s="259"/>
      <c r="D21" s="83" t="s">
        <v>56</v>
      </c>
      <c r="E21" s="11" t="s">
        <v>57</v>
      </c>
      <c r="F21" s="7" t="s">
        <v>47</v>
      </c>
      <c r="G21" s="8" t="s">
        <v>48</v>
      </c>
      <c r="H21" s="197">
        <v>1752300</v>
      </c>
      <c r="I21" s="198">
        <v>3250000</v>
      </c>
      <c r="J21" s="202">
        <v>408399.99999999994</v>
      </c>
      <c r="K21" s="202">
        <v>5676300</v>
      </c>
      <c r="L21" s="180">
        <f t="shared" si="3"/>
        <v>0.81449180672262744</v>
      </c>
      <c r="M21" s="7" t="str">
        <f t="shared" si="1"/>
        <v>Mediana</v>
      </c>
      <c r="N21" s="212">
        <f t="shared" si="4"/>
        <v>2501150</v>
      </c>
    </row>
    <row r="22" spans="1:14" ht="30" x14ac:dyDescent="0.25">
      <c r="A22" s="7">
        <v>6</v>
      </c>
      <c r="B22" s="7" t="s">
        <v>58</v>
      </c>
      <c r="C22" s="259"/>
      <c r="D22" s="83" t="s">
        <v>56</v>
      </c>
      <c r="E22" s="11" t="s">
        <v>59</v>
      </c>
      <c r="F22" s="7" t="s">
        <v>47</v>
      </c>
      <c r="G22" s="8" t="s">
        <v>48</v>
      </c>
      <c r="H22" s="197">
        <v>700900</v>
      </c>
      <c r="I22" s="198">
        <v>2850000</v>
      </c>
      <c r="J22" s="202">
        <v>459449.99999999994</v>
      </c>
      <c r="K22" s="202">
        <v>2548980</v>
      </c>
      <c r="L22" s="180">
        <f t="shared" si="3"/>
        <v>0.75232507461016473</v>
      </c>
      <c r="M22" s="7" t="str">
        <f t="shared" si="1"/>
        <v>Mediana</v>
      </c>
      <c r="N22" s="212">
        <f t="shared" si="4"/>
        <v>1624940</v>
      </c>
    </row>
    <row r="23" spans="1:14" ht="30" x14ac:dyDescent="0.25">
      <c r="A23" s="7">
        <v>7</v>
      </c>
      <c r="B23" s="7" t="s">
        <v>60</v>
      </c>
      <c r="C23" s="259"/>
      <c r="D23" s="83" t="s">
        <v>56</v>
      </c>
      <c r="E23" s="11" t="s">
        <v>61</v>
      </c>
      <c r="F23" s="7" t="s">
        <v>47</v>
      </c>
      <c r="G23" s="8" t="s">
        <v>48</v>
      </c>
      <c r="H23" s="197">
        <v>3043400</v>
      </c>
      <c r="I23" s="198">
        <v>5850000</v>
      </c>
      <c r="J23" s="202">
        <v>663649.99999999988</v>
      </c>
      <c r="K23" s="202">
        <v>9629480</v>
      </c>
      <c r="L23" s="180">
        <f t="shared" si="3"/>
        <v>0.80403390074086478</v>
      </c>
      <c r="M23" s="7" t="str">
        <f t="shared" si="1"/>
        <v>Mediana</v>
      </c>
      <c r="N23" s="212">
        <f t="shared" si="4"/>
        <v>4446700</v>
      </c>
    </row>
    <row r="24" spans="1:14" ht="30" x14ac:dyDescent="0.25">
      <c r="A24" s="7">
        <v>8</v>
      </c>
      <c r="B24" s="7" t="s">
        <v>62</v>
      </c>
      <c r="C24" s="259"/>
      <c r="D24" s="83" t="s">
        <v>56</v>
      </c>
      <c r="E24" s="11" t="s">
        <v>63</v>
      </c>
      <c r="F24" s="7" t="s">
        <v>47</v>
      </c>
      <c r="G24" s="8" t="s">
        <v>48</v>
      </c>
      <c r="H24" s="197">
        <v>1438700</v>
      </c>
      <c r="I24" s="198">
        <v>3250000</v>
      </c>
      <c r="J24" s="202">
        <v>663649.99999999988</v>
      </c>
      <c r="K24" s="202">
        <v>7930160</v>
      </c>
      <c r="L24" s="180">
        <f t="shared" si="3"/>
        <v>0.9812980108157261</v>
      </c>
      <c r="M24" s="7" t="str">
        <f t="shared" si="1"/>
        <v>Mediana</v>
      </c>
      <c r="N24" s="212">
        <f t="shared" si="4"/>
        <v>2344350</v>
      </c>
    </row>
    <row r="25" spans="1:14" ht="30" x14ac:dyDescent="0.25">
      <c r="A25" s="7">
        <v>9</v>
      </c>
      <c r="B25" s="7" t="s">
        <v>64</v>
      </c>
      <c r="C25" s="259"/>
      <c r="D25" s="83" t="s">
        <v>56</v>
      </c>
      <c r="E25" s="11" t="s">
        <v>65</v>
      </c>
      <c r="F25" s="7" t="s">
        <v>47</v>
      </c>
      <c r="G25" s="8" t="s">
        <v>48</v>
      </c>
      <c r="H25" s="197">
        <v>1752300</v>
      </c>
      <c r="I25" s="198">
        <v>4250000</v>
      </c>
      <c r="J25" s="202">
        <v>867849.99999999988</v>
      </c>
      <c r="K25" s="202">
        <v>1274490</v>
      </c>
      <c r="L25" s="180">
        <f t="shared" si="3"/>
        <v>0.74626373461882078</v>
      </c>
      <c r="M25" s="7" t="str">
        <f t="shared" si="1"/>
        <v>Mediana</v>
      </c>
      <c r="N25" s="212">
        <f t="shared" si="4"/>
        <v>1513395</v>
      </c>
    </row>
    <row r="26" spans="1:14" ht="30" x14ac:dyDescent="0.25">
      <c r="A26" s="7">
        <v>10</v>
      </c>
      <c r="B26" s="7" t="s">
        <v>66</v>
      </c>
      <c r="C26" s="259"/>
      <c r="D26" s="83" t="s">
        <v>56</v>
      </c>
      <c r="E26" s="11" t="s">
        <v>472</v>
      </c>
      <c r="F26" s="7" t="s">
        <v>47</v>
      </c>
      <c r="G26" s="8" t="s">
        <v>48</v>
      </c>
      <c r="H26" s="197">
        <v>1328000</v>
      </c>
      <c r="I26" s="198">
        <v>5950000</v>
      </c>
      <c r="J26" s="202">
        <v>1265640</v>
      </c>
      <c r="K26" s="202">
        <v>7788550</v>
      </c>
      <c r="L26" s="180">
        <f t="shared" si="3"/>
        <v>0.80913876624656966</v>
      </c>
      <c r="M26" s="7" t="str">
        <f t="shared" si="1"/>
        <v>Mediana</v>
      </c>
      <c r="N26" s="212">
        <f t="shared" si="4"/>
        <v>3639000</v>
      </c>
    </row>
    <row r="27" spans="1:14" ht="30" x14ac:dyDescent="0.25">
      <c r="A27" s="7">
        <v>11</v>
      </c>
      <c r="B27" s="7" t="s">
        <v>68</v>
      </c>
      <c r="C27" s="259"/>
      <c r="D27" s="83" t="s">
        <v>56</v>
      </c>
      <c r="E27" s="11" t="s">
        <v>69</v>
      </c>
      <c r="F27" s="7" t="s">
        <v>47</v>
      </c>
      <c r="G27" s="8" t="s">
        <v>48</v>
      </c>
      <c r="H27" s="197">
        <v>15678200</v>
      </c>
      <c r="I27" s="198">
        <v>15500000</v>
      </c>
      <c r="J27" s="202">
        <v>3308039.9999999995</v>
      </c>
      <c r="K27" s="202">
        <v>22432690</v>
      </c>
      <c r="L27" s="180">
        <f t="shared" si="3"/>
        <v>0.55968442431745746</v>
      </c>
      <c r="M27" s="7" t="str">
        <f t="shared" si="1"/>
        <v>Mediana</v>
      </c>
      <c r="N27" s="212">
        <f t="shared" si="4"/>
        <v>15589100</v>
      </c>
    </row>
    <row r="28" spans="1:14" x14ac:dyDescent="0.25">
      <c r="A28" s="7">
        <v>12</v>
      </c>
      <c r="B28" s="7" t="s">
        <v>70</v>
      </c>
      <c r="C28" s="259"/>
      <c r="D28" s="83" t="s">
        <v>71</v>
      </c>
      <c r="E28" s="12" t="s">
        <v>321</v>
      </c>
      <c r="F28" s="7" t="s">
        <v>47</v>
      </c>
      <c r="G28" s="8" t="s">
        <v>48</v>
      </c>
      <c r="H28" s="197">
        <v>1807600</v>
      </c>
      <c r="I28" s="198">
        <v>2750000</v>
      </c>
      <c r="J28" s="202">
        <v>1531499.9999999998</v>
      </c>
      <c r="K28" s="202">
        <v>3013080</v>
      </c>
      <c r="L28" s="180">
        <f t="shared" si="3"/>
        <v>0.31502538960846654</v>
      </c>
      <c r="M28" s="7" t="str">
        <f t="shared" si="1"/>
        <v>Media Aritmetica</v>
      </c>
      <c r="N28" s="212">
        <f t="shared" si="4"/>
        <v>2275545</v>
      </c>
    </row>
    <row r="29" spans="1:14" x14ac:dyDescent="0.25">
      <c r="A29" s="7">
        <v>13</v>
      </c>
      <c r="B29" s="7" t="s">
        <v>73</v>
      </c>
      <c r="C29" s="259"/>
      <c r="D29" s="83" t="s">
        <v>71</v>
      </c>
      <c r="E29" s="11" t="s">
        <v>74</v>
      </c>
      <c r="F29" s="7" t="s">
        <v>47</v>
      </c>
      <c r="G29" s="8" t="s">
        <v>48</v>
      </c>
      <c r="H29" s="197">
        <v>590200</v>
      </c>
      <c r="I29" s="198">
        <v>2250000</v>
      </c>
      <c r="J29" s="202">
        <v>459449.99999999994</v>
      </c>
      <c r="K29" s="202">
        <v>1274490</v>
      </c>
      <c r="L29" s="180">
        <f t="shared" si="3"/>
        <v>0.71678418427187529</v>
      </c>
      <c r="M29" s="7" t="str">
        <f t="shared" si="1"/>
        <v>Mediana</v>
      </c>
      <c r="N29" s="212">
        <f t="shared" si="4"/>
        <v>932345</v>
      </c>
    </row>
    <row r="30" spans="1:14" x14ac:dyDescent="0.25">
      <c r="A30" s="7">
        <v>14</v>
      </c>
      <c r="B30" s="7" t="s">
        <v>75</v>
      </c>
      <c r="C30" s="259"/>
      <c r="D30" s="65" t="s">
        <v>76</v>
      </c>
      <c r="E30" s="11" t="s">
        <v>77</v>
      </c>
      <c r="F30" s="7" t="s">
        <v>47</v>
      </c>
      <c r="G30" s="8" t="s">
        <v>48</v>
      </c>
      <c r="H30" s="197">
        <v>1328000</v>
      </c>
      <c r="I30" s="198">
        <v>3250000</v>
      </c>
      <c r="J30" s="202">
        <v>816799.99999999988</v>
      </c>
      <c r="K30" s="202">
        <v>1274490</v>
      </c>
      <c r="L30" s="180">
        <f t="shared" si="3"/>
        <v>0.64760753367795454</v>
      </c>
      <c r="M30" s="7" t="str">
        <f t="shared" si="1"/>
        <v>Mediana</v>
      </c>
      <c r="N30" s="212">
        <f t="shared" si="4"/>
        <v>1301245</v>
      </c>
    </row>
    <row r="31" spans="1:14" x14ac:dyDescent="0.25">
      <c r="A31" s="7">
        <v>15</v>
      </c>
      <c r="B31" s="7" t="s">
        <v>78</v>
      </c>
      <c r="C31" s="259"/>
      <c r="D31" s="65" t="s">
        <v>76</v>
      </c>
      <c r="E31" s="11" t="s">
        <v>79</v>
      </c>
      <c r="F31" s="7" t="s">
        <v>47</v>
      </c>
      <c r="G31" s="8" t="s">
        <v>48</v>
      </c>
      <c r="H31" s="197">
        <v>1069800</v>
      </c>
      <c r="I31" s="198">
        <v>2850000</v>
      </c>
      <c r="J31" s="202">
        <v>459449.99999999994</v>
      </c>
      <c r="K31" s="202">
        <v>1184050</v>
      </c>
      <c r="L31" s="180">
        <f t="shared" si="3"/>
        <v>0.73587159835819171</v>
      </c>
      <c r="M31" s="7" t="str">
        <f t="shared" si="1"/>
        <v>Mediana</v>
      </c>
      <c r="N31" s="212">
        <f t="shared" si="4"/>
        <v>1126925</v>
      </c>
    </row>
    <row r="32" spans="1:14" x14ac:dyDescent="0.25">
      <c r="A32" s="7">
        <v>16</v>
      </c>
      <c r="B32" s="7" t="s">
        <v>80</v>
      </c>
      <c r="C32" s="259"/>
      <c r="D32" s="65" t="s">
        <v>76</v>
      </c>
      <c r="E32" s="11" t="s">
        <v>81</v>
      </c>
      <c r="F32" s="7" t="s">
        <v>47</v>
      </c>
      <c r="G32" s="8" t="s">
        <v>48</v>
      </c>
      <c r="H32" s="197">
        <v>516500</v>
      </c>
      <c r="I32" s="198">
        <v>2150000</v>
      </c>
      <c r="J32" s="202">
        <v>459449.99999999994</v>
      </c>
      <c r="K32" s="202">
        <v>991270</v>
      </c>
      <c r="L32" s="180">
        <f t="shared" si="3"/>
        <v>0.76191433206177206</v>
      </c>
      <c r="M32" s="7" t="str">
        <f t="shared" si="1"/>
        <v>Mediana</v>
      </c>
      <c r="N32" s="212">
        <f t="shared" si="4"/>
        <v>753885</v>
      </c>
    </row>
    <row r="33" spans="1:14" ht="30" x14ac:dyDescent="0.25">
      <c r="A33" s="7">
        <v>17</v>
      </c>
      <c r="B33" s="7" t="s">
        <v>82</v>
      </c>
      <c r="C33" s="259"/>
      <c r="D33" s="65" t="s">
        <v>76</v>
      </c>
      <c r="E33" s="11" t="s">
        <v>83</v>
      </c>
      <c r="F33" s="7" t="s">
        <v>47</v>
      </c>
      <c r="G33" s="8" t="s">
        <v>48</v>
      </c>
      <c r="H33" s="197">
        <v>2490100</v>
      </c>
      <c r="I33" s="198">
        <v>5250000</v>
      </c>
      <c r="J33" s="202">
        <v>357349.99999999994</v>
      </c>
      <c r="K33" s="202">
        <v>6372450</v>
      </c>
      <c r="L33" s="180">
        <f t="shared" si="3"/>
        <v>0.75121451878368217</v>
      </c>
      <c r="M33" s="7" t="str">
        <f t="shared" si="1"/>
        <v>Mediana</v>
      </c>
      <c r="N33" s="212">
        <f t="shared" si="4"/>
        <v>3870050</v>
      </c>
    </row>
    <row r="34" spans="1:14" x14ac:dyDescent="0.25">
      <c r="A34" s="7">
        <v>18</v>
      </c>
      <c r="B34" s="7" t="s">
        <v>84</v>
      </c>
      <c r="C34" s="259"/>
      <c r="D34" s="65" t="s">
        <v>76</v>
      </c>
      <c r="E34" s="11" t="s">
        <v>85</v>
      </c>
      <c r="F34" s="7" t="s">
        <v>47</v>
      </c>
      <c r="G34" s="8" t="s">
        <v>48</v>
      </c>
      <c r="H34" s="197">
        <v>1143600</v>
      </c>
      <c r="I34" s="198">
        <v>2950000</v>
      </c>
      <c r="J34" s="202">
        <v>183779.99999999997</v>
      </c>
      <c r="K34" s="202">
        <v>1699320</v>
      </c>
      <c r="L34" s="180">
        <f t="shared" si="3"/>
        <v>0.7729510031151674</v>
      </c>
      <c r="M34" s="7" t="str">
        <f t="shared" si="1"/>
        <v>Mediana</v>
      </c>
      <c r="N34" s="212">
        <f t="shared" si="4"/>
        <v>1421460</v>
      </c>
    </row>
    <row r="35" spans="1:14" ht="30" x14ac:dyDescent="0.25">
      <c r="A35" s="7">
        <v>19</v>
      </c>
      <c r="B35" s="7" t="s">
        <v>86</v>
      </c>
      <c r="C35" s="259"/>
      <c r="D35" s="65" t="s">
        <v>76</v>
      </c>
      <c r="E35" s="11" t="s">
        <v>87</v>
      </c>
      <c r="F35" s="7" t="s">
        <v>47</v>
      </c>
      <c r="G35" s="8" t="s">
        <v>48</v>
      </c>
      <c r="H35" s="197">
        <v>1328000</v>
      </c>
      <c r="I35" s="198">
        <v>7850000</v>
      </c>
      <c r="J35" s="202">
        <v>2909849.9999999995</v>
      </c>
      <c r="K35" s="202">
        <v>5034890</v>
      </c>
      <c r="L35" s="180">
        <f t="shared" si="3"/>
        <v>0.65945161908843786</v>
      </c>
      <c r="M35" s="7" t="str">
        <f t="shared" si="1"/>
        <v>Mediana</v>
      </c>
      <c r="N35" s="212">
        <f t="shared" si="4"/>
        <v>3972370</v>
      </c>
    </row>
    <row r="36" spans="1:14" x14ac:dyDescent="0.25">
      <c r="A36" s="7">
        <v>20</v>
      </c>
      <c r="B36" s="7" t="s">
        <v>88</v>
      </c>
      <c r="C36" s="259"/>
      <c r="D36" s="65" t="s">
        <v>89</v>
      </c>
      <c r="E36" s="11" t="s">
        <v>90</v>
      </c>
      <c r="F36" s="7" t="s">
        <v>47</v>
      </c>
      <c r="G36" s="8" t="s">
        <v>48</v>
      </c>
      <c r="H36" s="197">
        <v>534900</v>
      </c>
      <c r="I36" s="198">
        <v>2450000</v>
      </c>
      <c r="J36" s="202">
        <v>326719.99999999994</v>
      </c>
      <c r="K36" s="202">
        <v>1544620</v>
      </c>
      <c r="L36" s="180">
        <f t="shared" si="3"/>
        <v>0.80780374380294828</v>
      </c>
      <c r="M36" s="7" t="str">
        <f t="shared" si="1"/>
        <v>Mediana</v>
      </c>
      <c r="N36" s="212">
        <f t="shared" si="4"/>
        <v>1039760</v>
      </c>
    </row>
    <row r="37" spans="1:14" ht="30" x14ac:dyDescent="0.25">
      <c r="A37" s="7">
        <v>21</v>
      </c>
      <c r="B37" s="7" t="s">
        <v>91</v>
      </c>
      <c r="C37" s="259"/>
      <c r="D37" s="65" t="s">
        <v>89</v>
      </c>
      <c r="E37" s="11" t="s">
        <v>92</v>
      </c>
      <c r="F37" s="7" t="s">
        <v>47</v>
      </c>
      <c r="G37" s="8" t="s">
        <v>48</v>
      </c>
      <c r="H37" s="197">
        <v>1438700</v>
      </c>
      <c r="I37" s="198">
        <v>3450000</v>
      </c>
      <c r="J37" s="202">
        <v>122519.99999999999</v>
      </c>
      <c r="K37" s="202">
        <v>1982540</v>
      </c>
      <c r="L37" s="180">
        <f t="shared" si="3"/>
        <v>0.78764758828146886</v>
      </c>
      <c r="M37" s="7" t="str">
        <f t="shared" si="1"/>
        <v>Mediana</v>
      </c>
      <c r="N37" s="212">
        <f t="shared" si="4"/>
        <v>1710620</v>
      </c>
    </row>
    <row r="38" spans="1:14" ht="30" x14ac:dyDescent="0.25">
      <c r="A38" s="7">
        <v>22</v>
      </c>
      <c r="B38" s="7" t="s">
        <v>93</v>
      </c>
      <c r="C38" s="259"/>
      <c r="D38" s="65" t="s">
        <v>89</v>
      </c>
      <c r="E38" s="11" t="s">
        <v>94</v>
      </c>
      <c r="F38" s="7" t="s">
        <v>47</v>
      </c>
      <c r="G38" s="8" t="s">
        <v>48</v>
      </c>
      <c r="H38" s="197">
        <v>1752300</v>
      </c>
      <c r="I38" s="198">
        <v>4250000</v>
      </c>
      <c r="J38" s="202">
        <v>234829.99999999997</v>
      </c>
      <c r="K38" s="202">
        <v>4106690</v>
      </c>
      <c r="L38" s="180">
        <f t="shared" si="3"/>
        <v>0.75065975126955509</v>
      </c>
      <c r="M38" s="7" t="str">
        <f t="shared" si="1"/>
        <v>Mediana</v>
      </c>
      <c r="N38" s="212">
        <f t="shared" si="4"/>
        <v>2929495</v>
      </c>
    </row>
    <row r="39" spans="1:14" ht="30" x14ac:dyDescent="0.25">
      <c r="A39" s="7">
        <v>23</v>
      </c>
      <c r="B39" s="7" t="s">
        <v>95</v>
      </c>
      <c r="C39" s="259"/>
      <c r="D39" s="65" t="s">
        <v>96</v>
      </c>
      <c r="E39" s="11" t="s">
        <v>97</v>
      </c>
      <c r="F39" s="7" t="s">
        <v>47</v>
      </c>
      <c r="G39" s="8" t="s">
        <v>48</v>
      </c>
      <c r="H39" s="197">
        <v>590200</v>
      </c>
      <c r="I39" s="198">
        <v>2350000</v>
      </c>
      <c r="J39" s="202">
        <v>122519.99999999999</v>
      </c>
      <c r="K39" s="202">
        <v>1274490</v>
      </c>
      <c r="L39" s="180">
        <f t="shared" si="3"/>
        <v>0.89214450802275891</v>
      </c>
      <c r="M39" s="7" t="str">
        <f t="shared" si="1"/>
        <v>Mediana</v>
      </c>
      <c r="N39" s="212">
        <f t="shared" si="4"/>
        <v>932345</v>
      </c>
    </row>
    <row r="40" spans="1:14" x14ac:dyDescent="0.25">
      <c r="A40" s="7">
        <v>24</v>
      </c>
      <c r="B40" s="7" t="s">
        <v>98</v>
      </c>
      <c r="C40" s="259"/>
      <c r="D40" s="65" t="s">
        <v>96</v>
      </c>
      <c r="E40" s="11" t="s">
        <v>99</v>
      </c>
      <c r="F40" s="7" t="s">
        <v>47</v>
      </c>
      <c r="G40" s="8" t="s">
        <v>48</v>
      </c>
      <c r="H40" s="197">
        <v>1069800</v>
      </c>
      <c r="I40" s="198">
        <v>4850000</v>
      </c>
      <c r="J40" s="202">
        <v>255249.99999999997</v>
      </c>
      <c r="K40" s="202">
        <v>5522790</v>
      </c>
      <c r="L40" s="180">
        <f t="shared" si="3"/>
        <v>0.90520277075246647</v>
      </c>
      <c r="M40" s="7" t="str">
        <f t="shared" si="1"/>
        <v>Mediana</v>
      </c>
      <c r="N40" s="212">
        <f t="shared" si="4"/>
        <v>2959900</v>
      </c>
    </row>
    <row r="41" spans="1:14" x14ac:dyDescent="0.25">
      <c r="A41" s="7">
        <v>25</v>
      </c>
      <c r="B41" s="7" t="s">
        <v>100</v>
      </c>
      <c r="C41" s="259"/>
      <c r="D41" s="65" t="s">
        <v>96</v>
      </c>
      <c r="E41" s="11" t="s">
        <v>101</v>
      </c>
      <c r="F41" s="7" t="s">
        <v>47</v>
      </c>
      <c r="G41" s="8" t="s">
        <v>48</v>
      </c>
      <c r="H41" s="197">
        <v>1807600</v>
      </c>
      <c r="I41" s="198">
        <v>3250000</v>
      </c>
      <c r="J41" s="202">
        <v>1266040</v>
      </c>
      <c r="K41" s="202">
        <v>2600150</v>
      </c>
      <c r="L41" s="180">
        <f t="shared" si="3"/>
        <v>0.39119896124691422</v>
      </c>
      <c r="M41" s="7" t="str">
        <f t="shared" si="1"/>
        <v>Media Aritmetica</v>
      </c>
      <c r="N41" s="212">
        <f t="shared" si="4"/>
        <v>2230948</v>
      </c>
    </row>
    <row r="42" spans="1:14" x14ac:dyDescent="0.25">
      <c r="A42" s="7">
        <v>26</v>
      </c>
      <c r="B42" s="7" t="s">
        <v>102</v>
      </c>
      <c r="C42" s="259"/>
      <c r="D42" s="65" t="s">
        <v>96</v>
      </c>
      <c r="E42" s="11" t="s">
        <v>103</v>
      </c>
      <c r="F42" s="7" t="s">
        <v>47</v>
      </c>
      <c r="G42" s="8" t="s">
        <v>48</v>
      </c>
      <c r="H42" s="197">
        <v>1328000</v>
      </c>
      <c r="I42" s="198">
        <v>3150000</v>
      </c>
      <c r="J42" s="202">
        <v>1378349.9999999998</v>
      </c>
      <c r="K42" s="202">
        <v>2600150</v>
      </c>
      <c r="L42" s="180">
        <f t="shared" si="3"/>
        <v>0.42907712758219607</v>
      </c>
      <c r="M42" s="7" t="str">
        <f t="shared" si="1"/>
        <v>Media Aritmetica</v>
      </c>
      <c r="N42" s="212">
        <f t="shared" si="4"/>
        <v>2114125</v>
      </c>
    </row>
    <row r="43" spans="1:14" x14ac:dyDescent="0.25">
      <c r="A43" s="7">
        <v>27</v>
      </c>
      <c r="B43" s="7" t="s">
        <v>104</v>
      </c>
      <c r="C43" s="259"/>
      <c r="D43" s="65" t="s">
        <v>96</v>
      </c>
      <c r="E43" s="11" t="s">
        <v>311</v>
      </c>
      <c r="F43" s="7" t="s">
        <v>47</v>
      </c>
      <c r="G43" s="8" t="s">
        <v>48</v>
      </c>
      <c r="H43" s="197">
        <v>1328000</v>
      </c>
      <c r="I43" s="198">
        <v>3150000</v>
      </c>
      <c r="J43" s="202">
        <v>1294627.9999999998</v>
      </c>
      <c r="K43" s="202">
        <v>4016250</v>
      </c>
      <c r="L43" s="180">
        <f t="shared" si="3"/>
        <v>0.55513533327847409</v>
      </c>
      <c r="M43" s="7" t="str">
        <f t="shared" si="1"/>
        <v>Mediana</v>
      </c>
      <c r="N43" s="212">
        <f t="shared" si="4"/>
        <v>2239000</v>
      </c>
    </row>
    <row r="44" spans="1:14" x14ac:dyDescent="0.25">
      <c r="A44" s="7">
        <v>28</v>
      </c>
      <c r="B44" s="7" t="s">
        <v>106</v>
      </c>
      <c r="C44" s="259"/>
      <c r="D44" s="65" t="s">
        <v>96</v>
      </c>
      <c r="E44" s="11" t="s">
        <v>312</v>
      </c>
      <c r="F44" s="7" t="s">
        <v>47</v>
      </c>
      <c r="G44" s="8" t="s">
        <v>48</v>
      </c>
      <c r="H44" s="197">
        <v>1198900</v>
      </c>
      <c r="I44" s="198">
        <v>3850000</v>
      </c>
      <c r="J44" s="202">
        <v>1572339.9999999998</v>
      </c>
      <c r="K44" s="202">
        <v>6027350</v>
      </c>
      <c r="L44" s="180">
        <f t="shared" si="3"/>
        <v>0.70865118930646287</v>
      </c>
      <c r="M44" s="7" t="str">
        <f t="shared" si="1"/>
        <v>Mediana</v>
      </c>
      <c r="N44" s="212">
        <f t="shared" si="4"/>
        <v>2711170</v>
      </c>
    </row>
    <row r="45" spans="1:14" x14ac:dyDescent="0.25">
      <c r="A45" s="7">
        <v>29</v>
      </c>
      <c r="B45" s="7" t="s">
        <v>108</v>
      </c>
      <c r="C45" s="259"/>
      <c r="D45" s="65" t="s">
        <v>96</v>
      </c>
      <c r="E45" s="11" t="s">
        <v>313</v>
      </c>
      <c r="F45" s="7" t="s">
        <v>47</v>
      </c>
      <c r="G45" s="8" t="s">
        <v>48</v>
      </c>
      <c r="H45" s="197">
        <v>959100</v>
      </c>
      <c r="I45" s="198">
        <v>3650000</v>
      </c>
      <c r="J45" s="202">
        <v>980159.99999999988</v>
      </c>
      <c r="K45" s="202">
        <v>2979760</v>
      </c>
      <c r="L45" s="180">
        <f t="shared" si="3"/>
        <v>0.64484761318913708</v>
      </c>
      <c r="M45" s="7" t="str">
        <f t="shared" si="1"/>
        <v>Mediana</v>
      </c>
      <c r="N45" s="212">
        <f t="shared" si="4"/>
        <v>1979960</v>
      </c>
    </row>
    <row r="46" spans="1:14" x14ac:dyDescent="0.25">
      <c r="A46" s="7">
        <v>30</v>
      </c>
      <c r="B46" s="7" t="s">
        <v>110</v>
      </c>
      <c r="C46" s="259"/>
      <c r="D46" s="65" t="s">
        <v>96</v>
      </c>
      <c r="E46" s="98" t="s">
        <v>111</v>
      </c>
      <c r="F46" s="7" t="s">
        <v>47</v>
      </c>
      <c r="G46" s="8" t="s">
        <v>48</v>
      </c>
      <c r="H46" s="197">
        <v>885400</v>
      </c>
      <c r="I46" s="198">
        <v>4850000</v>
      </c>
      <c r="J46" s="202">
        <v>980159.99999999988</v>
      </c>
      <c r="K46" s="202">
        <v>3166590</v>
      </c>
      <c r="L46" s="180">
        <f t="shared" si="3"/>
        <v>0.77084435798332995</v>
      </c>
      <c r="M46" s="7" t="str">
        <f t="shared" si="1"/>
        <v>Mediana</v>
      </c>
      <c r="N46" s="212">
        <f t="shared" si="4"/>
        <v>2073375</v>
      </c>
    </row>
    <row r="47" spans="1:14" x14ac:dyDescent="0.25">
      <c r="A47" s="7">
        <v>31</v>
      </c>
      <c r="B47" s="7" t="s">
        <v>112</v>
      </c>
      <c r="C47" s="259"/>
      <c r="D47" s="65" t="s">
        <v>96</v>
      </c>
      <c r="E47" s="98" t="s">
        <v>113</v>
      </c>
      <c r="F47" s="7" t="s">
        <v>47</v>
      </c>
      <c r="G47" s="8" t="s">
        <v>48</v>
      </c>
      <c r="H47" s="197">
        <v>885400</v>
      </c>
      <c r="I47" s="198">
        <v>4850000</v>
      </c>
      <c r="J47" s="202">
        <v>980159.99999999988</v>
      </c>
      <c r="K47" s="202">
        <v>2124150</v>
      </c>
      <c r="L47" s="180">
        <f t="shared" si="3"/>
        <v>0.83617468853903287</v>
      </c>
      <c r="M47" s="7" t="str">
        <f t="shared" si="1"/>
        <v>Mediana</v>
      </c>
      <c r="N47" s="212">
        <f t="shared" si="4"/>
        <v>1552155</v>
      </c>
    </row>
    <row r="48" spans="1:14" ht="30" x14ac:dyDescent="0.25">
      <c r="A48" s="7">
        <v>32</v>
      </c>
      <c r="B48" s="7" t="s">
        <v>114</v>
      </c>
      <c r="C48" s="259"/>
      <c r="D48" s="65" t="s">
        <v>96</v>
      </c>
      <c r="E48" s="98" t="s">
        <v>115</v>
      </c>
      <c r="F48" s="7" t="s">
        <v>47</v>
      </c>
      <c r="G48" s="8" t="s">
        <v>48</v>
      </c>
      <c r="H48" s="197">
        <v>10698100</v>
      </c>
      <c r="I48" s="198">
        <v>16500000</v>
      </c>
      <c r="J48" s="202">
        <v>5411299.9999999991</v>
      </c>
      <c r="K48" s="202">
        <v>10388700</v>
      </c>
      <c r="L48" s="180">
        <f t="shared" si="3"/>
        <v>0.42187491161479401</v>
      </c>
      <c r="M48" s="7" t="str">
        <f t="shared" si="1"/>
        <v>Media Aritmetica</v>
      </c>
      <c r="N48" s="212">
        <f t="shared" si="4"/>
        <v>10749525</v>
      </c>
    </row>
    <row r="49" spans="1:14" x14ac:dyDescent="0.25">
      <c r="A49" s="7">
        <v>33</v>
      </c>
      <c r="B49" s="7" t="s">
        <v>116</v>
      </c>
      <c r="C49" s="259"/>
      <c r="D49" s="65" t="s">
        <v>96</v>
      </c>
      <c r="E49" s="98" t="s">
        <v>117</v>
      </c>
      <c r="F49" s="7" t="s">
        <v>47</v>
      </c>
      <c r="G49" s="8" t="s">
        <v>48</v>
      </c>
      <c r="H49" s="197">
        <v>2674500</v>
      </c>
      <c r="I49" s="198">
        <v>8950000</v>
      </c>
      <c r="J49" s="202">
        <v>347139.99999999994</v>
      </c>
      <c r="K49" s="202">
        <v>11721500</v>
      </c>
      <c r="L49" s="180">
        <f t="shared" si="3"/>
        <v>0.89561376606576937</v>
      </c>
      <c r="M49" s="7" t="str">
        <f t="shared" si="1"/>
        <v>Mediana</v>
      </c>
      <c r="N49" s="212">
        <f t="shared" si="4"/>
        <v>5812250</v>
      </c>
    </row>
    <row r="50" spans="1:14" ht="45" x14ac:dyDescent="0.25">
      <c r="A50" s="7">
        <v>34</v>
      </c>
      <c r="B50" s="7" t="s">
        <v>118</v>
      </c>
      <c r="C50" s="259"/>
      <c r="D50" s="65" t="s">
        <v>96</v>
      </c>
      <c r="E50" s="98" t="s">
        <v>119</v>
      </c>
      <c r="F50" s="7" t="s">
        <v>47</v>
      </c>
      <c r="G50" s="8" t="s">
        <v>48</v>
      </c>
      <c r="H50" s="197">
        <v>1807600</v>
      </c>
      <c r="I50" s="198">
        <v>5850000</v>
      </c>
      <c r="J50" s="202">
        <v>663649.99999999988</v>
      </c>
      <c r="K50" s="202">
        <v>1274490</v>
      </c>
      <c r="L50" s="180">
        <f t="shared" si="3"/>
        <v>0.9786435362631305</v>
      </c>
      <c r="M50" s="7" t="str">
        <f t="shared" si="1"/>
        <v>Mediana</v>
      </c>
      <c r="N50" s="212">
        <f t="shared" si="4"/>
        <v>1541045</v>
      </c>
    </row>
    <row r="51" spans="1:14" ht="30" x14ac:dyDescent="0.25">
      <c r="A51" s="7">
        <v>35</v>
      </c>
      <c r="B51" s="7" t="s">
        <v>120</v>
      </c>
      <c r="C51" s="259"/>
      <c r="D51" s="65" t="s">
        <v>96</v>
      </c>
      <c r="E51" s="98" t="s">
        <v>121</v>
      </c>
      <c r="F51" s="7" t="s">
        <v>47</v>
      </c>
      <c r="G51" s="8" t="s">
        <v>48</v>
      </c>
      <c r="H51" s="197">
        <v>2490100</v>
      </c>
      <c r="I51" s="198">
        <v>5450000</v>
      </c>
      <c r="J51" s="202">
        <v>643230</v>
      </c>
      <c r="K51" s="202">
        <v>3398640</v>
      </c>
      <c r="L51" s="180">
        <f t="shared" si="3"/>
        <v>0.66699335482913436</v>
      </c>
      <c r="M51" s="7" t="str">
        <f t="shared" si="1"/>
        <v>Mediana</v>
      </c>
      <c r="N51" s="212">
        <f t="shared" si="4"/>
        <v>2944370</v>
      </c>
    </row>
    <row r="52" spans="1:14" ht="45" x14ac:dyDescent="0.25">
      <c r="A52" s="7">
        <v>36</v>
      </c>
      <c r="B52" s="7" t="s">
        <v>122</v>
      </c>
      <c r="C52" s="259"/>
      <c r="D52" s="65" t="s">
        <v>96</v>
      </c>
      <c r="E52" s="11" t="s">
        <v>123</v>
      </c>
      <c r="F52" s="7" t="s">
        <v>47</v>
      </c>
      <c r="G52" s="8" t="s">
        <v>48</v>
      </c>
      <c r="H52" s="197">
        <v>1069800</v>
      </c>
      <c r="I52" s="198">
        <v>3450000</v>
      </c>
      <c r="J52" s="202">
        <v>234829.99999999997</v>
      </c>
      <c r="K52" s="202">
        <v>1132880</v>
      </c>
      <c r="L52" s="180">
        <f t="shared" si="3"/>
        <v>0.93812276607684797</v>
      </c>
      <c r="M52" s="7" t="str">
        <f t="shared" si="1"/>
        <v>Mediana</v>
      </c>
      <c r="N52" s="212">
        <f t="shared" si="4"/>
        <v>1101340</v>
      </c>
    </row>
    <row r="53" spans="1:14" ht="30" x14ac:dyDescent="0.25">
      <c r="A53" s="7">
        <v>37</v>
      </c>
      <c r="B53" s="7" t="s">
        <v>124</v>
      </c>
      <c r="C53" s="259"/>
      <c r="D53" s="65" t="s">
        <v>96</v>
      </c>
      <c r="E53" s="11" t="s">
        <v>125</v>
      </c>
      <c r="F53" s="7" t="s">
        <v>47</v>
      </c>
      <c r="G53" s="8" t="s">
        <v>48</v>
      </c>
      <c r="H53" s="197">
        <v>4426800</v>
      </c>
      <c r="I53" s="198">
        <v>8950000</v>
      </c>
      <c r="J53" s="202">
        <v>908689.99999999988</v>
      </c>
      <c r="K53" s="202">
        <v>5528740</v>
      </c>
      <c r="L53" s="180">
        <f t="shared" si="3"/>
        <v>0.66894333077571877</v>
      </c>
      <c r="M53" s="7" t="str">
        <f t="shared" si="1"/>
        <v>Mediana</v>
      </c>
      <c r="N53" s="212">
        <f t="shared" si="4"/>
        <v>4977770</v>
      </c>
    </row>
    <row r="54" spans="1:14" ht="30" x14ac:dyDescent="0.25">
      <c r="A54" s="7">
        <v>38</v>
      </c>
      <c r="B54" s="7" t="s">
        <v>126</v>
      </c>
      <c r="C54" s="259"/>
      <c r="D54" s="65" t="s">
        <v>96</v>
      </c>
      <c r="E54" s="11" t="s">
        <v>127</v>
      </c>
      <c r="F54" s="7" t="s">
        <v>47</v>
      </c>
      <c r="G54" s="8" t="s">
        <v>48</v>
      </c>
      <c r="H54" s="197">
        <v>1198900</v>
      </c>
      <c r="I54" s="198">
        <v>3850000</v>
      </c>
      <c r="J54" s="202">
        <v>132730</v>
      </c>
      <c r="K54" s="202">
        <v>1274490</v>
      </c>
      <c r="L54" s="180">
        <f t="shared" si="3"/>
        <v>0.978408309194852</v>
      </c>
      <c r="M54" s="7" t="str">
        <f t="shared" si="1"/>
        <v>Mediana</v>
      </c>
      <c r="N54" s="212">
        <f t="shared" si="4"/>
        <v>1236695</v>
      </c>
    </row>
    <row r="55" spans="1:14" x14ac:dyDescent="0.25">
      <c r="A55" s="7">
        <v>39</v>
      </c>
      <c r="B55" s="7" t="s">
        <v>128</v>
      </c>
      <c r="C55" s="259"/>
      <c r="D55" s="65" t="s">
        <v>96</v>
      </c>
      <c r="E55" s="11" t="s">
        <v>129</v>
      </c>
      <c r="F55" s="7" t="s">
        <v>47</v>
      </c>
      <c r="G55" s="8" t="s">
        <v>48</v>
      </c>
      <c r="H55" s="197">
        <v>5902400</v>
      </c>
      <c r="I55" s="198">
        <v>18500000</v>
      </c>
      <c r="J55" s="202">
        <v>2450400</v>
      </c>
      <c r="K55" s="202">
        <v>6514060</v>
      </c>
      <c r="L55" s="180">
        <f t="shared" si="3"/>
        <v>0.83969505292882607</v>
      </c>
      <c r="M55" s="7" t="str">
        <f t="shared" si="1"/>
        <v>Mediana</v>
      </c>
      <c r="N55" s="212">
        <f t="shared" si="4"/>
        <v>6208230</v>
      </c>
    </row>
    <row r="56" spans="1:14" x14ac:dyDescent="0.25">
      <c r="A56" s="7">
        <v>40</v>
      </c>
      <c r="B56" s="7" t="s">
        <v>130</v>
      </c>
      <c r="C56" s="259"/>
      <c r="D56" s="65" t="s">
        <v>96</v>
      </c>
      <c r="E56" s="11" t="s">
        <v>131</v>
      </c>
      <c r="F56" s="7" t="s">
        <v>47</v>
      </c>
      <c r="G56" s="8" t="s">
        <v>48</v>
      </c>
      <c r="H56" s="197">
        <v>516500</v>
      </c>
      <c r="I56" s="198">
        <v>2350000</v>
      </c>
      <c r="J56" s="202">
        <v>132730</v>
      </c>
      <c r="K56" s="202">
        <v>1042440</v>
      </c>
      <c r="L56" s="180">
        <f t="shared" si="3"/>
        <v>0.95780246720709861</v>
      </c>
      <c r="M56" s="7" t="str">
        <f t="shared" si="1"/>
        <v>Mediana</v>
      </c>
      <c r="N56" s="212">
        <f t="shared" si="4"/>
        <v>779470</v>
      </c>
    </row>
    <row r="57" spans="1:14" ht="45" x14ac:dyDescent="0.25">
      <c r="A57" s="7">
        <v>41</v>
      </c>
      <c r="B57" s="7" t="s">
        <v>132</v>
      </c>
      <c r="C57" s="259"/>
      <c r="D57" s="84" t="s">
        <v>133</v>
      </c>
      <c r="E57" s="26" t="s">
        <v>134</v>
      </c>
      <c r="F57" s="7" t="s">
        <v>47</v>
      </c>
      <c r="G57" s="8" t="s">
        <v>48</v>
      </c>
      <c r="H57" s="197">
        <v>774700</v>
      </c>
      <c r="I57" s="198">
        <v>2750000</v>
      </c>
      <c r="J57" s="202">
        <v>285880</v>
      </c>
      <c r="K57" s="202">
        <v>2124150</v>
      </c>
      <c r="L57" s="180">
        <f t="shared" si="3"/>
        <v>0.77349928697577375</v>
      </c>
      <c r="M57" s="7" t="str">
        <f t="shared" si="1"/>
        <v>Mediana</v>
      </c>
      <c r="N57" s="212">
        <f t="shared" si="4"/>
        <v>1449425</v>
      </c>
    </row>
    <row r="58" spans="1:14" ht="30" x14ac:dyDescent="0.25">
      <c r="A58" s="7">
        <v>42</v>
      </c>
      <c r="B58" s="7" t="s">
        <v>135</v>
      </c>
      <c r="C58" s="259"/>
      <c r="D58" s="66" t="s">
        <v>136</v>
      </c>
      <c r="E58" s="15" t="s">
        <v>137</v>
      </c>
      <c r="F58" s="7" t="s">
        <v>47</v>
      </c>
      <c r="G58" s="8" t="s">
        <v>48</v>
      </c>
      <c r="H58" s="197">
        <v>2361000</v>
      </c>
      <c r="I58" s="198">
        <v>8850000</v>
      </c>
      <c r="J58" s="202">
        <v>2909849.9999999995</v>
      </c>
      <c r="K58" s="202">
        <v>8213380</v>
      </c>
      <c r="L58" s="180">
        <f t="shared" si="3"/>
        <v>0.61277451786669146</v>
      </c>
      <c r="M58" s="7" t="str">
        <f t="shared" si="1"/>
        <v>Mediana</v>
      </c>
      <c r="N58" s="212">
        <f t="shared" si="4"/>
        <v>5561615</v>
      </c>
    </row>
    <row r="59" spans="1:14" ht="30" x14ac:dyDescent="0.25">
      <c r="A59" s="7">
        <v>43</v>
      </c>
      <c r="B59" s="7" t="s">
        <v>138</v>
      </c>
      <c r="C59" s="259"/>
      <c r="D59" s="66" t="s">
        <v>136</v>
      </c>
      <c r="E59" s="15" t="s">
        <v>139</v>
      </c>
      <c r="F59" s="7" t="s">
        <v>47</v>
      </c>
      <c r="G59" s="8" t="s">
        <v>48</v>
      </c>
      <c r="H59" s="197">
        <v>1198900</v>
      </c>
      <c r="I59" s="198">
        <v>5250000</v>
      </c>
      <c r="J59" s="202">
        <v>1378349.9999999998</v>
      </c>
      <c r="K59" s="202">
        <v>1132880</v>
      </c>
      <c r="L59" s="180">
        <f t="shared" si="3"/>
        <v>0.89700647316432791</v>
      </c>
      <c r="M59" s="7" t="str">
        <f t="shared" si="1"/>
        <v>Mediana</v>
      </c>
      <c r="N59" s="212">
        <f t="shared" si="4"/>
        <v>1288625</v>
      </c>
    </row>
    <row r="60" spans="1:14" x14ac:dyDescent="0.25">
      <c r="A60" s="7">
        <v>44</v>
      </c>
      <c r="B60" s="7" t="s">
        <v>140</v>
      </c>
      <c r="C60" s="259"/>
      <c r="D60" s="66" t="s">
        <v>141</v>
      </c>
      <c r="E60" s="26" t="s">
        <v>142</v>
      </c>
      <c r="F60" s="7" t="s">
        <v>47</v>
      </c>
      <c r="G60" s="8" t="s">
        <v>48</v>
      </c>
      <c r="H60" s="197">
        <v>1069800</v>
      </c>
      <c r="I60" s="198">
        <v>2650000</v>
      </c>
      <c r="J60" s="202">
        <v>357349.99999999994</v>
      </c>
      <c r="K60" s="202">
        <v>708050</v>
      </c>
      <c r="L60" s="180">
        <f t="shared" si="3"/>
        <v>0.84580936007714957</v>
      </c>
      <c r="M60" s="7" t="str">
        <f t="shared" si="1"/>
        <v>Mediana</v>
      </c>
      <c r="N60" s="212">
        <f t="shared" si="4"/>
        <v>888925</v>
      </c>
    </row>
    <row r="61" spans="1:14" ht="30" x14ac:dyDescent="0.25">
      <c r="A61" s="7">
        <v>45</v>
      </c>
      <c r="B61" s="7" t="s">
        <v>143</v>
      </c>
      <c r="C61" s="259"/>
      <c r="D61" s="66" t="s">
        <v>141</v>
      </c>
      <c r="E61" s="26" t="s">
        <v>144</v>
      </c>
      <c r="F61" s="7" t="s">
        <v>47</v>
      </c>
      <c r="G61" s="8" t="s">
        <v>48</v>
      </c>
      <c r="H61" s="197">
        <v>2674500</v>
      </c>
      <c r="I61" s="198">
        <v>5850000</v>
      </c>
      <c r="J61" s="202">
        <v>357349.99999999994</v>
      </c>
      <c r="K61" s="202">
        <v>5947620</v>
      </c>
      <c r="L61" s="180">
        <f t="shared" si="3"/>
        <v>0.72876289260012561</v>
      </c>
      <c r="M61" s="7" t="str">
        <f t="shared" si="1"/>
        <v>Mediana</v>
      </c>
      <c r="N61" s="212">
        <f t="shared" si="4"/>
        <v>4262250</v>
      </c>
    </row>
    <row r="62" spans="1:14" ht="45" x14ac:dyDescent="0.25">
      <c r="A62" s="7">
        <v>46</v>
      </c>
      <c r="B62" s="21" t="s">
        <v>145</v>
      </c>
      <c r="C62" s="259"/>
      <c r="D62" s="66" t="s">
        <v>146</v>
      </c>
      <c r="E62" s="22" t="s">
        <v>147</v>
      </c>
      <c r="F62" s="23" t="s">
        <v>47</v>
      </c>
      <c r="G62" s="8" t="s">
        <v>48</v>
      </c>
      <c r="H62" s="197">
        <v>2361000</v>
      </c>
      <c r="I62" s="198">
        <v>5250000</v>
      </c>
      <c r="J62" s="202">
        <v>183779.99999999997</v>
      </c>
      <c r="K62" s="202">
        <v>3284400</v>
      </c>
      <c r="L62" s="180">
        <f t="shared" si="3"/>
        <v>0.75934766013284127</v>
      </c>
      <c r="M62" s="7" t="str">
        <f t="shared" si="1"/>
        <v>Mediana</v>
      </c>
      <c r="N62" s="212">
        <f t="shared" si="4"/>
        <v>2822700</v>
      </c>
    </row>
    <row r="63" spans="1:14" x14ac:dyDescent="0.25">
      <c r="A63" s="7">
        <v>47</v>
      </c>
      <c r="B63" s="21" t="s">
        <v>148</v>
      </c>
      <c r="C63" s="259"/>
      <c r="D63" s="66" t="s">
        <v>146</v>
      </c>
      <c r="E63" s="22" t="s">
        <v>149</v>
      </c>
      <c r="F63" s="23" t="s">
        <v>47</v>
      </c>
      <c r="G63" s="8" t="s">
        <v>48</v>
      </c>
      <c r="H63" s="197">
        <v>3043400</v>
      </c>
      <c r="I63" s="198">
        <v>11850000</v>
      </c>
      <c r="J63" s="202">
        <v>684069.99999999988</v>
      </c>
      <c r="K63" s="202">
        <v>6427190</v>
      </c>
      <c r="L63" s="180">
        <f t="shared" si="3"/>
        <v>0.88064853593046233</v>
      </c>
      <c r="M63" s="7" t="str">
        <f t="shared" si="1"/>
        <v>Mediana</v>
      </c>
      <c r="N63" s="212">
        <f t="shared" si="4"/>
        <v>4735295</v>
      </c>
    </row>
    <row r="64" spans="1:14" ht="30" x14ac:dyDescent="0.25">
      <c r="A64" s="7">
        <v>48</v>
      </c>
      <c r="B64" s="21" t="s">
        <v>150</v>
      </c>
      <c r="C64" s="259"/>
      <c r="D64" s="66" t="s">
        <v>151</v>
      </c>
      <c r="E64" s="10" t="s">
        <v>152</v>
      </c>
      <c r="F64" s="7" t="s">
        <v>47</v>
      </c>
      <c r="G64" s="8" t="s">
        <v>48</v>
      </c>
      <c r="H64" s="197">
        <v>1567800</v>
      </c>
      <c r="I64" s="198">
        <v>3850000</v>
      </c>
      <c r="J64" s="202">
        <v>663649.99999999988</v>
      </c>
      <c r="K64" s="202">
        <v>7788550</v>
      </c>
      <c r="L64" s="180">
        <f t="shared" si="3"/>
        <v>0.91634652523051141</v>
      </c>
      <c r="M64" s="7" t="str">
        <f t="shared" si="1"/>
        <v>Mediana</v>
      </c>
      <c r="N64" s="212">
        <f t="shared" si="4"/>
        <v>2708900</v>
      </c>
    </row>
    <row r="65" spans="1:14" ht="30" x14ac:dyDescent="0.25">
      <c r="A65" s="7">
        <v>49</v>
      </c>
      <c r="B65" s="21" t="s">
        <v>153</v>
      </c>
      <c r="C65" s="259"/>
      <c r="D65" s="66" t="s">
        <v>151</v>
      </c>
      <c r="E65" s="10" t="s">
        <v>154</v>
      </c>
      <c r="F65" s="7" t="s">
        <v>47</v>
      </c>
      <c r="G65" s="8" t="s">
        <v>48</v>
      </c>
      <c r="H65" s="197">
        <v>516500</v>
      </c>
      <c r="I65" s="198">
        <v>2850000</v>
      </c>
      <c r="J65" s="202">
        <v>132730</v>
      </c>
      <c r="K65" s="202">
        <v>849660</v>
      </c>
      <c r="L65" s="180">
        <f t="shared" si="3"/>
        <v>1.1139787745693097</v>
      </c>
      <c r="M65" s="7" t="str">
        <f t="shared" si="1"/>
        <v>Mediana</v>
      </c>
      <c r="N65" s="212">
        <f t="shared" si="4"/>
        <v>683080</v>
      </c>
    </row>
    <row r="66" spans="1:14" ht="30" x14ac:dyDescent="0.25">
      <c r="A66" s="7">
        <v>50</v>
      </c>
      <c r="B66" s="21" t="s">
        <v>155</v>
      </c>
      <c r="C66" s="259"/>
      <c r="D66" s="66" t="s">
        <v>151</v>
      </c>
      <c r="E66" s="10" t="s">
        <v>156</v>
      </c>
      <c r="F66" s="7" t="s">
        <v>47</v>
      </c>
      <c r="G66" s="8" t="s">
        <v>48</v>
      </c>
      <c r="H66" s="197">
        <v>830000</v>
      </c>
      <c r="I66" s="198">
        <v>4850000</v>
      </c>
      <c r="J66" s="202">
        <v>326719.99999999994</v>
      </c>
      <c r="K66" s="202">
        <v>1274490</v>
      </c>
      <c r="L66" s="180">
        <f t="shared" si="3"/>
        <v>1.129796867896794</v>
      </c>
      <c r="M66" s="7" t="str">
        <f t="shared" si="1"/>
        <v>Mediana</v>
      </c>
      <c r="N66" s="212">
        <f t="shared" si="4"/>
        <v>1052245</v>
      </c>
    </row>
    <row r="67" spans="1:14" x14ac:dyDescent="0.25">
      <c r="A67" s="7">
        <v>51</v>
      </c>
      <c r="B67" s="21" t="s">
        <v>157</v>
      </c>
      <c r="C67" s="259"/>
      <c r="D67" s="66" t="s">
        <v>151</v>
      </c>
      <c r="E67" s="26" t="s">
        <v>158</v>
      </c>
      <c r="F67" s="7" t="s">
        <v>47</v>
      </c>
      <c r="G67" s="8" t="s">
        <v>48</v>
      </c>
      <c r="H67" s="197">
        <v>959100</v>
      </c>
      <c r="I67" s="198">
        <v>2850000</v>
      </c>
      <c r="J67" s="202">
        <v>132730</v>
      </c>
      <c r="K67" s="202">
        <v>708050</v>
      </c>
      <c r="L67" s="180">
        <f t="shared" si="3"/>
        <v>1.0124982559604514</v>
      </c>
      <c r="M67" s="7" t="str">
        <f t="shared" si="1"/>
        <v>Mediana</v>
      </c>
      <c r="N67" s="212">
        <f t="shared" si="4"/>
        <v>833575</v>
      </c>
    </row>
    <row r="68" spans="1:14" ht="30" x14ac:dyDescent="0.25">
      <c r="A68" s="7">
        <v>52</v>
      </c>
      <c r="B68" s="21" t="s">
        <v>159</v>
      </c>
      <c r="C68" s="259"/>
      <c r="D68" s="66" t="s">
        <v>151</v>
      </c>
      <c r="E68" s="10" t="s">
        <v>160</v>
      </c>
      <c r="F68" s="7" t="s">
        <v>47</v>
      </c>
      <c r="G68" s="8" t="s">
        <v>48</v>
      </c>
      <c r="H68" s="197">
        <v>1069800</v>
      </c>
      <c r="I68" s="198">
        <v>6850000</v>
      </c>
      <c r="J68" s="202">
        <v>132730</v>
      </c>
      <c r="K68" s="202">
        <v>2407370</v>
      </c>
      <c r="L68" s="180">
        <f t="shared" si="3"/>
        <v>1.1371589147518504</v>
      </c>
      <c r="M68" s="7" t="str">
        <f t="shared" si="1"/>
        <v>Mediana</v>
      </c>
      <c r="N68" s="212">
        <f t="shared" si="4"/>
        <v>1738585</v>
      </c>
    </row>
    <row r="69" spans="1:14" ht="30" customHeight="1" x14ac:dyDescent="0.25">
      <c r="A69" s="7">
        <v>53</v>
      </c>
      <c r="B69" s="7" t="s">
        <v>161</v>
      </c>
      <c r="C69" s="259"/>
      <c r="D69" s="66" t="s">
        <v>162</v>
      </c>
      <c r="E69" s="10" t="s">
        <v>163</v>
      </c>
      <c r="F69" s="7" t="s">
        <v>47</v>
      </c>
      <c r="G69" s="8" t="s">
        <v>48</v>
      </c>
      <c r="H69" s="197">
        <v>700900</v>
      </c>
      <c r="I69" s="198">
        <v>3450000</v>
      </c>
      <c r="J69" s="202">
        <v>132730</v>
      </c>
      <c r="K69" s="202">
        <v>849660</v>
      </c>
      <c r="L69" s="180">
        <f t="shared" si="3"/>
        <v>1.1510108313120448</v>
      </c>
      <c r="M69" s="7" t="str">
        <f t="shared" si="1"/>
        <v>Mediana</v>
      </c>
      <c r="N69" s="212">
        <f t="shared" si="4"/>
        <v>775280</v>
      </c>
    </row>
    <row r="70" spans="1:14" ht="30" x14ac:dyDescent="0.25">
      <c r="A70" s="7">
        <v>54</v>
      </c>
      <c r="B70" s="7" t="s">
        <v>164</v>
      </c>
      <c r="C70" s="259"/>
      <c r="D70" s="66" t="s">
        <v>162</v>
      </c>
      <c r="E70" s="10" t="s">
        <v>165</v>
      </c>
      <c r="F70" s="7" t="s">
        <v>47</v>
      </c>
      <c r="G70" s="8" t="s">
        <v>48</v>
      </c>
      <c r="H70" s="197">
        <v>1807600</v>
      </c>
      <c r="I70" s="198">
        <v>4850000</v>
      </c>
      <c r="J70" s="202">
        <v>132730</v>
      </c>
      <c r="K70" s="202">
        <v>1274490</v>
      </c>
      <c r="L70" s="180">
        <f t="shared" si="3"/>
        <v>0.99902708066154411</v>
      </c>
      <c r="M70" s="7" t="str">
        <f t="shared" si="1"/>
        <v>Mediana</v>
      </c>
      <c r="N70" s="212">
        <f t="shared" si="4"/>
        <v>1541045</v>
      </c>
    </row>
    <row r="71" spans="1:14" ht="30" x14ac:dyDescent="0.25">
      <c r="A71" s="7">
        <v>55</v>
      </c>
      <c r="B71" s="7" t="s">
        <v>166</v>
      </c>
      <c r="C71" s="259"/>
      <c r="D71" s="66" t="s">
        <v>162</v>
      </c>
      <c r="E71" s="10" t="s">
        <v>167</v>
      </c>
      <c r="F71" s="7" t="s">
        <v>47</v>
      </c>
      <c r="G71" s="8" t="s">
        <v>48</v>
      </c>
      <c r="H71" s="197">
        <v>774700</v>
      </c>
      <c r="I71" s="198">
        <v>3850000</v>
      </c>
      <c r="J71" s="202">
        <v>183779.99999999997</v>
      </c>
      <c r="K71" s="202">
        <v>1132880</v>
      </c>
      <c r="L71" s="180">
        <f t="shared" si="3"/>
        <v>1.0935447451691787</v>
      </c>
      <c r="M71" s="7" t="str">
        <f t="shared" si="1"/>
        <v>Mediana</v>
      </c>
      <c r="N71" s="212">
        <f t="shared" si="4"/>
        <v>953790</v>
      </c>
    </row>
    <row r="72" spans="1:14" ht="30" x14ac:dyDescent="0.25">
      <c r="A72" s="7">
        <v>56</v>
      </c>
      <c r="B72" s="7" t="s">
        <v>168</v>
      </c>
      <c r="C72" s="259"/>
      <c r="D72" s="84" t="s">
        <v>169</v>
      </c>
      <c r="E72" s="26" t="s">
        <v>170</v>
      </c>
      <c r="F72" s="7" t="s">
        <v>47</v>
      </c>
      <c r="G72" s="8" t="s">
        <v>48</v>
      </c>
      <c r="H72" s="197">
        <v>1198900</v>
      </c>
      <c r="I72" s="198">
        <v>3250000</v>
      </c>
      <c r="J72" s="202">
        <v>132730</v>
      </c>
      <c r="K72" s="202">
        <v>708050</v>
      </c>
      <c r="L72" s="180">
        <f t="shared" si="3"/>
        <v>1.026082867120917</v>
      </c>
      <c r="M72" s="7" t="str">
        <f t="shared" si="1"/>
        <v>Mediana</v>
      </c>
      <c r="N72" s="212">
        <f t="shared" si="4"/>
        <v>953475</v>
      </c>
    </row>
    <row r="73" spans="1:14" ht="30" x14ac:dyDescent="0.25">
      <c r="A73" s="7">
        <v>57</v>
      </c>
      <c r="B73" s="7" t="s">
        <v>171</v>
      </c>
      <c r="C73" s="259"/>
      <c r="D73" s="84" t="s">
        <v>169</v>
      </c>
      <c r="E73" s="26" t="s">
        <v>172</v>
      </c>
      <c r="F73" s="7" t="s">
        <v>47</v>
      </c>
      <c r="G73" s="8" t="s">
        <v>48</v>
      </c>
      <c r="H73" s="197">
        <v>1254300</v>
      </c>
      <c r="I73" s="198">
        <v>3450000</v>
      </c>
      <c r="J73" s="202">
        <v>132730</v>
      </c>
      <c r="K73" s="202">
        <v>991270</v>
      </c>
      <c r="L73" s="180">
        <f t="shared" si="3"/>
        <v>0.96926721507482938</v>
      </c>
      <c r="M73" s="7" t="str">
        <f t="shared" si="1"/>
        <v>Mediana</v>
      </c>
      <c r="N73" s="212">
        <f t="shared" si="4"/>
        <v>1122785</v>
      </c>
    </row>
    <row r="74" spans="1:14" ht="30" x14ac:dyDescent="0.25">
      <c r="A74" s="7">
        <v>58</v>
      </c>
      <c r="B74" s="7" t="s">
        <v>173</v>
      </c>
      <c r="C74" s="259"/>
      <c r="D74" s="84" t="s">
        <v>169</v>
      </c>
      <c r="E74" s="26" t="s">
        <v>280</v>
      </c>
      <c r="F74" s="7" t="s">
        <v>47</v>
      </c>
      <c r="G74" s="8" t="s">
        <v>48</v>
      </c>
      <c r="H74" s="197">
        <v>885400</v>
      </c>
      <c r="I74" s="198">
        <v>3850000</v>
      </c>
      <c r="J74" s="202">
        <v>132730</v>
      </c>
      <c r="K74" s="202">
        <v>708050</v>
      </c>
      <c r="L74" s="180">
        <f t="shared" si="3"/>
        <v>1.1968955325456638</v>
      </c>
      <c r="M74" s="7" t="str">
        <f t="shared" si="1"/>
        <v>Mediana</v>
      </c>
      <c r="N74" s="212">
        <f t="shared" si="4"/>
        <v>796725</v>
      </c>
    </row>
    <row r="75" spans="1:14" x14ac:dyDescent="0.25">
      <c r="A75" s="7">
        <v>59</v>
      </c>
      <c r="B75" s="7" t="s">
        <v>175</v>
      </c>
      <c r="C75" s="259"/>
      <c r="D75" s="84" t="s">
        <v>169</v>
      </c>
      <c r="E75" s="26" t="s">
        <v>176</v>
      </c>
      <c r="F75" s="7" t="s">
        <v>47</v>
      </c>
      <c r="G75" s="8" t="s">
        <v>48</v>
      </c>
      <c r="H75" s="197">
        <v>830000</v>
      </c>
      <c r="I75" s="198">
        <v>2850000</v>
      </c>
      <c r="J75" s="202">
        <v>71470</v>
      </c>
      <c r="K75" s="202">
        <v>849660</v>
      </c>
      <c r="L75" s="180">
        <f t="shared" si="3"/>
        <v>1.0342277809310916</v>
      </c>
      <c r="M75" s="7" t="str">
        <f t="shared" si="1"/>
        <v>Mediana</v>
      </c>
      <c r="N75" s="212">
        <f t="shared" si="4"/>
        <v>839830</v>
      </c>
    </row>
    <row r="76" spans="1:14" ht="30" x14ac:dyDescent="0.25">
      <c r="A76" s="7">
        <v>60</v>
      </c>
      <c r="B76" s="7" t="s">
        <v>177</v>
      </c>
      <c r="C76" s="259"/>
      <c r="D76" s="84" t="s">
        <v>169</v>
      </c>
      <c r="E76" s="26" t="s">
        <v>178</v>
      </c>
      <c r="F76" s="7" t="s">
        <v>47</v>
      </c>
      <c r="G76" s="8" t="s">
        <v>48</v>
      </c>
      <c r="H76" s="197">
        <v>2121200</v>
      </c>
      <c r="I76" s="198">
        <v>5850000</v>
      </c>
      <c r="J76" s="202">
        <v>2613759.9999999995</v>
      </c>
      <c r="K76" s="202">
        <v>7080500</v>
      </c>
      <c r="L76" s="180">
        <f t="shared" si="3"/>
        <v>0.54953304865242369</v>
      </c>
      <c r="M76" s="7" t="str">
        <f t="shared" si="1"/>
        <v>Mediana</v>
      </c>
      <c r="N76" s="212">
        <f t="shared" si="4"/>
        <v>4231880</v>
      </c>
    </row>
    <row r="77" spans="1:14" x14ac:dyDescent="0.25">
      <c r="A77" s="7">
        <v>61</v>
      </c>
      <c r="B77" s="7" t="s">
        <v>179</v>
      </c>
      <c r="C77" s="259"/>
      <c r="D77" s="84" t="s">
        <v>169</v>
      </c>
      <c r="E77" s="26" t="s">
        <v>180</v>
      </c>
      <c r="F77" s="7" t="s">
        <v>47</v>
      </c>
      <c r="G77" s="8" t="s">
        <v>48</v>
      </c>
      <c r="H77" s="197">
        <v>700900</v>
      </c>
      <c r="I77" s="215">
        <v>2650000</v>
      </c>
      <c r="J77" s="202">
        <v>91889.999999999985</v>
      </c>
      <c r="K77" s="202">
        <v>708050</v>
      </c>
      <c r="L77" s="180">
        <f t="shared" si="3"/>
        <v>1.0725343936286531</v>
      </c>
      <c r="M77" s="7" t="str">
        <f t="shared" si="1"/>
        <v>Mediana</v>
      </c>
      <c r="N77" s="212">
        <f t="shared" si="4"/>
        <v>704475</v>
      </c>
    </row>
    <row r="78" spans="1:14" ht="60" x14ac:dyDescent="0.25">
      <c r="A78" s="7">
        <v>62</v>
      </c>
      <c r="B78" s="7" t="s">
        <v>181</v>
      </c>
      <c r="C78" s="259"/>
      <c r="D78" s="84" t="s">
        <v>169</v>
      </c>
      <c r="E78" s="26" t="s">
        <v>456</v>
      </c>
      <c r="F78" s="7" t="s">
        <v>47</v>
      </c>
      <c r="G78" s="8" t="s">
        <v>48</v>
      </c>
      <c r="H78" s="197">
        <v>1198900</v>
      </c>
      <c r="I78" s="198">
        <v>22500000</v>
      </c>
      <c r="J78" s="202">
        <v>15650000</v>
      </c>
      <c r="K78" s="202">
        <v>36414000</v>
      </c>
      <c r="L78" s="180">
        <f t="shared" si="3"/>
        <v>0.77329594317790606</v>
      </c>
      <c r="M78" s="7" t="str">
        <f t="shared" si="1"/>
        <v>Mediana</v>
      </c>
      <c r="N78" s="212">
        <f t="shared" si="4"/>
        <v>19075000</v>
      </c>
    </row>
    <row r="79" spans="1:14" ht="60" x14ac:dyDescent="0.25">
      <c r="A79" s="7">
        <v>63</v>
      </c>
      <c r="B79" s="7" t="s">
        <v>183</v>
      </c>
      <c r="C79" s="260"/>
      <c r="D79" s="84" t="s">
        <v>184</v>
      </c>
      <c r="E79" s="10" t="s">
        <v>185</v>
      </c>
      <c r="F79" s="7" t="s">
        <v>47</v>
      </c>
      <c r="G79" s="8" t="s">
        <v>48</v>
      </c>
      <c r="H79" s="197">
        <v>3873400</v>
      </c>
      <c r="I79" s="198">
        <v>8950000</v>
      </c>
      <c r="J79" s="202">
        <v>3630000</v>
      </c>
      <c r="K79" s="202">
        <v>15773450</v>
      </c>
      <c r="L79" s="180">
        <f t="shared" si="3"/>
        <v>0.7073825620506482</v>
      </c>
      <c r="M79" s="7" t="str">
        <f t="shared" si="1"/>
        <v>Mediana</v>
      </c>
      <c r="N79" s="212">
        <f t="shared" si="4"/>
        <v>6411700</v>
      </c>
    </row>
    <row r="80" spans="1:14" ht="15.75" thickBot="1" x14ac:dyDescent="0.3">
      <c r="B80" s="25"/>
      <c r="C80" s="25"/>
      <c r="D80" s="86"/>
      <c r="E80" s="82"/>
      <c r="F80" s="25"/>
      <c r="G80" s="25"/>
    </row>
    <row r="81" spans="1:15" ht="30.75" thickBot="1" x14ac:dyDescent="0.3">
      <c r="A81" s="76" t="s">
        <v>1</v>
      </c>
      <c r="B81" s="77" t="s">
        <v>2</v>
      </c>
      <c r="C81" s="77" t="s">
        <v>3</v>
      </c>
      <c r="D81" s="302" t="s">
        <v>4</v>
      </c>
      <c r="E81" s="302"/>
      <c r="F81" s="78" t="s">
        <v>5</v>
      </c>
      <c r="G81" s="88" t="s">
        <v>6</v>
      </c>
      <c r="H81" s="348" t="e" vm="13">
        <v>#VALUE!</v>
      </c>
      <c r="I81" s="349"/>
      <c r="J81" s="349"/>
      <c r="K81" s="217"/>
      <c r="L81" s="153"/>
      <c r="M81" s="153"/>
      <c r="N81" s="153"/>
      <c r="O81" s="154"/>
    </row>
    <row r="82" spans="1:15" x14ac:dyDescent="0.25">
      <c r="A82" s="303">
        <v>13</v>
      </c>
      <c r="B82" s="266" t="s">
        <v>473</v>
      </c>
      <c r="C82" s="266" t="s">
        <v>474</v>
      </c>
      <c r="D82" s="6" t="s">
        <v>9</v>
      </c>
      <c r="E82" s="105" t="s">
        <v>475</v>
      </c>
      <c r="F82" s="307" t="s">
        <v>11</v>
      </c>
      <c r="G82" s="308" t="s">
        <v>192</v>
      </c>
      <c r="H82" s="350"/>
      <c r="I82" s="351"/>
      <c r="J82" s="351"/>
      <c r="K82" s="218"/>
      <c r="L82" s="155"/>
      <c r="M82" s="155"/>
      <c r="N82" s="155"/>
      <c r="O82" s="156"/>
    </row>
    <row r="83" spans="1:15" x14ac:dyDescent="0.25">
      <c r="A83" s="304"/>
      <c r="B83" s="267"/>
      <c r="C83" s="270"/>
      <c r="D83" s="3" t="s">
        <v>13</v>
      </c>
      <c r="E83" s="70" t="s">
        <v>476</v>
      </c>
      <c r="F83" s="267"/>
      <c r="G83" s="309"/>
      <c r="H83" s="350"/>
      <c r="I83" s="351"/>
      <c r="J83" s="351"/>
      <c r="K83" s="218"/>
      <c r="L83" s="155"/>
      <c r="M83" s="155"/>
      <c r="N83" s="155"/>
      <c r="O83" s="156"/>
    </row>
    <row r="84" spans="1:15" x14ac:dyDescent="0.25">
      <c r="A84" s="304"/>
      <c r="B84" s="267"/>
      <c r="C84" s="270"/>
      <c r="D84" s="3" t="s">
        <v>15</v>
      </c>
      <c r="E84" s="70" t="s">
        <v>477</v>
      </c>
      <c r="F84" s="267"/>
      <c r="G84" s="309"/>
      <c r="H84" s="350"/>
      <c r="I84" s="351"/>
      <c r="J84" s="351"/>
      <c r="K84" s="218"/>
      <c r="L84" s="155"/>
      <c r="M84" s="155"/>
      <c r="N84" s="155"/>
      <c r="O84" s="156"/>
    </row>
    <row r="85" spans="1:15" x14ac:dyDescent="0.25">
      <c r="A85" s="304"/>
      <c r="B85" s="267"/>
      <c r="C85" s="270"/>
      <c r="D85" s="3" t="s">
        <v>17</v>
      </c>
      <c r="E85" s="70" t="s">
        <v>478</v>
      </c>
      <c r="F85" s="267"/>
      <c r="G85" s="309"/>
      <c r="H85" s="350"/>
      <c r="I85" s="351"/>
      <c r="J85" s="351"/>
      <c r="K85" s="218"/>
      <c r="L85" s="155"/>
      <c r="M85" s="155"/>
      <c r="N85" s="155"/>
      <c r="O85" s="156"/>
    </row>
    <row r="86" spans="1:15" x14ac:dyDescent="0.25">
      <c r="A86" s="304"/>
      <c r="B86" s="267"/>
      <c r="C86" s="270"/>
      <c r="D86" s="3" t="s">
        <v>19</v>
      </c>
      <c r="E86" s="70" t="s">
        <v>468</v>
      </c>
      <c r="F86" s="267"/>
      <c r="G86" s="309"/>
      <c r="H86" s="350"/>
      <c r="I86" s="351"/>
      <c r="J86" s="351"/>
      <c r="K86" s="218"/>
      <c r="L86" s="155"/>
      <c r="M86" s="155"/>
      <c r="N86" s="155"/>
      <c r="O86" s="156"/>
    </row>
    <row r="87" spans="1:15" x14ac:dyDescent="0.25">
      <c r="A87" s="304"/>
      <c r="B87" s="267"/>
      <c r="C87" s="270"/>
      <c r="D87" s="3" t="s">
        <v>21</v>
      </c>
      <c r="E87" s="70" t="s">
        <v>195</v>
      </c>
      <c r="F87" s="267"/>
      <c r="G87" s="309"/>
      <c r="H87" s="350"/>
      <c r="I87" s="351"/>
      <c r="J87" s="351"/>
      <c r="K87" s="218"/>
      <c r="L87" s="155"/>
      <c r="M87" s="155"/>
      <c r="N87" s="155"/>
      <c r="O87" s="156"/>
    </row>
    <row r="88" spans="1:15" x14ac:dyDescent="0.25">
      <c r="A88" s="305"/>
      <c r="B88" s="268"/>
      <c r="C88" s="271"/>
      <c r="D88" s="4" t="s">
        <v>23</v>
      </c>
      <c r="E88" s="92" t="s">
        <v>197</v>
      </c>
      <c r="F88" s="268"/>
      <c r="G88" s="310"/>
      <c r="H88" s="350"/>
      <c r="I88" s="351"/>
      <c r="J88" s="351"/>
      <c r="K88" s="218"/>
      <c r="L88" s="155"/>
      <c r="M88" s="155"/>
      <c r="N88" s="155"/>
      <c r="O88" s="156"/>
    </row>
    <row r="89" spans="1:15" x14ac:dyDescent="0.25">
      <c r="A89" s="305"/>
      <c r="B89" s="268"/>
      <c r="C89" s="271"/>
      <c r="D89" s="4" t="s">
        <v>25</v>
      </c>
      <c r="E89" s="71" t="s">
        <v>479</v>
      </c>
      <c r="F89" s="268"/>
      <c r="G89" s="310"/>
      <c r="H89" s="350"/>
      <c r="I89" s="351"/>
      <c r="J89" s="351"/>
      <c r="K89" s="218"/>
      <c r="L89" s="155"/>
      <c r="M89" s="155"/>
      <c r="N89" s="155"/>
      <c r="O89" s="156"/>
    </row>
    <row r="90" spans="1:15" x14ac:dyDescent="0.25">
      <c r="A90" s="305"/>
      <c r="B90" s="268"/>
      <c r="C90" s="271"/>
      <c r="D90" s="4" t="s">
        <v>480</v>
      </c>
      <c r="E90" s="71" t="s">
        <v>28</v>
      </c>
      <c r="F90" s="268"/>
      <c r="G90" s="310"/>
      <c r="H90" s="350"/>
      <c r="I90" s="351"/>
      <c r="J90" s="351"/>
      <c r="K90" s="218"/>
      <c r="L90" s="155"/>
      <c r="M90" s="155"/>
      <c r="N90" s="155"/>
      <c r="O90" s="156"/>
    </row>
    <row r="91" spans="1:15" ht="15.75" thickBot="1" x14ac:dyDescent="0.3">
      <c r="A91" s="306"/>
      <c r="B91" s="269"/>
      <c r="C91" s="272"/>
      <c r="D91" s="5" t="s">
        <v>29</v>
      </c>
      <c r="E91" s="72">
        <v>2021</v>
      </c>
      <c r="F91" s="269"/>
      <c r="G91" s="311"/>
      <c r="H91" s="352"/>
      <c r="I91" s="353"/>
      <c r="J91" s="353"/>
      <c r="K91" s="219"/>
      <c r="L91" s="157"/>
      <c r="M91" s="157"/>
      <c r="N91" s="157"/>
      <c r="O91" s="158"/>
    </row>
    <row r="92" spans="1:15" x14ac:dyDescent="0.25">
      <c r="B92" s="112"/>
      <c r="C92" s="164"/>
      <c r="D92" s="165"/>
      <c r="E92" s="112"/>
      <c r="F92" s="112"/>
      <c r="G92" s="112"/>
      <c r="H92" s="203"/>
      <c r="I92" s="203"/>
      <c r="J92" s="203"/>
      <c r="K92" s="218"/>
      <c r="L92" s="155"/>
      <c r="M92" s="155"/>
      <c r="N92" s="155"/>
      <c r="O92" s="155"/>
    </row>
    <row r="93" spans="1:15" ht="45" x14ac:dyDescent="0.25">
      <c r="B93" s="9"/>
      <c r="C93" s="9"/>
      <c r="D93" s="87"/>
      <c r="F93" s="25"/>
      <c r="H93" s="195" t="s">
        <v>30</v>
      </c>
      <c r="I93" s="195" t="s">
        <v>31</v>
      </c>
      <c r="J93" s="195" t="s">
        <v>32</v>
      </c>
      <c r="K93" s="195" t="s">
        <v>200</v>
      </c>
    </row>
    <row r="94" spans="1:15" ht="45" x14ac:dyDescent="0.25">
      <c r="A94" s="13" t="s">
        <v>34</v>
      </c>
      <c r="B94" s="13" t="s">
        <v>35</v>
      </c>
      <c r="C94" s="255" t="s">
        <v>36</v>
      </c>
      <c r="D94" s="256"/>
      <c r="E94" s="257"/>
      <c r="F94" s="13" t="s">
        <v>37</v>
      </c>
      <c r="G94" s="13" t="s">
        <v>38</v>
      </c>
      <c r="H94" s="196" t="s">
        <v>470</v>
      </c>
      <c r="I94" s="196" t="s">
        <v>470</v>
      </c>
      <c r="J94" s="196" t="s">
        <v>470</v>
      </c>
      <c r="K94" s="196" t="s">
        <v>470</v>
      </c>
      <c r="L94" s="13" t="s">
        <v>40</v>
      </c>
      <c r="M94" s="13" t="s">
        <v>41</v>
      </c>
      <c r="N94" s="13" t="s">
        <v>471</v>
      </c>
    </row>
    <row r="95" spans="1:15" ht="45" x14ac:dyDescent="0.25">
      <c r="A95" s="7">
        <v>1</v>
      </c>
      <c r="B95" s="7" t="s">
        <v>43</v>
      </c>
      <c r="C95" s="258" t="s">
        <v>44</v>
      </c>
      <c r="D95" s="65" t="s">
        <v>45</v>
      </c>
      <c r="E95" s="11" t="s">
        <v>46</v>
      </c>
      <c r="F95" s="7" t="s">
        <v>47</v>
      </c>
      <c r="G95" s="8" t="s">
        <v>48</v>
      </c>
      <c r="H95" s="197">
        <v>830000</v>
      </c>
      <c r="I95" s="198">
        <v>4250000</v>
      </c>
      <c r="J95" s="202">
        <v>743446.60194174747</v>
      </c>
      <c r="K95" s="202">
        <v>9204650</v>
      </c>
      <c r="L95" s="180">
        <f t="shared" ref="L95:L156" si="5">+STDEV(H95:K95)/AVERAGE(H95:K95)</f>
        <v>1.0598791742441447</v>
      </c>
      <c r="M95" s="7" t="str">
        <f t="shared" ref="M95:M156" si="6">IF(L95&lt;=5%,"Menor Valor",IF(L95&lt;=15%,"Media Armonica",IF(L95&lt;=30%,"Media Geometrica",IF(L95&lt;=50%,"Media Aritmetica","Mediana"))))</f>
        <v>Mediana</v>
      </c>
      <c r="N95" s="212">
        <f t="shared" ref="N95:N156" si="7">ROUND(IF(L95&lt;=5%,MIN(H95:K95),IF(L95&lt;=15%,HARMEAN(H95:K95),IF(L95&lt;=30%,GEOMEAN(H95:K95),IF(L95&lt;=50%,AVERAGE(H95:K95),MEDIAN(H95:K95))))),0)</f>
        <v>2540000</v>
      </c>
    </row>
    <row r="96" spans="1:15" ht="30" x14ac:dyDescent="0.25">
      <c r="A96" s="7">
        <v>2</v>
      </c>
      <c r="B96" s="7" t="s">
        <v>49</v>
      </c>
      <c r="C96" s="259"/>
      <c r="D96" s="65" t="s">
        <v>45</v>
      </c>
      <c r="E96" s="11" t="s">
        <v>50</v>
      </c>
      <c r="F96" s="7" t="s">
        <v>47</v>
      </c>
      <c r="G96" s="8" t="s">
        <v>48</v>
      </c>
      <c r="H96" s="197">
        <v>1567800</v>
      </c>
      <c r="I96" s="198">
        <v>5250000</v>
      </c>
      <c r="J96" s="202">
        <v>594757.281553398</v>
      </c>
      <c r="K96" s="202">
        <v>3398640</v>
      </c>
      <c r="L96" s="180">
        <f t="shared" si="5"/>
        <v>0.7613847846175833</v>
      </c>
      <c r="M96" s="7" t="str">
        <f t="shared" si="6"/>
        <v>Mediana</v>
      </c>
      <c r="N96" s="212">
        <f t="shared" si="7"/>
        <v>2483220</v>
      </c>
    </row>
    <row r="97" spans="1:14" ht="30" x14ac:dyDescent="0.25">
      <c r="A97" s="7">
        <v>3</v>
      </c>
      <c r="B97" s="7" t="s">
        <v>51</v>
      </c>
      <c r="C97" s="259"/>
      <c r="D97" s="65" t="s">
        <v>52</v>
      </c>
      <c r="E97" s="98" t="s">
        <v>53</v>
      </c>
      <c r="F97" s="7" t="s">
        <v>47</v>
      </c>
      <c r="G97" s="8" t="s">
        <v>48</v>
      </c>
      <c r="H97" s="197">
        <v>1198900</v>
      </c>
      <c r="I97" s="198">
        <v>3850000</v>
      </c>
      <c r="J97" s="202">
        <v>921873.78640776686</v>
      </c>
      <c r="K97" s="202">
        <v>3398640</v>
      </c>
      <c r="L97" s="180">
        <f t="shared" si="5"/>
        <v>0.63867102552585264</v>
      </c>
      <c r="M97" s="7" t="str">
        <f t="shared" si="6"/>
        <v>Mediana</v>
      </c>
      <c r="N97" s="212">
        <f t="shared" si="7"/>
        <v>2298770</v>
      </c>
    </row>
    <row r="98" spans="1:14" ht="30" x14ac:dyDescent="0.25">
      <c r="A98" s="7">
        <v>4</v>
      </c>
      <c r="B98" s="7" t="s">
        <v>54</v>
      </c>
      <c r="C98" s="259"/>
      <c r="D98" s="65" t="s">
        <v>52</v>
      </c>
      <c r="E98" s="11" t="s">
        <v>50</v>
      </c>
      <c r="F98" s="7" t="s">
        <v>47</v>
      </c>
      <c r="G98" s="8" t="s">
        <v>48</v>
      </c>
      <c r="H98" s="197">
        <v>1383400</v>
      </c>
      <c r="I98" s="198">
        <v>4750000</v>
      </c>
      <c r="J98" s="202">
        <v>594757.281553398</v>
      </c>
      <c r="K98" s="202">
        <v>4956350</v>
      </c>
      <c r="L98" s="180">
        <f t="shared" si="5"/>
        <v>0.77217575451252995</v>
      </c>
      <c r="M98" s="7" t="str">
        <f t="shared" si="6"/>
        <v>Mediana</v>
      </c>
      <c r="N98" s="212">
        <f t="shared" si="7"/>
        <v>3066700</v>
      </c>
    </row>
    <row r="99" spans="1:14" x14ac:dyDescent="0.25">
      <c r="A99" s="7">
        <v>5</v>
      </c>
      <c r="B99" s="7" t="s">
        <v>55</v>
      </c>
      <c r="C99" s="259"/>
      <c r="D99" s="83" t="s">
        <v>56</v>
      </c>
      <c r="E99" s="11" t="s">
        <v>57</v>
      </c>
      <c r="F99" s="7" t="s">
        <v>47</v>
      </c>
      <c r="G99" s="8" t="s">
        <v>48</v>
      </c>
      <c r="H99" s="197">
        <v>1752300</v>
      </c>
      <c r="I99" s="198">
        <v>3650000</v>
      </c>
      <c r="J99" s="202">
        <v>396504.85436893196</v>
      </c>
      <c r="K99" s="202">
        <v>4248300</v>
      </c>
      <c r="L99" s="180">
        <f t="shared" si="5"/>
        <v>0.70331266320992847</v>
      </c>
      <c r="M99" s="7" t="str">
        <f t="shared" si="6"/>
        <v>Mediana</v>
      </c>
      <c r="N99" s="212">
        <f t="shared" si="7"/>
        <v>2701150</v>
      </c>
    </row>
    <row r="100" spans="1:14" ht="30" x14ac:dyDescent="0.25">
      <c r="A100" s="7">
        <v>6</v>
      </c>
      <c r="B100" s="7" t="s">
        <v>58</v>
      </c>
      <c r="C100" s="259"/>
      <c r="D100" s="83" t="s">
        <v>56</v>
      </c>
      <c r="E100" s="11" t="s">
        <v>59</v>
      </c>
      <c r="F100" s="7" t="s">
        <v>47</v>
      </c>
      <c r="G100" s="8" t="s">
        <v>48</v>
      </c>
      <c r="H100" s="197">
        <v>700900</v>
      </c>
      <c r="I100" s="198">
        <v>3150000</v>
      </c>
      <c r="J100" s="202">
        <v>446067.96116504847</v>
      </c>
      <c r="K100" s="202">
        <v>2548980</v>
      </c>
      <c r="L100" s="180">
        <f t="shared" si="5"/>
        <v>0.7834160774764537</v>
      </c>
      <c r="M100" s="7" t="str">
        <f t="shared" si="6"/>
        <v>Mediana</v>
      </c>
      <c r="N100" s="212">
        <f t="shared" si="7"/>
        <v>1624940</v>
      </c>
    </row>
    <row r="101" spans="1:14" ht="30" x14ac:dyDescent="0.25">
      <c r="A101" s="7">
        <v>7</v>
      </c>
      <c r="B101" s="7" t="s">
        <v>60</v>
      </c>
      <c r="C101" s="259"/>
      <c r="D101" s="83" t="s">
        <v>56</v>
      </c>
      <c r="E101" s="11" t="s">
        <v>61</v>
      </c>
      <c r="F101" s="7" t="s">
        <v>47</v>
      </c>
      <c r="G101" s="8" t="s">
        <v>48</v>
      </c>
      <c r="H101" s="197">
        <v>3043400</v>
      </c>
      <c r="I101" s="198">
        <v>6350000</v>
      </c>
      <c r="J101" s="202">
        <v>644320.38834951445</v>
      </c>
      <c r="K101" s="202">
        <v>9629480</v>
      </c>
      <c r="L101" s="180">
        <f t="shared" si="5"/>
        <v>0.79664299834454722</v>
      </c>
      <c r="M101" s="7" t="str">
        <f t="shared" si="6"/>
        <v>Mediana</v>
      </c>
      <c r="N101" s="212">
        <f t="shared" si="7"/>
        <v>4696700</v>
      </c>
    </row>
    <row r="102" spans="1:14" ht="30" x14ac:dyDescent="0.25">
      <c r="A102" s="7">
        <v>8</v>
      </c>
      <c r="B102" s="7" t="s">
        <v>62</v>
      </c>
      <c r="C102" s="259"/>
      <c r="D102" s="83" t="s">
        <v>56</v>
      </c>
      <c r="E102" s="11" t="s">
        <v>63</v>
      </c>
      <c r="F102" s="7" t="s">
        <v>47</v>
      </c>
      <c r="G102" s="8" t="s">
        <v>48</v>
      </c>
      <c r="H102" s="197">
        <v>1438700</v>
      </c>
      <c r="I102" s="198">
        <v>3650000</v>
      </c>
      <c r="J102" s="202">
        <v>644320.38834951445</v>
      </c>
      <c r="K102" s="202">
        <v>7930160</v>
      </c>
      <c r="L102" s="180">
        <f t="shared" si="5"/>
        <v>0.95650559951372705</v>
      </c>
      <c r="M102" s="7" t="str">
        <f t="shared" si="6"/>
        <v>Mediana</v>
      </c>
      <c r="N102" s="212">
        <f t="shared" si="7"/>
        <v>2544350</v>
      </c>
    </row>
    <row r="103" spans="1:14" ht="30" x14ac:dyDescent="0.25">
      <c r="A103" s="7">
        <v>9</v>
      </c>
      <c r="B103" s="7" t="s">
        <v>64</v>
      </c>
      <c r="C103" s="259"/>
      <c r="D103" s="83" t="s">
        <v>56</v>
      </c>
      <c r="E103" s="11" t="s">
        <v>65</v>
      </c>
      <c r="F103" s="7" t="s">
        <v>47</v>
      </c>
      <c r="G103" s="8" t="s">
        <v>48</v>
      </c>
      <c r="H103" s="197">
        <v>1752300</v>
      </c>
      <c r="I103" s="198">
        <v>4850000</v>
      </c>
      <c r="J103" s="202">
        <v>842572.81553398049</v>
      </c>
      <c r="K103" s="202">
        <v>1274490</v>
      </c>
      <c r="L103" s="180">
        <f t="shared" si="5"/>
        <v>0.83422098699282399</v>
      </c>
      <c r="M103" s="7" t="str">
        <f t="shared" si="6"/>
        <v>Mediana</v>
      </c>
      <c r="N103" s="212">
        <f t="shared" si="7"/>
        <v>1513395</v>
      </c>
    </row>
    <row r="104" spans="1:14" ht="30" x14ac:dyDescent="0.25">
      <c r="A104" s="7">
        <v>10</v>
      </c>
      <c r="B104" s="7" t="s">
        <v>66</v>
      </c>
      <c r="C104" s="259"/>
      <c r="D104" s="83" t="s">
        <v>56</v>
      </c>
      <c r="E104" s="11" t="s">
        <v>472</v>
      </c>
      <c r="F104" s="7" t="s">
        <v>47</v>
      </c>
      <c r="G104" s="8" t="s">
        <v>48</v>
      </c>
      <c r="H104" s="197">
        <v>1328000</v>
      </c>
      <c r="I104" s="198">
        <v>6250000</v>
      </c>
      <c r="J104" s="202">
        <v>1256456</v>
      </c>
      <c r="K104" s="202">
        <v>7788550</v>
      </c>
      <c r="L104" s="180">
        <f t="shared" si="5"/>
        <v>0.8099061247835122</v>
      </c>
      <c r="M104" s="7" t="str">
        <f t="shared" si="6"/>
        <v>Mediana</v>
      </c>
      <c r="N104" s="212">
        <f t="shared" si="7"/>
        <v>3789000</v>
      </c>
    </row>
    <row r="105" spans="1:14" x14ac:dyDescent="0.25">
      <c r="A105" s="7">
        <v>11</v>
      </c>
      <c r="B105" s="7" t="s">
        <v>70</v>
      </c>
      <c r="C105" s="259"/>
      <c r="D105" s="83" t="s">
        <v>71</v>
      </c>
      <c r="E105" s="12" t="s">
        <v>321</v>
      </c>
      <c r="F105" s="7" t="s">
        <v>47</v>
      </c>
      <c r="G105" s="8" t="s">
        <v>48</v>
      </c>
      <c r="H105" s="197">
        <v>1807600</v>
      </c>
      <c r="I105" s="198">
        <v>2950000</v>
      </c>
      <c r="J105" s="202">
        <v>1486893.2038834949</v>
      </c>
      <c r="K105" s="202">
        <v>3251080</v>
      </c>
      <c r="L105" s="180">
        <f t="shared" si="5"/>
        <v>0.36145781914082914</v>
      </c>
      <c r="M105" s="7" t="str">
        <f t="shared" si="6"/>
        <v>Media Aritmetica</v>
      </c>
      <c r="N105" s="212">
        <f t="shared" si="7"/>
        <v>2373893</v>
      </c>
    </row>
    <row r="106" spans="1:14" x14ac:dyDescent="0.25">
      <c r="A106" s="7">
        <v>12</v>
      </c>
      <c r="B106" s="7" t="s">
        <v>73</v>
      </c>
      <c r="C106" s="259"/>
      <c r="D106" s="83" t="s">
        <v>71</v>
      </c>
      <c r="E106" s="11" t="s">
        <v>74</v>
      </c>
      <c r="F106" s="7" t="s">
        <v>47</v>
      </c>
      <c r="G106" s="8" t="s">
        <v>48</v>
      </c>
      <c r="H106" s="197">
        <v>590200</v>
      </c>
      <c r="I106" s="198">
        <v>2450000</v>
      </c>
      <c r="J106" s="202">
        <v>446067.96116504847</v>
      </c>
      <c r="K106" s="202">
        <v>1274490</v>
      </c>
      <c r="L106" s="180">
        <f t="shared" si="5"/>
        <v>0.76821229856918738</v>
      </c>
      <c r="M106" s="7" t="str">
        <f t="shared" si="6"/>
        <v>Mediana</v>
      </c>
      <c r="N106" s="212">
        <f t="shared" si="7"/>
        <v>932345</v>
      </c>
    </row>
    <row r="107" spans="1:14" x14ac:dyDescent="0.25">
      <c r="A107" s="7">
        <v>13</v>
      </c>
      <c r="B107" s="7" t="s">
        <v>75</v>
      </c>
      <c r="C107" s="259"/>
      <c r="D107" s="65" t="s">
        <v>76</v>
      </c>
      <c r="E107" s="11" t="s">
        <v>77</v>
      </c>
      <c r="F107" s="7" t="s">
        <v>47</v>
      </c>
      <c r="G107" s="8" t="s">
        <v>48</v>
      </c>
      <c r="H107" s="197">
        <v>1328000</v>
      </c>
      <c r="I107" s="198">
        <v>3650000</v>
      </c>
      <c r="J107" s="202">
        <v>793009.70873786393</v>
      </c>
      <c r="K107" s="202">
        <v>1274490</v>
      </c>
      <c r="L107" s="180">
        <f t="shared" si="5"/>
        <v>0.72776185696003948</v>
      </c>
      <c r="M107" s="7" t="str">
        <f t="shared" si="6"/>
        <v>Mediana</v>
      </c>
      <c r="N107" s="212">
        <f t="shared" si="7"/>
        <v>1301245</v>
      </c>
    </row>
    <row r="108" spans="1:14" x14ac:dyDescent="0.25">
      <c r="A108" s="7">
        <v>14</v>
      </c>
      <c r="B108" s="7" t="s">
        <v>78</v>
      </c>
      <c r="C108" s="259"/>
      <c r="D108" s="65" t="s">
        <v>76</v>
      </c>
      <c r="E108" s="11" t="s">
        <v>79</v>
      </c>
      <c r="F108" s="7" t="s">
        <v>47</v>
      </c>
      <c r="G108" s="8" t="s">
        <v>48</v>
      </c>
      <c r="H108" s="197">
        <v>1069800</v>
      </c>
      <c r="I108" s="198">
        <v>3150000</v>
      </c>
      <c r="J108" s="202">
        <v>446067.96116504847</v>
      </c>
      <c r="K108" s="202">
        <v>708050</v>
      </c>
      <c r="L108" s="180">
        <f t="shared" si="5"/>
        <v>0.91642378503109456</v>
      </c>
      <c r="M108" s="7" t="str">
        <f t="shared" si="6"/>
        <v>Mediana</v>
      </c>
      <c r="N108" s="212">
        <f t="shared" si="7"/>
        <v>888925</v>
      </c>
    </row>
    <row r="109" spans="1:14" x14ac:dyDescent="0.25">
      <c r="A109" s="7">
        <v>15</v>
      </c>
      <c r="B109" s="7" t="s">
        <v>80</v>
      </c>
      <c r="C109" s="259"/>
      <c r="D109" s="65" t="s">
        <v>76</v>
      </c>
      <c r="E109" s="11" t="s">
        <v>81</v>
      </c>
      <c r="F109" s="7" t="s">
        <v>47</v>
      </c>
      <c r="G109" s="8" t="s">
        <v>48</v>
      </c>
      <c r="H109" s="197">
        <v>516500</v>
      </c>
      <c r="I109" s="198">
        <v>2450000</v>
      </c>
      <c r="J109" s="202">
        <v>446067.96116504847</v>
      </c>
      <c r="K109" s="202">
        <v>991270</v>
      </c>
      <c r="L109" s="180">
        <f t="shared" si="5"/>
        <v>0.84597309523977327</v>
      </c>
      <c r="M109" s="7" t="str">
        <f t="shared" si="6"/>
        <v>Mediana</v>
      </c>
      <c r="N109" s="212">
        <f t="shared" si="7"/>
        <v>753885</v>
      </c>
    </row>
    <row r="110" spans="1:14" ht="30" x14ac:dyDescent="0.25">
      <c r="A110" s="7">
        <v>16</v>
      </c>
      <c r="B110" s="7" t="s">
        <v>82</v>
      </c>
      <c r="C110" s="259"/>
      <c r="D110" s="65" t="s">
        <v>76</v>
      </c>
      <c r="E110" s="11" t="s">
        <v>83</v>
      </c>
      <c r="F110" s="7" t="s">
        <v>47</v>
      </c>
      <c r="G110" s="8" t="s">
        <v>48</v>
      </c>
      <c r="H110" s="197">
        <v>2490100</v>
      </c>
      <c r="I110" s="198">
        <v>5850000</v>
      </c>
      <c r="J110" s="202">
        <v>346941.74757281545</v>
      </c>
      <c r="K110" s="202">
        <v>6372450</v>
      </c>
      <c r="L110" s="180">
        <f t="shared" si="5"/>
        <v>0.75834801687987285</v>
      </c>
      <c r="M110" s="7" t="str">
        <f t="shared" si="6"/>
        <v>Mediana</v>
      </c>
      <c r="N110" s="212">
        <f t="shared" si="7"/>
        <v>4170050</v>
      </c>
    </row>
    <row r="111" spans="1:14" x14ac:dyDescent="0.25">
      <c r="A111" s="7">
        <v>17</v>
      </c>
      <c r="B111" s="7" t="s">
        <v>84</v>
      </c>
      <c r="C111" s="259"/>
      <c r="D111" s="65" t="s">
        <v>76</v>
      </c>
      <c r="E111" s="11" t="s">
        <v>85</v>
      </c>
      <c r="F111" s="7" t="s">
        <v>47</v>
      </c>
      <c r="G111" s="8" t="s">
        <v>48</v>
      </c>
      <c r="H111" s="197">
        <v>1143600</v>
      </c>
      <c r="I111" s="198">
        <v>3250000</v>
      </c>
      <c r="J111" s="202">
        <v>178427.18446601939</v>
      </c>
      <c r="K111" s="202">
        <v>1699320</v>
      </c>
      <c r="L111" s="180">
        <f t="shared" si="5"/>
        <v>0.81990844774168936</v>
      </c>
      <c r="M111" s="7" t="str">
        <f t="shared" si="6"/>
        <v>Mediana</v>
      </c>
      <c r="N111" s="212">
        <f t="shared" si="7"/>
        <v>1421460</v>
      </c>
    </row>
    <row r="112" spans="1:14" ht="30" x14ac:dyDescent="0.25">
      <c r="A112" s="7">
        <v>18</v>
      </c>
      <c r="B112" s="7" t="s">
        <v>86</v>
      </c>
      <c r="C112" s="259"/>
      <c r="D112" s="65" t="s">
        <v>76</v>
      </c>
      <c r="E112" s="11" t="s">
        <v>87</v>
      </c>
      <c r="F112" s="7" t="s">
        <v>47</v>
      </c>
      <c r="G112" s="8" t="s">
        <v>48</v>
      </c>
      <c r="H112" s="197">
        <v>1328000</v>
      </c>
      <c r="I112" s="198">
        <v>8350000</v>
      </c>
      <c r="J112" s="202">
        <v>2825097.0873786402</v>
      </c>
      <c r="K112" s="202">
        <v>6938890</v>
      </c>
      <c r="L112" s="180">
        <f t="shared" si="5"/>
        <v>0.68357951063885525</v>
      </c>
      <c r="M112" s="7" t="str">
        <f t="shared" si="6"/>
        <v>Mediana</v>
      </c>
      <c r="N112" s="212">
        <f t="shared" si="7"/>
        <v>4881994</v>
      </c>
    </row>
    <row r="113" spans="1:14" x14ac:dyDescent="0.25">
      <c r="A113" s="7">
        <v>19</v>
      </c>
      <c r="B113" s="7" t="s">
        <v>88</v>
      </c>
      <c r="C113" s="259"/>
      <c r="D113" s="65" t="s">
        <v>89</v>
      </c>
      <c r="E113" s="11" t="s">
        <v>90</v>
      </c>
      <c r="F113" s="7" t="s">
        <v>47</v>
      </c>
      <c r="G113" s="8" t="s">
        <v>48</v>
      </c>
      <c r="H113" s="197">
        <v>534900</v>
      </c>
      <c r="I113" s="198">
        <v>2850000</v>
      </c>
      <c r="J113" s="202">
        <v>317203.88349514559</v>
      </c>
      <c r="K113" s="202">
        <v>2588250</v>
      </c>
      <c r="L113" s="180">
        <f t="shared" si="5"/>
        <v>0.84649099453683829</v>
      </c>
      <c r="M113" s="7" t="str">
        <f t="shared" si="6"/>
        <v>Mediana</v>
      </c>
      <c r="N113" s="212">
        <f t="shared" si="7"/>
        <v>1561575</v>
      </c>
    </row>
    <row r="114" spans="1:14" ht="30" x14ac:dyDescent="0.25">
      <c r="A114" s="7">
        <v>20</v>
      </c>
      <c r="B114" s="7" t="s">
        <v>91</v>
      </c>
      <c r="C114" s="259"/>
      <c r="D114" s="65" t="s">
        <v>89</v>
      </c>
      <c r="E114" s="11" t="s">
        <v>92</v>
      </c>
      <c r="F114" s="7" t="s">
        <v>47</v>
      </c>
      <c r="G114" s="8" t="s">
        <v>48</v>
      </c>
      <c r="H114" s="197">
        <v>1438700</v>
      </c>
      <c r="I114" s="198">
        <v>3850000</v>
      </c>
      <c r="J114" s="202">
        <v>118951.4563106796</v>
      </c>
      <c r="K114" s="202">
        <v>1982540</v>
      </c>
      <c r="L114" s="180">
        <f t="shared" si="5"/>
        <v>0.83753670511149036</v>
      </c>
      <c r="M114" s="7" t="str">
        <f t="shared" si="6"/>
        <v>Mediana</v>
      </c>
      <c r="N114" s="212">
        <f t="shared" si="7"/>
        <v>1710620</v>
      </c>
    </row>
    <row r="115" spans="1:14" ht="30" x14ac:dyDescent="0.25">
      <c r="A115" s="7">
        <v>21</v>
      </c>
      <c r="B115" s="7" t="s">
        <v>93</v>
      </c>
      <c r="C115" s="259"/>
      <c r="D115" s="65" t="s">
        <v>89</v>
      </c>
      <c r="E115" s="11" t="s">
        <v>94</v>
      </c>
      <c r="F115" s="7" t="s">
        <v>47</v>
      </c>
      <c r="G115" s="8" t="s">
        <v>48</v>
      </c>
      <c r="H115" s="197">
        <v>1752300</v>
      </c>
      <c r="I115" s="198">
        <v>4650000</v>
      </c>
      <c r="J115" s="202">
        <v>227990.2912621359</v>
      </c>
      <c r="K115" s="202">
        <v>4106690</v>
      </c>
      <c r="L115" s="180">
        <f t="shared" si="5"/>
        <v>0.76920086942420707</v>
      </c>
      <c r="M115" s="7" t="str">
        <f t="shared" si="6"/>
        <v>Mediana</v>
      </c>
      <c r="N115" s="212">
        <f t="shared" si="7"/>
        <v>2929495</v>
      </c>
    </row>
    <row r="116" spans="1:14" ht="30" x14ac:dyDescent="0.25">
      <c r="A116" s="7">
        <v>22</v>
      </c>
      <c r="B116" s="7" t="s">
        <v>95</v>
      </c>
      <c r="C116" s="259"/>
      <c r="D116" s="65" t="s">
        <v>96</v>
      </c>
      <c r="E116" s="11" t="s">
        <v>97</v>
      </c>
      <c r="F116" s="7" t="s">
        <v>47</v>
      </c>
      <c r="G116" s="8" t="s">
        <v>48</v>
      </c>
      <c r="H116" s="197">
        <v>590200</v>
      </c>
      <c r="I116" s="198">
        <v>2650000</v>
      </c>
      <c r="J116" s="202">
        <v>118951.4563106796</v>
      </c>
      <c r="K116" s="202">
        <v>1274490</v>
      </c>
      <c r="L116" s="180">
        <f t="shared" si="5"/>
        <v>0.95109994574404677</v>
      </c>
      <c r="M116" s="7" t="str">
        <f t="shared" si="6"/>
        <v>Mediana</v>
      </c>
      <c r="N116" s="212">
        <f t="shared" si="7"/>
        <v>932345</v>
      </c>
    </row>
    <row r="117" spans="1:14" x14ac:dyDescent="0.25">
      <c r="A117" s="7">
        <v>23</v>
      </c>
      <c r="B117" s="7" t="s">
        <v>98</v>
      </c>
      <c r="C117" s="259"/>
      <c r="D117" s="65" t="s">
        <v>96</v>
      </c>
      <c r="E117" s="11" t="s">
        <v>99</v>
      </c>
      <c r="F117" s="7" t="s">
        <v>47</v>
      </c>
      <c r="G117" s="8" t="s">
        <v>48</v>
      </c>
      <c r="H117" s="197">
        <v>1069800</v>
      </c>
      <c r="I117" s="198">
        <v>5250000</v>
      </c>
      <c r="J117" s="202">
        <v>247815.53398058249</v>
      </c>
      <c r="K117" s="202">
        <v>5522790</v>
      </c>
      <c r="L117" s="180">
        <f t="shared" si="5"/>
        <v>0.91056628154089203</v>
      </c>
      <c r="M117" s="7" t="str">
        <f t="shared" si="6"/>
        <v>Mediana</v>
      </c>
      <c r="N117" s="212">
        <f t="shared" si="7"/>
        <v>3159900</v>
      </c>
    </row>
    <row r="118" spans="1:14" x14ac:dyDescent="0.25">
      <c r="A118" s="7">
        <v>24</v>
      </c>
      <c r="B118" s="7" t="s">
        <v>100</v>
      </c>
      <c r="C118" s="259"/>
      <c r="D118" s="65" t="s">
        <v>96</v>
      </c>
      <c r="E118" s="11" t="s">
        <v>101</v>
      </c>
      <c r="F118" s="7" t="s">
        <v>47</v>
      </c>
      <c r="G118" s="8" t="s">
        <v>48</v>
      </c>
      <c r="H118" s="197">
        <v>1807600</v>
      </c>
      <c r="I118" s="198">
        <v>3550000</v>
      </c>
      <c r="J118" s="202">
        <v>1229165.0485436893</v>
      </c>
      <c r="K118" s="202">
        <v>2600150</v>
      </c>
      <c r="L118" s="180">
        <f t="shared" si="5"/>
        <v>0.43841692832089335</v>
      </c>
      <c r="M118" s="7" t="str">
        <f t="shared" si="6"/>
        <v>Media Aritmetica</v>
      </c>
      <c r="N118" s="212">
        <f t="shared" si="7"/>
        <v>2296729</v>
      </c>
    </row>
    <row r="119" spans="1:14" x14ac:dyDescent="0.25">
      <c r="A119" s="7">
        <v>25</v>
      </c>
      <c r="B119" s="7" t="s">
        <v>102</v>
      </c>
      <c r="C119" s="259"/>
      <c r="D119" s="65" t="s">
        <v>96</v>
      </c>
      <c r="E119" s="11" t="s">
        <v>103</v>
      </c>
      <c r="F119" s="7" t="s">
        <v>47</v>
      </c>
      <c r="G119" s="8" t="s">
        <v>48</v>
      </c>
      <c r="H119" s="197">
        <v>1328000</v>
      </c>
      <c r="I119" s="198">
        <v>3550000</v>
      </c>
      <c r="J119" s="202">
        <v>1338203.8834951455</v>
      </c>
      <c r="K119" s="202">
        <v>2600150</v>
      </c>
      <c r="L119" s="180">
        <f t="shared" si="5"/>
        <v>0.48904742202558527</v>
      </c>
      <c r="M119" s="7" t="str">
        <f t="shared" si="6"/>
        <v>Media Aritmetica</v>
      </c>
      <c r="N119" s="212">
        <f t="shared" si="7"/>
        <v>2204088</v>
      </c>
    </row>
    <row r="120" spans="1:14" x14ac:dyDescent="0.25">
      <c r="A120" s="7">
        <v>26</v>
      </c>
      <c r="B120" s="7" t="s">
        <v>104</v>
      </c>
      <c r="C120" s="259"/>
      <c r="D120" s="65" t="s">
        <v>96</v>
      </c>
      <c r="E120" s="11" t="s">
        <v>311</v>
      </c>
      <c r="F120" s="7" t="s">
        <v>47</v>
      </c>
      <c r="G120" s="8" t="s">
        <v>48</v>
      </c>
      <c r="H120" s="197">
        <v>1328000</v>
      </c>
      <c r="I120" s="198">
        <v>3550000</v>
      </c>
      <c r="J120" s="202">
        <v>1256920.3883495142</v>
      </c>
      <c r="K120" s="202">
        <v>4016250</v>
      </c>
      <c r="L120" s="180">
        <f t="shared" si="5"/>
        <v>0.57168561540663498</v>
      </c>
      <c r="M120" s="7" t="str">
        <f t="shared" si="6"/>
        <v>Mediana</v>
      </c>
      <c r="N120" s="212">
        <f t="shared" si="7"/>
        <v>2439000</v>
      </c>
    </row>
    <row r="121" spans="1:14" x14ac:dyDescent="0.25">
      <c r="A121" s="7">
        <v>27</v>
      </c>
      <c r="B121" s="7" t="s">
        <v>106</v>
      </c>
      <c r="C121" s="259"/>
      <c r="D121" s="65" t="s">
        <v>96</v>
      </c>
      <c r="E121" s="11" t="s">
        <v>312</v>
      </c>
      <c r="F121" s="7" t="s">
        <v>47</v>
      </c>
      <c r="G121" s="8" t="s">
        <v>48</v>
      </c>
      <c r="H121" s="197">
        <v>1198900</v>
      </c>
      <c r="I121" s="198">
        <v>4150000</v>
      </c>
      <c r="J121" s="202">
        <v>1526543.689320388</v>
      </c>
      <c r="K121" s="202">
        <v>6027350</v>
      </c>
      <c r="L121" s="180">
        <f t="shared" si="5"/>
        <v>0.70916354032742901</v>
      </c>
      <c r="M121" s="7" t="str">
        <f t="shared" si="6"/>
        <v>Mediana</v>
      </c>
      <c r="N121" s="212">
        <f t="shared" si="7"/>
        <v>2838272</v>
      </c>
    </row>
    <row r="122" spans="1:14" x14ac:dyDescent="0.25">
      <c r="A122" s="7">
        <v>28</v>
      </c>
      <c r="B122" s="7" t="s">
        <v>108</v>
      </c>
      <c r="C122" s="259"/>
      <c r="D122" s="65" t="s">
        <v>96</v>
      </c>
      <c r="E122" s="11" t="s">
        <v>313</v>
      </c>
      <c r="F122" s="7" t="s">
        <v>47</v>
      </c>
      <c r="G122" s="8" t="s">
        <v>48</v>
      </c>
      <c r="H122" s="197">
        <v>959100</v>
      </c>
      <c r="I122" s="198">
        <v>3950000</v>
      </c>
      <c r="J122" s="202">
        <v>951611.65048543678</v>
      </c>
      <c r="K122" s="202">
        <v>2979760</v>
      </c>
      <c r="L122" s="180">
        <f t="shared" si="5"/>
        <v>0.67962235660861259</v>
      </c>
      <c r="M122" s="7" t="str">
        <f t="shared" si="6"/>
        <v>Mediana</v>
      </c>
      <c r="N122" s="212">
        <f t="shared" si="7"/>
        <v>1969430</v>
      </c>
    </row>
    <row r="123" spans="1:14" x14ac:dyDescent="0.25">
      <c r="A123" s="7">
        <v>29</v>
      </c>
      <c r="B123" s="7" t="s">
        <v>110</v>
      </c>
      <c r="C123" s="259"/>
      <c r="D123" s="65" t="s">
        <v>96</v>
      </c>
      <c r="E123" s="98" t="s">
        <v>111</v>
      </c>
      <c r="F123" s="7" t="s">
        <v>47</v>
      </c>
      <c r="G123" s="8" t="s">
        <v>48</v>
      </c>
      <c r="H123" s="197">
        <v>885400</v>
      </c>
      <c r="I123" s="198">
        <v>5250000</v>
      </c>
      <c r="J123" s="202">
        <v>951611.65048543678</v>
      </c>
      <c r="K123" s="202">
        <v>3166590</v>
      </c>
      <c r="L123" s="180">
        <f t="shared" si="5"/>
        <v>0.81192228885367523</v>
      </c>
      <c r="M123" s="7" t="str">
        <f t="shared" si="6"/>
        <v>Mediana</v>
      </c>
      <c r="N123" s="212">
        <f t="shared" si="7"/>
        <v>2059101</v>
      </c>
    </row>
    <row r="124" spans="1:14" x14ac:dyDescent="0.25">
      <c r="A124" s="7">
        <v>30</v>
      </c>
      <c r="B124" s="7" t="s">
        <v>112</v>
      </c>
      <c r="C124" s="259"/>
      <c r="D124" s="65" t="s">
        <v>96</v>
      </c>
      <c r="E124" s="98" t="s">
        <v>113</v>
      </c>
      <c r="F124" s="7" t="s">
        <v>47</v>
      </c>
      <c r="G124" s="8" t="s">
        <v>48</v>
      </c>
      <c r="H124" s="197">
        <v>885400</v>
      </c>
      <c r="I124" s="198">
        <v>5250000</v>
      </c>
      <c r="J124" s="202">
        <v>951611.65048543678</v>
      </c>
      <c r="K124" s="202">
        <v>2124150</v>
      </c>
      <c r="L124" s="180">
        <f t="shared" si="5"/>
        <v>0.88828521628528356</v>
      </c>
      <c r="M124" s="7" t="str">
        <f t="shared" si="6"/>
        <v>Mediana</v>
      </c>
      <c r="N124" s="212">
        <f t="shared" si="7"/>
        <v>1537881</v>
      </c>
    </row>
    <row r="125" spans="1:14" ht="30" x14ac:dyDescent="0.25">
      <c r="A125" s="7">
        <v>31</v>
      </c>
      <c r="B125" s="7" t="s">
        <v>114</v>
      </c>
      <c r="C125" s="259"/>
      <c r="D125" s="65" t="s">
        <v>96</v>
      </c>
      <c r="E125" s="98" t="s">
        <v>115</v>
      </c>
      <c r="F125" s="7" t="s">
        <v>47</v>
      </c>
      <c r="G125" s="8" t="s">
        <v>48</v>
      </c>
      <c r="H125" s="197">
        <v>10698100</v>
      </c>
      <c r="I125" s="198">
        <v>17500000</v>
      </c>
      <c r="J125" s="202">
        <v>5253689.3203883488</v>
      </c>
      <c r="K125" s="202">
        <v>10388700</v>
      </c>
      <c r="L125" s="180">
        <f t="shared" si="5"/>
        <v>0.45840971325521895</v>
      </c>
      <c r="M125" s="7" t="str">
        <f t="shared" si="6"/>
        <v>Media Aritmetica</v>
      </c>
      <c r="N125" s="212">
        <f t="shared" si="7"/>
        <v>10960122</v>
      </c>
    </row>
    <row r="126" spans="1:14" x14ac:dyDescent="0.25">
      <c r="A126" s="7">
        <v>32</v>
      </c>
      <c r="B126" s="7" t="s">
        <v>116</v>
      </c>
      <c r="C126" s="259"/>
      <c r="D126" s="65" t="s">
        <v>96</v>
      </c>
      <c r="E126" s="98" t="s">
        <v>117</v>
      </c>
      <c r="F126" s="7" t="s">
        <v>47</v>
      </c>
      <c r="G126" s="8" t="s">
        <v>48</v>
      </c>
      <c r="H126" s="197">
        <v>2674500</v>
      </c>
      <c r="I126" s="198">
        <v>9850000</v>
      </c>
      <c r="J126" s="202">
        <v>337029.12621359219</v>
      </c>
      <c r="K126" s="202">
        <v>11721500</v>
      </c>
      <c r="L126" s="180">
        <f t="shared" si="5"/>
        <v>0.8941926856207143</v>
      </c>
      <c r="M126" s="7" t="str">
        <f t="shared" si="6"/>
        <v>Mediana</v>
      </c>
      <c r="N126" s="212">
        <f t="shared" si="7"/>
        <v>6262250</v>
      </c>
    </row>
    <row r="127" spans="1:14" ht="45" x14ac:dyDescent="0.25">
      <c r="A127" s="7">
        <v>33</v>
      </c>
      <c r="B127" s="7" t="s">
        <v>118</v>
      </c>
      <c r="C127" s="259"/>
      <c r="D127" s="65" t="s">
        <v>96</v>
      </c>
      <c r="E127" s="98" t="s">
        <v>119</v>
      </c>
      <c r="F127" s="7" t="s">
        <v>47</v>
      </c>
      <c r="G127" s="8" t="s">
        <v>48</v>
      </c>
      <c r="H127" s="197">
        <v>1807600</v>
      </c>
      <c r="I127" s="198">
        <v>6250000</v>
      </c>
      <c r="J127" s="202">
        <v>446067.96116504847</v>
      </c>
      <c r="K127" s="202">
        <v>1274490</v>
      </c>
      <c r="L127" s="180">
        <f t="shared" si="5"/>
        <v>1.0628113377085164</v>
      </c>
      <c r="M127" s="7" t="str">
        <f t="shared" si="6"/>
        <v>Mediana</v>
      </c>
      <c r="N127" s="212">
        <f t="shared" si="7"/>
        <v>1541045</v>
      </c>
    </row>
    <row r="128" spans="1:14" ht="30" x14ac:dyDescent="0.25">
      <c r="A128" s="7">
        <v>34</v>
      </c>
      <c r="B128" s="7" t="s">
        <v>120</v>
      </c>
      <c r="C128" s="259"/>
      <c r="D128" s="65" t="s">
        <v>96</v>
      </c>
      <c r="E128" s="98" t="s">
        <v>121</v>
      </c>
      <c r="F128" s="7" t="s">
        <v>47</v>
      </c>
      <c r="G128" s="8" t="s">
        <v>48</v>
      </c>
      <c r="H128" s="197">
        <v>2490100</v>
      </c>
      <c r="I128" s="198">
        <v>5950000</v>
      </c>
      <c r="J128" s="202">
        <v>624495.14563106792</v>
      </c>
      <c r="K128" s="202">
        <v>3398640</v>
      </c>
      <c r="L128" s="180">
        <f t="shared" si="5"/>
        <v>0.71070038443652284</v>
      </c>
      <c r="M128" s="7" t="str">
        <f t="shared" si="6"/>
        <v>Mediana</v>
      </c>
      <c r="N128" s="212">
        <f t="shared" si="7"/>
        <v>2944370</v>
      </c>
    </row>
    <row r="129" spans="1:14" ht="45" x14ac:dyDescent="0.25">
      <c r="A129" s="7">
        <v>35</v>
      </c>
      <c r="B129" s="7" t="s">
        <v>122</v>
      </c>
      <c r="C129" s="259"/>
      <c r="D129" s="65" t="s">
        <v>96</v>
      </c>
      <c r="E129" s="11" t="s">
        <v>123</v>
      </c>
      <c r="F129" s="7" t="s">
        <v>47</v>
      </c>
      <c r="G129" s="8" t="s">
        <v>48</v>
      </c>
      <c r="H129" s="197">
        <v>1069800</v>
      </c>
      <c r="I129" s="198">
        <v>3850000</v>
      </c>
      <c r="J129" s="202">
        <v>227990.2912621359</v>
      </c>
      <c r="K129" s="202">
        <v>1132880</v>
      </c>
      <c r="L129" s="180">
        <f t="shared" si="5"/>
        <v>1.0029960249144469</v>
      </c>
      <c r="M129" s="7" t="str">
        <f t="shared" si="6"/>
        <v>Mediana</v>
      </c>
      <c r="N129" s="212">
        <f t="shared" si="7"/>
        <v>1101340</v>
      </c>
    </row>
    <row r="130" spans="1:14" ht="30" x14ac:dyDescent="0.25">
      <c r="A130" s="7">
        <v>36</v>
      </c>
      <c r="B130" s="7" t="s">
        <v>124</v>
      </c>
      <c r="C130" s="259"/>
      <c r="D130" s="65" t="s">
        <v>96</v>
      </c>
      <c r="E130" s="11" t="s">
        <v>125</v>
      </c>
      <c r="F130" s="7" t="s">
        <v>47</v>
      </c>
      <c r="G130" s="8" t="s">
        <v>48</v>
      </c>
      <c r="H130" s="197">
        <v>4426800</v>
      </c>
      <c r="I130" s="198">
        <v>9850000</v>
      </c>
      <c r="J130" s="202">
        <v>882223.30097087368</v>
      </c>
      <c r="K130" s="202">
        <v>6718740</v>
      </c>
      <c r="L130" s="180">
        <f t="shared" si="5"/>
        <v>0.6912296720405231</v>
      </c>
      <c r="M130" s="7" t="str">
        <f t="shared" si="6"/>
        <v>Mediana</v>
      </c>
      <c r="N130" s="212">
        <f t="shared" si="7"/>
        <v>5572770</v>
      </c>
    </row>
    <row r="131" spans="1:14" ht="30" x14ac:dyDescent="0.25">
      <c r="A131" s="7">
        <v>37</v>
      </c>
      <c r="B131" s="7" t="s">
        <v>126</v>
      </c>
      <c r="C131" s="259"/>
      <c r="D131" s="65" t="s">
        <v>96</v>
      </c>
      <c r="E131" s="11" t="s">
        <v>127</v>
      </c>
      <c r="F131" s="7" t="s">
        <v>47</v>
      </c>
      <c r="G131" s="8" t="s">
        <v>48</v>
      </c>
      <c r="H131" s="197">
        <v>1198900</v>
      </c>
      <c r="I131" s="198">
        <v>4250000</v>
      </c>
      <c r="J131" s="202">
        <v>128864.07766990291</v>
      </c>
      <c r="K131" s="202">
        <v>1274490</v>
      </c>
      <c r="L131" s="180">
        <f t="shared" si="5"/>
        <v>1.0334424977479666</v>
      </c>
      <c r="M131" s="7" t="str">
        <f t="shared" si="6"/>
        <v>Mediana</v>
      </c>
      <c r="N131" s="212">
        <f t="shared" si="7"/>
        <v>1236695</v>
      </c>
    </row>
    <row r="132" spans="1:14" x14ac:dyDescent="0.25">
      <c r="A132" s="7">
        <v>38</v>
      </c>
      <c r="B132" s="7" t="s">
        <v>128</v>
      </c>
      <c r="C132" s="259"/>
      <c r="D132" s="65" t="s">
        <v>96</v>
      </c>
      <c r="E132" s="11" t="s">
        <v>129</v>
      </c>
      <c r="F132" s="7" t="s">
        <v>47</v>
      </c>
      <c r="G132" s="8" t="s">
        <v>48</v>
      </c>
      <c r="H132" s="197">
        <v>5902400</v>
      </c>
      <c r="I132" s="198">
        <v>19850000</v>
      </c>
      <c r="J132" s="202">
        <v>2379029.126213592</v>
      </c>
      <c r="K132" s="202">
        <v>6514060</v>
      </c>
      <c r="L132" s="180">
        <f t="shared" si="5"/>
        <v>0.88651736811635162</v>
      </c>
      <c r="M132" s="7" t="str">
        <f t="shared" si="6"/>
        <v>Mediana</v>
      </c>
      <c r="N132" s="212">
        <f t="shared" si="7"/>
        <v>6208230</v>
      </c>
    </row>
    <row r="133" spans="1:14" x14ac:dyDescent="0.25">
      <c r="A133" s="7">
        <v>39</v>
      </c>
      <c r="B133" s="7" t="s">
        <v>130</v>
      </c>
      <c r="C133" s="259"/>
      <c r="D133" s="65" t="s">
        <v>96</v>
      </c>
      <c r="E133" s="11" t="s">
        <v>131</v>
      </c>
      <c r="F133" s="7" t="s">
        <v>47</v>
      </c>
      <c r="G133" s="8" t="s">
        <v>48</v>
      </c>
      <c r="H133" s="197">
        <v>516500</v>
      </c>
      <c r="I133" s="198">
        <v>2650000</v>
      </c>
      <c r="J133" s="202">
        <v>128864.07766990291</v>
      </c>
      <c r="K133" s="202">
        <v>1042440</v>
      </c>
      <c r="L133" s="180">
        <f t="shared" si="5"/>
        <v>1.0224681997862581</v>
      </c>
      <c r="M133" s="7" t="str">
        <f t="shared" si="6"/>
        <v>Mediana</v>
      </c>
      <c r="N133" s="212">
        <f t="shared" si="7"/>
        <v>779470</v>
      </c>
    </row>
    <row r="134" spans="1:14" ht="45" x14ac:dyDescent="0.25">
      <c r="A134" s="7">
        <v>40</v>
      </c>
      <c r="B134" s="7" t="s">
        <v>132</v>
      </c>
      <c r="C134" s="259"/>
      <c r="D134" s="84" t="s">
        <v>133</v>
      </c>
      <c r="E134" s="26" t="s">
        <v>134</v>
      </c>
      <c r="F134" s="7" t="s">
        <v>47</v>
      </c>
      <c r="G134" s="8" t="s">
        <v>48</v>
      </c>
      <c r="H134" s="197">
        <v>774700</v>
      </c>
      <c r="I134" s="198">
        <v>3150000</v>
      </c>
      <c r="J134" s="202">
        <v>277553.39805825241</v>
      </c>
      <c r="K134" s="202">
        <v>2124150</v>
      </c>
      <c r="L134" s="180">
        <f t="shared" si="5"/>
        <v>0.8248540544841898</v>
      </c>
      <c r="M134" s="7" t="str">
        <f t="shared" si="6"/>
        <v>Mediana</v>
      </c>
      <c r="N134" s="212">
        <f t="shared" si="7"/>
        <v>1449425</v>
      </c>
    </row>
    <row r="135" spans="1:14" ht="30" x14ac:dyDescent="0.25">
      <c r="A135" s="7">
        <v>41</v>
      </c>
      <c r="B135" s="7" t="s">
        <v>135</v>
      </c>
      <c r="C135" s="259"/>
      <c r="D135" s="66" t="s">
        <v>136</v>
      </c>
      <c r="E135" s="15" t="s">
        <v>137</v>
      </c>
      <c r="F135" s="7" t="s">
        <v>47</v>
      </c>
      <c r="G135" s="8" t="s">
        <v>48</v>
      </c>
      <c r="H135" s="197">
        <v>2361000</v>
      </c>
      <c r="I135" s="198">
        <v>9450000</v>
      </c>
      <c r="J135" s="202">
        <v>2825097.0873786402</v>
      </c>
      <c r="K135" s="202">
        <v>8213380</v>
      </c>
      <c r="L135" s="180">
        <f t="shared" si="5"/>
        <v>0.63756753193136662</v>
      </c>
      <c r="M135" s="7" t="str">
        <f t="shared" si="6"/>
        <v>Mediana</v>
      </c>
      <c r="N135" s="212">
        <f t="shared" si="7"/>
        <v>5519239</v>
      </c>
    </row>
    <row r="136" spans="1:14" ht="30" x14ac:dyDescent="0.25">
      <c r="A136" s="7">
        <v>42</v>
      </c>
      <c r="B136" s="7" t="s">
        <v>138</v>
      </c>
      <c r="C136" s="259"/>
      <c r="D136" s="66" t="s">
        <v>136</v>
      </c>
      <c r="E136" s="15" t="s">
        <v>139</v>
      </c>
      <c r="F136" s="7" t="s">
        <v>47</v>
      </c>
      <c r="G136" s="8" t="s">
        <v>48</v>
      </c>
      <c r="H136" s="197">
        <v>1198900</v>
      </c>
      <c r="I136" s="198">
        <v>5850000</v>
      </c>
      <c r="J136" s="202">
        <v>1338203.8834951455</v>
      </c>
      <c r="K136" s="202">
        <v>1132880</v>
      </c>
      <c r="L136" s="180">
        <f t="shared" si="5"/>
        <v>0.97265652900428001</v>
      </c>
      <c r="M136" s="7" t="str">
        <f t="shared" si="6"/>
        <v>Mediana</v>
      </c>
      <c r="N136" s="212">
        <f t="shared" si="7"/>
        <v>1268552</v>
      </c>
    </row>
    <row r="137" spans="1:14" x14ac:dyDescent="0.25">
      <c r="A137" s="7">
        <v>43</v>
      </c>
      <c r="B137" s="7" t="s">
        <v>140</v>
      </c>
      <c r="C137" s="259"/>
      <c r="D137" s="66" t="s">
        <v>141</v>
      </c>
      <c r="E137" s="26" t="s">
        <v>142</v>
      </c>
      <c r="F137" s="7" t="s">
        <v>47</v>
      </c>
      <c r="G137" s="8" t="s">
        <v>48</v>
      </c>
      <c r="H137" s="197">
        <v>1069800</v>
      </c>
      <c r="I137" s="198">
        <v>2950000</v>
      </c>
      <c r="J137" s="202">
        <v>346941.74757281545</v>
      </c>
      <c r="K137" s="202">
        <v>708050</v>
      </c>
      <c r="L137" s="180">
        <f t="shared" si="5"/>
        <v>0.91358654938173744</v>
      </c>
      <c r="M137" s="7" t="str">
        <f t="shared" si="6"/>
        <v>Mediana</v>
      </c>
      <c r="N137" s="212">
        <f t="shared" si="7"/>
        <v>888925</v>
      </c>
    </row>
    <row r="138" spans="1:14" ht="30" x14ac:dyDescent="0.25">
      <c r="A138" s="7">
        <v>44</v>
      </c>
      <c r="B138" s="7" t="s">
        <v>143</v>
      </c>
      <c r="C138" s="259"/>
      <c r="D138" s="66" t="s">
        <v>141</v>
      </c>
      <c r="E138" s="26" t="s">
        <v>144</v>
      </c>
      <c r="F138" s="7" t="s">
        <v>47</v>
      </c>
      <c r="G138" s="8" t="s">
        <v>48</v>
      </c>
      <c r="H138" s="197">
        <v>2674500</v>
      </c>
      <c r="I138" s="198">
        <v>6350000</v>
      </c>
      <c r="J138" s="202">
        <v>346941.74757281545</v>
      </c>
      <c r="K138" s="202">
        <v>5947620</v>
      </c>
      <c r="L138" s="180">
        <f t="shared" si="5"/>
        <v>0.74316378094561608</v>
      </c>
      <c r="M138" s="7" t="str">
        <f t="shared" si="6"/>
        <v>Mediana</v>
      </c>
      <c r="N138" s="212">
        <f t="shared" si="7"/>
        <v>4311060</v>
      </c>
    </row>
    <row r="139" spans="1:14" ht="45" x14ac:dyDescent="0.25">
      <c r="A139" s="7">
        <v>45</v>
      </c>
      <c r="B139" s="21" t="s">
        <v>145</v>
      </c>
      <c r="C139" s="259"/>
      <c r="D139" s="66" t="s">
        <v>146</v>
      </c>
      <c r="E139" s="22" t="s">
        <v>147</v>
      </c>
      <c r="F139" s="23" t="s">
        <v>47</v>
      </c>
      <c r="G139" s="8" t="s">
        <v>48</v>
      </c>
      <c r="H139" s="197">
        <v>2361000</v>
      </c>
      <c r="I139" s="198">
        <v>5850000</v>
      </c>
      <c r="J139" s="202">
        <v>178427.18446601939</v>
      </c>
      <c r="K139" s="202">
        <v>3284400</v>
      </c>
      <c r="L139" s="180">
        <f t="shared" si="5"/>
        <v>0.80470667820990582</v>
      </c>
      <c r="M139" s="7" t="str">
        <f t="shared" si="6"/>
        <v>Mediana</v>
      </c>
      <c r="N139" s="212">
        <f t="shared" si="7"/>
        <v>2822700</v>
      </c>
    </row>
    <row r="140" spans="1:14" x14ac:dyDescent="0.25">
      <c r="A140" s="7">
        <v>46</v>
      </c>
      <c r="B140" s="21" t="s">
        <v>148</v>
      </c>
      <c r="C140" s="259"/>
      <c r="D140" s="66" t="s">
        <v>146</v>
      </c>
      <c r="E140" s="22" t="s">
        <v>149</v>
      </c>
      <c r="F140" s="23" t="s">
        <v>47</v>
      </c>
      <c r="G140" s="8" t="s">
        <v>48</v>
      </c>
      <c r="H140" s="197">
        <v>3043400</v>
      </c>
      <c r="I140" s="198">
        <v>12850000</v>
      </c>
      <c r="J140" s="202">
        <v>664145.63106796099</v>
      </c>
      <c r="K140" s="202">
        <v>6427190</v>
      </c>
      <c r="L140" s="180">
        <f t="shared" si="5"/>
        <v>0.92120199557721116</v>
      </c>
      <c r="M140" s="7" t="str">
        <f t="shared" si="6"/>
        <v>Mediana</v>
      </c>
      <c r="N140" s="212">
        <f t="shared" si="7"/>
        <v>4735295</v>
      </c>
    </row>
    <row r="141" spans="1:14" ht="30" x14ac:dyDescent="0.25">
      <c r="A141" s="7">
        <v>47</v>
      </c>
      <c r="B141" s="21" t="s">
        <v>150</v>
      </c>
      <c r="C141" s="259"/>
      <c r="D141" s="66" t="s">
        <v>151</v>
      </c>
      <c r="E141" s="10" t="s">
        <v>152</v>
      </c>
      <c r="F141" s="7" t="s">
        <v>47</v>
      </c>
      <c r="G141" s="8" t="s">
        <v>48</v>
      </c>
      <c r="H141" s="197">
        <v>1567800</v>
      </c>
      <c r="I141" s="198">
        <v>4250000</v>
      </c>
      <c r="J141" s="202">
        <v>644320.38834951445</v>
      </c>
      <c r="K141" s="202">
        <v>7788550</v>
      </c>
      <c r="L141" s="180">
        <f t="shared" si="5"/>
        <v>0.89976267802126775</v>
      </c>
      <c r="M141" s="7" t="str">
        <f t="shared" si="6"/>
        <v>Mediana</v>
      </c>
      <c r="N141" s="212">
        <f t="shared" si="7"/>
        <v>2908900</v>
      </c>
    </row>
    <row r="142" spans="1:14" ht="30" x14ac:dyDescent="0.25">
      <c r="A142" s="7">
        <v>48</v>
      </c>
      <c r="B142" s="21" t="s">
        <v>153</v>
      </c>
      <c r="C142" s="259"/>
      <c r="D142" s="66" t="s">
        <v>151</v>
      </c>
      <c r="E142" s="10" t="s">
        <v>154</v>
      </c>
      <c r="F142" s="7" t="s">
        <v>47</v>
      </c>
      <c r="G142" s="8" t="s">
        <v>48</v>
      </c>
      <c r="H142" s="197">
        <v>516500</v>
      </c>
      <c r="I142" s="198">
        <v>3150000</v>
      </c>
      <c r="J142" s="202">
        <v>128864.07766990291</v>
      </c>
      <c r="K142" s="202">
        <v>849660</v>
      </c>
      <c r="L142" s="180">
        <f t="shared" si="5"/>
        <v>1.1695551260947981</v>
      </c>
      <c r="M142" s="7" t="str">
        <f t="shared" si="6"/>
        <v>Mediana</v>
      </c>
      <c r="N142" s="212">
        <f t="shared" si="7"/>
        <v>683080</v>
      </c>
    </row>
    <row r="143" spans="1:14" ht="30" x14ac:dyDescent="0.25">
      <c r="A143" s="7">
        <v>49</v>
      </c>
      <c r="B143" s="21" t="s">
        <v>155</v>
      </c>
      <c r="C143" s="259"/>
      <c r="D143" s="66" t="s">
        <v>151</v>
      </c>
      <c r="E143" s="10" t="s">
        <v>156</v>
      </c>
      <c r="F143" s="7" t="s">
        <v>47</v>
      </c>
      <c r="G143" s="8" t="s">
        <v>48</v>
      </c>
      <c r="H143" s="197">
        <v>830000</v>
      </c>
      <c r="I143" s="198">
        <v>5250000</v>
      </c>
      <c r="J143" s="202">
        <v>317203.88349514559</v>
      </c>
      <c r="K143" s="202">
        <v>1274490</v>
      </c>
      <c r="L143" s="180">
        <f t="shared" si="5"/>
        <v>1.1760415424746158</v>
      </c>
      <c r="M143" s="7" t="str">
        <f t="shared" si="6"/>
        <v>Mediana</v>
      </c>
      <c r="N143" s="212">
        <f t="shared" si="7"/>
        <v>1052245</v>
      </c>
    </row>
    <row r="144" spans="1:14" x14ac:dyDescent="0.25">
      <c r="A144" s="7">
        <v>50</v>
      </c>
      <c r="B144" s="21" t="s">
        <v>157</v>
      </c>
      <c r="C144" s="259"/>
      <c r="D144" s="66" t="s">
        <v>151</v>
      </c>
      <c r="E144" s="10" t="s">
        <v>158</v>
      </c>
      <c r="F144" s="7" t="s">
        <v>47</v>
      </c>
      <c r="G144" s="8" t="s">
        <v>48</v>
      </c>
      <c r="H144" s="197">
        <v>959100</v>
      </c>
      <c r="I144" s="198">
        <v>3150000</v>
      </c>
      <c r="J144" s="202">
        <v>128864.07766990291</v>
      </c>
      <c r="K144" s="202">
        <v>708050</v>
      </c>
      <c r="L144" s="180">
        <f t="shared" si="5"/>
        <v>1.0692964390035227</v>
      </c>
      <c r="M144" s="7" t="str">
        <f t="shared" si="6"/>
        <v>Mediana</v>
      </c>
      <c r="N144" s="212">
        <f t="shared" si="7"/>
        <v>833575</v>
      </c>
    </row>
    <row r="145" spans="1:15" ht="30" x14ac:dyDescent="0.25">
      <c r="A145" s="7">
        <v>51</v>
      </c>
      <c r="B145" s="21" t="s">
        <v>159</v>
      </c>
      <c r="C145" s="259"/>
      <c r="D145" s="66" t="s">
        <v>151</v>
      </c>
      <c r="E145" s="10" t="s">
        <v>160</v>
      </c>
      <c r="F145" s="7" t="s">
        <v>47</v>
      </c>
      <c r="G145" s="8" t="s">
        <v>48</v>
      </c>
      <c r="H145" s="197">
        <v>1069800</v>
      </c>
      <c r="I145" s="198">
        <v>7450000</v>
      </c>
      <c r="J145" s="202">
        <v>128864.07766990291</v>
      </c>
      <c r="K145" s="202">
        <v>2407370</v>
      </c>
      <c r="L145" s="180">
        <f t="shared" si="5"/>
        <v>1.1797651998286294</v>
      </c>
      <c r="M145" s="7" t="str">
        <f t="shared" si="6"/>
        <v>Mediana</v>
      </c>
      <c r="N145" s="212">
        <f t="shared" si="7"/>
        <v>1738585</v>
      </c>
    </row>
    <row r="146" spans="1:15" ht="45" x14ac:dyDescent="0.25">
      <c r="A146" s="7">
        <v>52</v>
      </c>
      <c r="B146" s="7" t="s">
        <v>161</v>
      </c>
      <c r="C146" s="259"/>
      <c r="D146" s="66" t="s">
        <v>162</v>
      </c>
      <c r="E146" s="10" t="s">
        <v>163</v>
      </c>
      <c r="F146" s="7" t="s">
        <v>47</v>
      </c>
      <c r="G146" s="8" t="s">
        <v>48</v>
      </c>
      <c r="H146" s="197">
        <v>700900</v>
      </c>
      <c r="I146" s="198">
        <v>3850000</v>
      </c>
      <c r="J146" s="202">
        <v>128864.07766990291</v>
      </c>
      <c r="K146" s="202">
        <v>849660</v>
      </c>
      <c r="L146" s="180">
        <f t="shared" si="5"/>
        <v>1.211107694067064</v>
      </c>
      <c r="M146" s="7" t="str">
        <f t="shared" si="6"/>
        <v>Mediana</v>
      </c>
      <c r="N146" s="212">
        <f t="shared" si="7"/>
        <v>775280</v>
      </c>
    </row>
    <row r="147" spans="1:15" ht="30" x14ac:dyDescent="0.25">
      <c r="A147" s="7">
        <v>53</v>
      </c>
      <c r="B147" s="7" t="s">
        <v>164</v>
      </c>
      <c r="C147" s="259"/>
      <c r="D147" s="66" t="s">
        <v>162</v>
      </c>
      <c r="E147" s="10" t="s">
        <v>165</v>
      </c>
      <c r="F147" s="7" t="s">
        <v>47</v>
      </c>
      <c r="G147" s="8" t="s">
        <v>48</v>
      </c>
      <c r="H147" s="197">
        <v>1807600</v>
      </c>
      <c r="I147" s="198">
        <v>5250000</v>
      </c>
      <c r="J147" s="202">
        <v>128864.07766990291</v>
      </c>
      <c r="K147" s="202">
        <v>1274490</v>
      </c>
      <c r="L147" s="180">
        <f t="shared" si="5"/>
        <v>1.0420009258821479</v>
      </c>
      <c r="M147" s="7" t="str">
        <f t="shared" si="6"/>
        <v>Mediana</v>
      </c>
      <c r="N147" s="212">
        <f t="shared" si="7"/>
        <v>1541045</v>
      </c>
    </row>
    <row r="148" spans="1:15" ht="30" x14ac:dyDescent="0.25">
      <c r="A148" s="7">
        <v>54</v>
      </c>
      <c r="B148" s="7" t="s">
        <v>166</v>
      </c>
      <c r="C148" s="259"/>
      <c r="D148" s="66" t="s">
        <v>162</v>
      </c>
      <c r="E148" s="10" t="s">
        <v>167</v>
      </c>
      <c r="F148" s="7" t="s">
        <v>47</v>
      </c>
      <c r="G148" s="8" t="s">
        <v>48</v>
      </c>
      <c r="H148" s="197">
        <v>774700</v>
      </c>
      <c r="I148" s="198">
        <v>4250000</v>
      </c>
      <c r="J148" s="202">
        <v>178427.18446601939</v>
      </c>
      <c r="K148" s="202">
        <v>1132880</v>
      </c>
      <c r="L148" s="180">
        <f t="shared" si="5"/>
        <v>1.1492467972696347</v>
      </c>
      <c r="M148" s="7" t="str">
        <f t="shared" si="6"/>
        <v>Mediana</v>
      </c>
      <c r="N148" s="212">
        <f t="shared" si="7"/>
        <v>953790</v>
      </c>
    </row>
    <row r="149" spans="1:15" ht="30" x14ac:dyDescent="0.25">
      <c r="A149" s="7">
        <v>55</v>
      </c>
      <c r="B149" s="7" t="s">
        <v>168</v>
      </c>
      <c r="C149" s="259"/>
      <c r="D149" s="84" t="s">
        <v>169</v>
      </c>
      <c r="E149" s="26" t="s">
        <v>170</v>
      </c>
      <c r="F149" s="7" t="s">
        <v>47</v>
      </c>
      <c r="G149" s="8" t="s">
        <v>48</v>
      </c>
      <c r="H149" s="197">
        <v>1198900</v>
      </c>
      <c r="I149" s="198">
        <v>3650000</v>
      </c>
      <c r="J149" s="202">
        <v>128864.07766990291</v>
      </c>
      <c r="K149" s="202">
        <v>708050</v>
      </c>
      <c r="L149" s="180">
        <f t="shared" si="5"/>
        <v>1.0895387393322304</v>
      </c>
      <c r="M149" s="7" t="str">
        <f t="shared" si="6"/>
        <v>Mediana</v>
      </c>
      <c r="N149" s="212">
        <f t="shared" si="7"/>
        <v>953475</v>
      </c>
    </row>
    <row r="150" spans="1:15" ht="30" x14ac:dyDescent="0.25">
      <c r="A150" s="7">
        <v>56</v>
      </c>
      <c r="B150" s="7" t="s">
        <v>171</v>
      </c>
      <c r="C150" s="259"/>
      <c r="D150" s="84" t="s">
        <v>169</v>
      </c>
      <c r="E150" s="26" t="s">
        <v>172</v>
      </c>
      <c r="F150" s="7" t="s">
        <v>47</v>
      </c>
      <c r="G150" s="8" t="s">
        <v>48</v>
      </c>
      <c r="H150" s="197">
        <v>1254300</v>
      </c>
      <c r="I150" s="198">
        <v>3850000</v>
      </c>
      <c r="J150" s="202">
        <v>128864.07766990291</v>
      </c>
      <c r="K150" s="202">
        <v>991270</v>
      </c>
      <c r="L150" s="180">
        <f t="shared" si="5"/>
        <v>1.0301517682342189</v>
      </c>
      <c r="M150" s="7" t="str">
        <f t="shared" si="6"/>
        <v>Mediana</v>
      </c>
      <c r="N150" s="212">
        <f t="shared" si="7"/>
        <v>1122785</v>
      </c>
    </row>
    <row r="151" spans="1:15" ht="30" x14ac:dyDescent="0.25">
      <c r="A151" s="7">
        <v>57</v>
      </c>
      <c r="B151" s="7" t="s">
        <v>173</v>
      </c>
      <c r="C151" s="259"/>
      <c r="D151" s="84" t="s">
        <v>169</v>
      </c>
      <c r="E151" s="26" t="s">
        <v>323</v>
      </c>
      <c r="F151" s="7" t="s">
        <v>47</v>
      </c>
      <c r="G151" s="8" t="s">
        <v>48</v>
      </c>
      <c r="H151" s="197">
        <v>885400</v>
      </c>
      <c r="I151" s="198">
        <v>4250000</v>
      </c>
      <c r="J151" s="202">
        <v>254687</v>
      </c>
      <c r="K151" s="202">
        <v>708050</v>
      </c>
      <c r="L151" s="180">
        <f t="shared" si="5"/>
        <v>1.2044883949513814</v>
      </c>
      <c r="M151" s="7" t="str">
        <f t="shared" si="6"/>
        <v>Mediana</v>
      </c>
      <c r="N151" s="212">
        <f t="shared" si="7"/>
        <v>796725</v>
      </c>
    </row>
    <row r="152" spans="1:15" x14ac:dyDescent="0.25">
      <c r="A152" s="7">
        <v>58</v>
      </c>
      <c r="B152" s="7" t="s">
        <v>175</v>
      </c>
      <c r="C152" s="259"/>
      <c r="D152" s="84" t="s">
        <v>169</v>
      </c>
      <c r="E152" s="26" t="s">
        <v>176</v>
      </c>
      <c r="F152" s="7" t="s">
        <v>47</v>
      </c>
      <c r="G152" s="8" t="s">
        <v>48</v>
      </c>
      <c r="H152" s="197">
        <v>830000</v>
      </c>
      <c r="I152" s="198">
        <v>3250000</v>
      </c>
      <c r="J152" s="202">
        <v>69388.349514563102</v>
      </c>
      <c r="K152" s="202">
        <v>849660</v>
      </c>
      <c r="L152" s="180">
        <f t="shared" si="5"/>
        <v>1.105882237069862</v>
      </c>
      <c r="M152" s="7" t="str">
        <f t="shared" si="6"/>
        <v>Mediana</v>
      </c>
      <c r="N152" s="212">
        <f t="shared" si="7"/>
        <v>839830</v>
      </c>
    </row>
    <row r="153" spans="1:15" ht="30" x14ac:dyDescent="0.25">
      <c r="A153" s="7">
        <v>59</v>
      </c>
      <c r="B153" s="7" t="s">
        <v>177</v>
      </c>
      <c r="C153" s="259"/>
      <c r="D153" s="84" t="s">
        <v>169</v>
      </c>
      <c r="E153" s="26" t="s">
        <v>178</v>
      </c>
      <c r="F153" s="7" t="s">
        <v>47</v>
      </c>
      <c r="G153" s="8" t="s">
        <v>48</v>
      </c>
      <c r="H153" s="197">
        <v>2121200</v>
      </c>
      <c r="I153" s="198">
        <v>6350000</v>
      </c>
      <c r="J153" s="202">
        <v>2537631.0679611648</v>
      </c>
      <c r="K153" s="202">
        <v>7080500</v>
      </c>
      <c r="L153" s="180">
        <f t="shared" si="5"/>
        <v>0.56504589880220502</v>
      </c>
      <c r="M153" s="7" t="str">
        <f t="shared" si="6"/>
        <v>Mediana</v>
      </c>
      <c r="N153" s="212">
        <f t="shared" si="7"/>
        <v>4443816</v>
      </c>
    </row>
    <row r="154" spans="1:15" x14ac:dyDescent="0.25">
      <c r="A154" s="7">
        <v>60</v>
      </c>
      <c r="B154" s="7" t="s">
        <v>179</v>
      </c>
      <c r="C154" s="259"/>
      <c r="D154" s="84" t="s">
        <v>169</v>
      </c>
      <c r="E154" s="26" t="s">
        <v>180</v>
      </c>
      <c r="F154" s="7" t="s">
        <v>47</v>
      </c>
      <c r="G154" s="8" t="s">
        <v>48</v>
      </c>
      <c r="H154" s="197">
        <v>700900</v>
      </c>
      <c r="I154" s="198">
        <v>2950000</v>
      </c>
      <c r="J154" s="202">
        <v>89213.592233009695</v>
      </c>
      <c r="K154" s="202">
        <v>708050</v>
      </c>
      <c r="L154" s="180">
        <f t="shared" si="5"/>
        <v>1.1323039985297831</v>
      </c>
      <c r="M154" s="7" t="str">
        <f t="shared" si="6"/>
        <v>Mediana</v>
      </c>
      <c r="N154" s="212">
        <f t="shared" si="7"/>
        <v>704475</v>
      </c>
    </row>
    <row r="155" spans="1:15" ht="60" x14ac:dyDescent="0.25">
      <c r="A155" s="7">
        <v>61</v>
      </c>
      <c r="B155" s="7" t="s">
        <v>181</v>
      </c>
      <c r="C155" s="259"/>
      <c r="D155" s="84" t="s">
        <v>169</v>
      </c>
      <c r="E155" s="26" t="s">
        <v>456</v>
      </c>
      <c r="F155" s="7" t="s">
        <v>47</v>
      </c>
      <c r="G155" s="8" t="s">
        <v>48</v>
      </c>
      <c r="H155" s="197">
        <v>1198900</v>
      </c>
      <c r="I155" s="198">
        <v>24500000</v>
      </c>
      <c r="J155" s="202">
        <v>17357000</v>
      </c>
      <c r="K155" s="202">
        <v>36414000</v>
      </c>
      <c r="L155" s="180">
        <f t="shared" si="5"/>
        <v>0.74092697813600861</v>
      </c>
      <c r="M155" s="7" t="str">
        <f t="shared" si="6"/>
        <v>Mediana</v>
      </c>
      <c r="N155" s="212">
        <f t="shared" si="7"/>
        <v>20928500</v>
      </c>
    </row>
    <row r="156" spans="1:15" ht="60" x14ac:dyDescent="0.25">
      <c r="A156" s="7">
        <v>62</v>
      </c>
      <c r="B156" s="7" t="s">
        <v>183</v>
      </c>
      <c r="C156" s="260"/>
      <c r="D156" s="84" t="s">
        <v>184</v>
      </c>
      <c r="E156" s="10" t="s">
        <v>185</v>
      </c>
      <c r="F156" s="7" t="s">
        <v>47</v>
      </c>
      <c r="G156" s="8" t="s">
        <v>48</v>
      </c>
      <c r="H156" s="197">
        <v>3873400</v>
      </c>
      <c r="I156" s="198">
        <v>9850000</v>
      </c>
      <c r="J156" s="202">
        <v>3630000</v>
      </c>
      <c r="K156" s="202">
        <v>15773450</v>
      </c>
      <c r="L156" s="180">
        <f t="shared" si="5"/>
        <v>0.695943193098296</v>
      </c>
      <c r="M156" s="7" t="str">
        <f t="shared" si="6"/>
        <v>Mediana</v>
      </c>
      <c r="N156" s="212">
        <f t="shared" si="7"/>
        <v>6861700</v>
      </c>
    </row>
    <row r="157" spans="1:15" ht="15.75" thickBot="1" x14ac:dyDescent="0.3"/>
    <row r="158" spans="1:15" ht="30.75" thickBot="1" x14ac:dyDescent="0.3">
      <c r="A158" s="76" t="s">
        <v>1</v>
      </c>
      <c r="B158" s="77" t="s">
        <v>2</v>
      </c>
      <c r="C158" s="77" t="s">
        <v>3</v>
      </c>
      <c r="D158" s="302" t="s">
        <v>4</v>
      </c>
      <c r="E158" s="302"/>
      <c r="F158" s="78" t="s">
        <v>5</v>
      </c>
      <c r="G158" s="88" t="s">
        <v>6</v>
      </c>
      <c r="H158" s="348" t="e" vm="14">
        <v>#VALUE!</v>
      </c>
      <c r="I158" s="349"/>
      <c r="J158" s="349"/>
      <c r="K158" s="217"/>
      <c r="L158" s="153"/>
      <c r="M158" s="153"/>
      <c r="N158" s="153"/>
      <c r="O158" s="154"/>
    </row>
    <row r="159" spans="1:15" x14ac:dyDescent="0.25">
      <c r="A159" s="303">
        <v>14</v>
      </c>
      <c r="B159" s="266" t="s">
        <v>462</v>
      </c>
      <c r="C159" s="266" t="s">
        <v>481</v>
      </c>
      <c r="D159" s="6" t="s">
        <v>9</v>
      </c>
      <c r="E159" s="69" t="s">
        <v>482</v>
      </c>
      <c r="F159" s="307" t="s">
        <v>11</v>
      </c>
      <c r="G159" s="308" t="s">
        <v>192</v>
      </c>
      <c r="H159" s="350"/>
      <c r="I159" s="351"/>
      <c r="J159" s="351"/>
      <c r="K159" s="218"/>
      <c r="L159" s="155"/>
      <c r="M159" s="155"/>
      <c r="N159" s="155"/>
      <c r="O159" s="156"/>
    </row>
    <row r="160" spans="1:15" x14ac:dyDescent="0.25">
      <c r="A160" s="304"/>
      <c r="B160" s="267"/>
      <c r="C160" s="270"/>
      <c r="D160" s="3" t="s">
        <v>13</v>
      </c>
      <c r="E160" s="70" t="s">
        <v>483</v>
      </c>
      <c r="F160" s="267"/>
      <c r="G160" s="309"/>
      <c r="H160" s="350"/>
      <c r="I160" s="351"/>
      <c r="J160" s="351"/>
      <c r="K160" s="218"/>
      <c r="L160" s="155"/>
      <c r="M160" s="155"/>
      <c r="N160" s="155"/>
      <c r="O160" s="156"/>
    </row>
    <row r="161" spans="1:15" x14ac:dyDescent="0.25">
      <c r="A161" s="304"/>
      <c r="B161" s="267"/>
      <c r="C161" s="270"/>
      <c r="D161" s="3" t="s">
        <v>15</v>
      </c>
      <c r="E161" s="70" t="s">
        <v>484</v>
      </c>
      <c r="F161" s="267"/>
      <c r="G161" s="309"/>
      <c r="H161" s="350"/>
      <c r="I161" s="351"/>
      <c r="J161" s="351"/>
      <c r="K161" s="218"/>
      <c r="L161" s="155"/>
      <c r="M161" s="155"/>
      <c r="N161" s="155"/>
      <c r="O161" s="156"/>
    </row>
    <row r="162" spans="1:15" x14ac:dyDescent="0.25">
      <c r="A162" s="304"/>
      <c r="B162" s="267"/>
      <c r="C162" s="270"/>
      <c r="D162" s="3" t="s">
        <v>17</v>
      </c>
      <c r="E162" s="70" t="s">
        <v>485</v>
      </c>
      <c r="F162" s="267"/>
      <c r="G162" s="309"/>
      <c r="H162" s="350"/>
      <c r="I162" s="351"/>
      <c r="J162" s="351"/>
      <c r="K162" s="218"/>
      <c r="L162" s="155"/>
      <c r="M162" s="155"/>
      <c r="N162" s="155"/>
      <c r="O162" s="156"/>
    </row>
    <row r="163" spans="1:15" x14ac:dyDescent="0.25">
      <c r="A163" s="304"/>
      <c r="B163" s="267"/>
      <c r="C163" s="270"/>
      <c r="D163" s="3" t="s">
        <v>19</v>
      </c>
      <c r="E163" s="70" t="s">
        <v>486</v>
      </c>
      <c r="F163" s="267"/>
      <c r="G163" s="309"/>
      <c r="H163" s="350"/>
      <c r="I163" s="351"/>
      <c r="J163" s="351"/>
      <c r="K163" s="218"/>
      <c r="L163" s="155"/>
      <c r="M163" s="155"/>
      <c r="N163" s="155"/>
      <c r="O163" s="156"/>
    </row>
    <row r="164" spans="1:15" x14ac:dyDescent="0.25">
      <c r="A164" s="304"/>
      <c r="B164" s="267"/>
      <c r="C164" s="270"/>
      <c r="D164" s="3" t="s">
        <v>21</v>
      </c>
      <c r="E164" s="70" t="s">
        <v>486</v>
      </c>
      <c r="F164" s="267"/>
      <c r="G164" s="309"/>
      <c r="H164" s="350"/>
      <c r="I164" s="351"/>
      <c r="J164" s="351"/>
      <c r="K164" s="218"/>
      <c r="L164" s="155"/>
      <c r="M164" s="155"/>
      <c r="N164" s="155"/>
      <c r="O164" s="156"/>
    </row>
    <row r="165" spans="1:15" x14ac:dyDescent="0.25">
      <c r="A165" s="305"/>
      <c r="B165" s="268"/>
      <c r="C165" s="271"/>
      <c r="D165" s="4" t="s">
        <v>23</v>
      </c>
      <c r="E165" s="71" t="s">
        <v>487</v>
      </c>
      <c r="F165" s="268"/>
      <c r="G165" s="310"/>
      <c r="H165" s="350"/>
      <c r="I165" s="351"/>
      <c r="J165" s="351"/>
      <c r="K165" s="218"/>
      <c r="L165" s="155"/>
      <c r="M165" s="155"/>
      <c r="N165" s="155"/>
      <c r="O165" s="156"/>
    </row>
    <row r="166" spans="1:15" x14ac:dyDescent="0.25">
      <c r="A166" s="305"/>
      <c r="B166" s="268"/>
      <c r="C166" s="271"/>
      <c r="D166" s="4" t="s">
        <v>25</v>
      </c>
      <c r="E166" s="71" t="s">
        <v>488</v>
      </c>
      <c r="F166" s="268"/>
      <c r="G166" s="310"/>
      <c r="H166" s="350"/>
      <c r="I166" s="351"/>
      <c r="J166" s="351"/>
      <c r="K166" s="218"/>
      <c r="L166" s="155"/>
      <c r="M166" s="155"/>
      <c r="N166" s="155"/>
      <c r="O166" s="156"/>
    </row>
    <row r="167" spans="1:15" x14ac:dyDescent="0.25">
      <c r="A167" s="305"/>
      <c r="B167" s="268"/>
      <c r="C167" s="271"/>
      <c r="D167" s="4" t="s">
        <v>27</v>
      </c>
      <c r="E167" s="71" t="s">
        <v>28</v>
      </c>
      <c r="F167" s="268"/>
      <c r="G167" s="310"/>
      <c r="H167" s="350"/>
      <c r="I167" s="351"/>
      <c r="J167" s="351"/>
      <c r="K167" s="218"/>
      <c r="L167" s="155"/>
      <c r="M167" s="155"/>
      <c r="N167" s="155"/>
      <c r="O167" s="156"/>
    </row>
    <row r="168" spans="1:15" ht="15.75" thickBot="1" x14ac:dyDescent="0.3">
      <c r="A168" s="306"/>
      <c r="B168" s="269"/>
      <c r="C168" s="272"/>
      <c r="D168" s="5" t="s">
        <v>29</v>
      </c>
      <c r="E168" s="72">
        <v>1998</v>
      </c>
      <c r="F168" s="269"/>
      <c r="G168" s="311"/>
      <c r="H168" s="352"/>
      <c r="I168" s="353"/>
      <c r="J168" s="353"/>
      <c r="K168" s="219"/>
      <c r="L168" s="157"/>
      <c r="M168" s="157"/>
      <c r="N168" s="157"/>
      <c r="O168" s="158"/>
    </row>
    <row r="169" spans="1:15" x14ac:dyDescent="0.25">
      <c r="B169" s="112"/>
      <c r="C169" s="164"/>
      <c r="D169" s="165"/>
      <c r="E169" s="112"/>
      <c r="F169" s="112"/>
      <c r="G169" s="112"/>
      <c r="H169" s="203"/>
      <c r="I169" s="203"/>
      <c r="J169" s="203"/>
      <c r="K169" s="218"/>
      <c r="L169" s="155"/>
      <c r="M169" s="155"/>
      <c r="N169" s="155"/>
      <c r="O169" s="155"/>
    </row>
    <row r="170" spans="1:15" ht="45" x14ac:dyDescent="0.25">
      <c r="H170" s="195" t="s">
        <v>30</v>
      </c>
      <c r="I170" s="195" t="s">
        <v>31</v>
      </c>
      <c r="J170" s="195" t="s">
        <v>32</v>
      </c>
      <c r="K170" s="195" t="s">
        <v>200</v>
      </c>
    </row>
    <row r="171" spans="1:15" ht="45" x14ac:dyDescent="0.25">
      <c r="A171" s="13" t="s">
        <v>34</v>
      </c>
      <c r="B171" s="13" t="s">
        <v>35</v>
      </c>
      <c r="C171" s="255" t="s">
        <v>36</v>
      </c>
      <c r="D171" s="256"/>
      <c r="E171" s="257"/>
      <c r="F171" s="13" t="s">
        <v>37</v>
      </c>
      <c r="G171" s="13" t="s">
        <v>38</v>
      </c>
      <c r="H171" s="196" t="s">
        <v>470</v>
      </c>
      <c r="I171" s="196" t="s">
        <v>470</v>
      </c>
      <c r="J171" s="196" t="s">
        <v>470</v>
      </c>
      <c r="K171" s="196" t="s">
        <v>470</v>
      </c>
      <c r="L171" s="13" t="s">
        <v>40</v>
      </c>
      <c r="M171" s="13" t="s">
        <v>41</v>
      </c>
      <c r="N171" s="13" t="s">
        <v>471</v>
      </c>
    </row>
    <row r="172" spans="1:15" ht="45" x14ac:dyDescent="0.25">
      <c r="A172" s="7">
        <v>1</v>
      </c>
      <c r="B172" s="7" t="s">
        <v>43</v>
      </c>
      <c r="C172" s="330" t="s">
        <v>44</v>
      </c>
      <c r="D172" s="65" t="s">
        <v>45</v>
      </c>
      <c r="E172" s="11" t="s">
        <v>46</v>
      </c>
      <c r="F172" s="7" t="s">
        <v>47</v>
      </c>
      <c r="G172" s="8" t="s">
        <v>48</v>
      </c>
      <c r="H172" s="197">
        <v>830000</v>
      </c>
      <c r="I172" s="198">
        <v>4150000</v>
      </c>
      <c r="J172" s="202">
        <v>774173.24999999977</v>
      </c>
      <c r="K172" s="212">
        <v>9204650</v>
      </c>
      <c r="L172" s="180">
        <f t="shared" ref="L172:L232" si="8">+STDEV(H172:K172)/AVERAGE(H172:K172)</f>
        <v>1.0617158416893422</v>
      </c>
      <c r="M172" s="7" t="str">
        <f t="shared" ref="M172:M232" si="9">IF(L172&lt;=5%,"Menor Valor",IF(L172&lt;=15%,"Media Armonica",IF(L172&lt;=30%,"Media Geometrica",IF(L172&lt;=50%,"Media Aritmetica","Mediana"))))</f>
        <v>Mediana</v>
      </c>
      <c r="N172" s="212">
        <f t="shared" ref="N172:N232" si="10">ROUND(IF(L172&lt;=5%,MIN(H172:K172),IF(L172&lt;=15%,HARMEAN(H172:K172),IF(L172&lt;=30%,GEOMEAN(H172:K172),IF(L172&lt;=50%,AVERAGE(H172:K172),MEDIAN(H172:K172))))),0)</f>
        <v>2490000</v>
      </c>
    </row>
    <row r="173" spans="1:15" ht="30" x14ac:dyDescent="0.25">
      <c r="A173" s="7">
        <v>2</v>
      </c>
      <c r="B173" s="7" t="s">
        <v>49</v>
      </c>
      <c r="C173" s="330"/>
      <c r="D173" s="65" t="s">
        <v>45</v>
      </c>
      <c r="E173" s="11" t="s">
        <v>50</v>
      </c>
      <c r="F173" s="7" t="s">
        <v>47</v>
      </c>
      <c r="G173" s="8" t="s">
        <v>48</v>
      </c>
      <c r="H173" s="197">
        <v>1567800</v>
      </c>
      <c r="I173" s="198">
        <v>5150000</v>
      </c>
      <c r="J173" s="202">
        <v>619338.6</v>
      </c>
      <c r="K173" s="212">
        <v>3398640</v>
      </c>
      <c r="L173" s="180">
        <f t="shared" si="8"/>
        <v>0.7482887023293916</v>
      </c>
      <c r="M173" s="7" t="str">
        <f t="shared" si="9"/>
        <v>Mediana</v>
      </c>
      <c r="N173" s="212">
        <f t="shared" si="10"/>
        <v>2483220</v>
      </c>
    </row>
    <row r="174" spans="1:15" ht="30" x14ac:dyDescent="0.25">
      <c r="A174" s="7">
        <v>3</v>
      </c>
      <c r="B174" s="7" t="s">
        <v>51</v>
      </c>
      <c r="C174" s="330"/>
      <c r="D174" s="65" t="s">
        <v>52</v>
      </c>
      <c r="E174" s="98" t="s">
        <v>53</v>
      </c>
      <c r="F174" s="7" t="s">
        <v>47</v>
      </c>
      <c r="G174" s="8" t="s">
        <v>48</v>
      </c>
      <c r="H174" s="197">
        <v>1198900</v>
      </c>
      <c r="I174" s="198">
        <v>3750000</v>
      </c>
      <c r="J174" s="202">
        <v>959974.82999999984</v>
      </c>
      <c r="K174" s="212">
        <v>3398640</v>
      </c>
      <c r="L174" s="180">
        <f t="shared" si="8"/>
        <v>0.62350836762016171</v>
      </c>
      <c r="M174" s="7" t="str">
        <f t="shared" si="9"/>
        <v>Mediana</v>
      </c>
      <c r="N174" s="212">
        <f t="shared" si="10"/>
        <v>2298770</v>
      </c>
    </row>
    <row r="175" spans="1:15" ht="30" x14ac:dyDescent="0.25">
      <c r="A175" s="7">
        <v>4</v>
      </c>
      <c r="B175" s="7" t="s">
        <v>54</v>
      </c>
      <c r="C175" s="330"/>
      <c r="D175" s="65" t="s">
        <v>52</v>
      </c>
      <c r="E175" s="11" t="s">
        <v>50</v>
      </c>
      <c r="F175" s="7" t="s">
        <v>47</v>
      </c>
      <c r="G175" s="8" t="s">
        <v>48</v>
      </c>
      <c r="H175" s="197">
        <v>1383400</v>
      </c>
      <c r="I175" s="198">
        <v>4650000</v>
      </c>
      <c r="J175" s="202">
        <v>619338.6</v>
      </c>
      <c r="K175" s="212">
        <v>4956350</v>
      </c>
      <c r="L175" s="180">
        <f t="shared" si="8"/>
        <v>0.76510794552771622</v>
      </c>
      <c r="M175" s="7" t="str">
        <f t="shared" si="9"/>
        <v>Mediana</v>
      </c>
      <c r="N175" s="212">
        <f t="shared" si="10"/>
        <v>3016700</v>
      </c>
    </row>
    <row r="176" spans="1:15" x14ac:dyDescent="0.25">
      <c r="A176" s="7">
        <v>5</v>
      </c>
      <c r="B176" s="7" t="s">
        <v>55</v>
      </c>
      <c r="C176" s="330"/>
      <c r="D176" s="83" t="s">
        <v>56</v>
      </c>
      <c r="E176" s="11" t="s">
        <v>57</v>
      </c>
      <c r="F176" s="7" t="s">
        <v>47</v>
      </c>
      <c r="G176" s="8" t="s">
        <v>48</v>
      </c>
      <c r="H176" s="197">
        <v>1752300</v>
      </c>
      <c r="I176" s="198">
        <v>3550000</v>
      </c>
      <c r="J176" s="202">
        <v>412892.39999999991</v>
      </c>
      <c r="K176" s="212">
        <v>4248300</v>
      </c>
      <c r="L176" s="180">
        <f t="shared" si="8"/>
        <v>0.69820379743626693</v>
      </c>
      <c r="M176" s="7" t="str">
        <f t="shared" si="9"/>
        <v>Mediana</v>
      </c>
      <c r="N176" s="212">
        <f t="shared" si="10"/>
        <v>2651150</v>
      </c>
    </row>
    <row r="177" spans="1:14" ht="30" x14ac:dyDescent="0.25">
      <c r="A177" s="7">
        <v>6</v>
      </c>
      <c r="B177" s="7" t="s">
        <v>58</v>
      </c>
      <c r="C177" s="330"/>
      <c r="D177" s="83" t="s">
        <v>56</v>
      </c>
      <c r="E177" s="11" t="s">
        <v>59</v>
      </c>
      <c r="F177" s="7" t="s">
        <v>47</v>
      </c>
      <c r="G177" s="8" t="s">
        <v>48</v>
      </c>
      <c r="H177" s="197">
        <v>700900</v>
      </c>
      <c r="I177" s="198">
        <v>3050000</v>
      </c>
      <c r="J177" s="202">
        <v>464503.9499999999</v>
      </c>
      <c r="K177" s="212">
        <v>2548980</v>
      </c>
      <c r="L177" s="180">
        <f t="shared" si="8"/>
        <v>0.76855035821870921</v>
      </c>
      <c r="M177" s="7" t="str">
        <f t="shared" si="9"/>
        <v>Mediana</v>
      </c>
      <c r="N177" s="212">
        <f t="shared" si="10"/>
        <v>1624940</v>
      </c>
    </row>
    <row r="178" spans="1:14" ht="30" x14ac:dyDescent="0.25">
      <c r="A178" s="7">
        <v>7</v>
      </c>
      <c r="B178" s="7" t="s">
        <v>60</v>
      </c>
      <c r="C178" s="330"/>
      <c r="D178" s="83" t="s">
        <v>56</v>
      </c>
      <c r="E178" s="11" t="s">
        <v>61</v>
      </c>
      <c r="F178" s="7" t="s">
        <v>47</v>
      </c>
      <c r="G178" s="8" t="s">
        <v>48</v>
      </c>
      <c r="H178" s="197">
        <v>3043400</v>
      </c>
      <c r="I178" s="198">
        <v>6250000</v>
      </c>
      <c r="J178" s="202">
        <v>670950.14999999979</v>
      </c>
      <c r="K178" s="212">
        <v>9629480</v>
      </c>
      <c r="L178" s="180">
        <f t="shared" si="8"/>
        <v>0.79522882267388373</v>
      </c>
      <c r="M178" s="7" t="str">
        <f t="shared" si="9"/>
        <v>Mediana</v>
      </c>
      <c r="N178" s="212">
        <f t="shared" si="10"/>
        <v>4646700</v>
      </c>
    </row>
    <row r="179" spans="1:14" ht="30" x14ac:dyDescent="0.25">
      <c r="A179" s="7">
        <v>8</v>
      </c>
      <c r="B179" s="7" t="s">
        <v>62</v>
      </c>
      <c r="C179" s="330"/>
      <c r="D179" s="83" t="s">
        <v>56</v>
      </c>
      <c r="E179" s="11" t="s">
        <v>63</v>
      </c>
      <c r="F179" s="7" t="s">
        <v>47</v>
      </c>
      <c r="G179" s="8" t="s">
        <v>48</v>
      </c>
      <c r="H179" s="197">
        <v>1438700</v>
      </c>
      <c r="I179" s="198">
        <v>3550000</v>
      </c>
      <c r="J179" s="202">
        <v>670950.14999999979</v>
      </c>
      <c r="K179" s="212">
        <v>7930160</v>
      </c>
      <c r="L179" s="180">
        <f t="shared" si="8"/>
        <v>0.95888667306060282</v>
      </c>
      <c r="M179" s="7" t="str">
        <f t="shared" si="9"/>
        <v>Mediana</v>
      </c>
      <c r="N179" s="212">
        <f t="shared" si="10"/>
        <v>2494350</v>
      </c>
    </row>
    <row r="180" spans="1:14" ht="30" x14ac:dyDescent="0.25">
      <c r="A180" s="7">
        <v>9</v>
      </c>
      <c r="B180" s="7" t="s">
        <v>64</v>
      </c>
      <c r="C180" s="330"/>
      <c r="D180" s="83" t="s">
        <v>56</v>
      </c>
      <c r="E180" s="11" t="s">
        <v>65</v>
      </c>
      <c r="F180" s="7" t="s">
        <v>47</v>
      </c>
      <c r="G180" s="8" t="s">
        <v>48</v>
      </c>
      <c r="H180" s="197">
        <v>1752300</v>
      </c>
      <c r="I180" s="198">
        <v>4750000</v>
      </c>
      <c r="J180" s="202">
        <v>877396.34999999974</v>
      </c>
      <c r="K180" s="212">
        <v>1274490</v>
      </c>
      <c r="L180" s="180">
        <f t="shared" si="8"/>
        <v>0.81394597555669645</v>
      </c>
      <c r="M180" s="7" t="str">
        <f t="shared" si="9"/>
        <v>Mediana</v>
      </c>
      <c r="N180" s="212">
        <f t="shared" si="10"/>
        <v>1513395</v>
      </c>
    </row>
    <row r="181" spans="1:14" ht="30" x14ac:dyDescent="0.25">
      <c r="A181" s="7">
        <v>10</v>
      </c>
      <c r="B181" s="7" t="s">
        <v>66</v>
      </c>
      <c r="C181" s="330"/>
      <c r="D181" s="83" t="s">
        <v>56</v>
      </c>
      <c r="E181" s="11" t="s">
        <v>472</v>
      </c>
      <c r="F181" s="7" t="s">
        <v>47</v>
      </c>
      <c r="G181" s="8" t="s">
        <v>48</v>
      </c>
      <c r="H181" s="197">
        <v>1328000</v>
      </c>
      <c r="I181" s="198">
        <v>6150000</v>
      </c>
      <c r="J181" s="202">
        <v>1568479</v>
      </c>
      <c r="K181" s="212">
        <v>7788550</v>
      </c>
      <c r="L181" s="180">
        <f t="shared" si="8"/>
        <v>0.77421544778063445</v>
      </c>
      <c r="M181" s="7" t="str">
        <f t="shared" si="9"/>
        <v>Mediana</v>
      </c>
      <c r="N181" s="212">
        <f t="shared" si="10"/>
        <v>3859240</v>
      </c>
    </row>
    <row r="182" spans="1:14" x14ac:dyDescent="0.25">
      <c r="A182" s="7">
        <v>11</v>
      </c>
      <c r="B182" s="7" t="s">
        <v>70</v>
      </c>
      <c r="C182" s="330"/>
      <c r="D182" s="83" t="s">
        <v>71</v>
      </c>
      <c r="E182" s="12" t="s">
        <v>321</v>
      </c>
      <c r="F182" s="7" t="s">
        <v>47</v>
      </c>
      <c r="G182" s="8" t="s">
        <v>48</v>
      </c>
      <c r="H182" s="197">
        <v>1807600</v>
      </c>
      <c r="I182" s="198">
        <v>2850000</v>
      </c>
      <c r="J182" s="202">
        <v>1548346.4999999995</v>
      </c>
      <c r="K182" s="212">
        <v>3251080</v>
      </c>
      <c r="L182" s="180">
        <f t="shared" si="8"/>
        <v>0.34517563829137726</v>
      </c>
      <c r="M182" s="7" t="str">
        <f t="shared" si="9"/>
        <v>Media Aritmetica</v>
      </c>
      <c r="N182" s="212">
        <f t="shared" si="10"/>
        <v>2364257</v>
      </c>
    </row>
    <row r="183" spans="1:14" x14ac:dyDescent="0.25">
      <c r="A183" s="7">
        <v>12</v>
      </c>
      <c r="B183" s="7" t="s">
        <v>73</v>
      </c>
      <c r="C183" s="330"/>
      <c r="D183" s="83" t="s">
        <v>71</v>
      </c>
      <c r="E183" s="11" t="s">
        <v>74</v>
      </c>
      <c r="F183" s="7" t="s">
        <v>47</v>
      </c>
      <c r="G183" s="8" t="s">
        <v>48</v>
      </c>
      <c r="H183" s="197">
        <v>590200</v>
      </c>
      <c r="I183" s="198">
        <v>2350000</v>
      </c>
      <c r="J183" s="202">
        <v>464503.9499999999</v>
      </c>
      <c r="K183" s="212">
        <v>1274490</v>
      </c>
      <c r="L183" s="180">
        <f t="shared" si="8"/>
        <v>0.73821312496059177</v>
      </c>
      <c r="M183" s="7" t="str">
        <f t="shared" si="9"/>
        <v>Mediana</v>
      </c>
      <c r="N183" s="212">
        <f t="shared" si="10"/>
        <v>932345</v>
      </c>
    </row>
    <row r="184" spans="1:14" x14ac:dyDescent="0.25">
      <c r="A184" s="7">
        <v>13</v>
      </c>
      <c r="B184" s="7" t="s">
        <v>75</v>
      </c>
      <c r="C184" s="330"/>
      <c r="D184" s="65" t="s">
        <v>76</v>
      </c>
      <c r="E184" s="11" t="s">
        <v>77</v>
      </c>
      <c r="F184" s="7" t="s">
        <v>47</v>
      </c>
      <c r="G184" s="8" t="s">
        <v>48</v>
      </c>
      <c r="H184" s="197">
        <v>1328000</v>
      </c>
      <c r="I184" s="198">
        <v>3550000</v>
      </c>
      <c r="J184" s="202">
        <v>825784.79999999981</v>
      </c>
      <c r="K184" s="212">
        <v>1274490</v>
      </c>
      <c r="L184" s="180">
        <f t="shared" si="8"/>
        <v>0.70189648325925869</v>
      </c>
      <c r="M184" s="7" t="str">
        <f t="shared" si="9"/>
        <v>Mediana</v>
      </c>
      <c r="N184" s="212">
        <f t="shared" si="10"/>
        <v>1301245</v>
      </c>
    </row>
    <row r="185" spans="1:14" x14ac:dyDescent="0.25">
      <c r="A185" s="7">
        <v>14</v>
      </c>
      <c r="B185" s="7" t="s">
        <v>78</v>
      </c>
      <c r="C185" s="330"/>
      <c r="D185" s="65" t="s">
        <v>76</v>
      </c>
      <c r="E185" s="11" t="s">
        <v>79</v>
      </c>
      <c r="F185" s="7" t="s">
        <v>47</v>
      </c>
      <c r="G185" s="8" t="s">
        <v>48</v>
      </c>
      <c r="H185" s="197">
        <v>1069800</v>
      </c>
      <c r="I185" s="198">
        <v>3050000</v>
      </c>
      <c r="J185" s="202">
        <v>464503.9499999999</v>
      </c>
      <c r="K185" s="212">
        <v>708050</v>
      </c>
      <c r="L185" s="180">
        <f t="shared" si="8"/>
        <v>0.89020910832751532</v>
      </c>
      <c r="M185" s="7" t="str">
        <f t="shared" si="9"/>
        <v>Mediana</v>
      </c>
      <c r="N185" s="212">
        <f t="shared" si="10"/>
        <v>888925</v>
      </c>
    </row>
    <row r="186" spans="1:14" x14ac:dyDescent="0.25">
      <c r="A186" s="7">
        <v>15</v>
      </c>
      <c r="B186" s="7" t="s">
        <v>80</v>
      </c>
      <c r="C186" s="330"/>
      <c r="D186" s="65" t="s">
        <v>76</v>
      </c>
      <c r="E186" s="11" t="s">
        <v>81</v>
      </c>
      <c r="F186" s="7" t="s">
        <v>47</v>
      </c>
      <c r="G186" s="8" t="s">
        <v>48</v>
      </c>
      <c r="H186" s="197">
        <v>516500</v>
      </c>
      <c r="I186" s="198">
        <v>2350000</v>
      </c>
      <c r="J186" s="202">
        <v>464503.9499999999</v>
      </c>
      <c r="K186" s="212">
        <v>991270</v>
      </c>
      <c r="L186" s="180">
        <f t="shared" si="8"/>
        <v>0.81332318281177329</v>
      </c>
      <c r="M186" s="7" t="str">
        <f t="shared" si="9"/>
        <v>Mediana</v>
      </c>
      <c r="N186" s="212">
        <f t="shared" si="10"/>
        <v>753885</v>
      </c>
    </row>
    <row r="187" spans="1:14" ht="30" x14ac:dyDescent="0.25">
      <c r="A187" s="7">
        <v>16</v>
      </c>
      <c r="B187" s="7" t="s">
        <v>82</v>
      </c>
      <c r="C187" s="330"/>
      <c r="D187" s="65" t="s">
        <v>76</v>
      </c>
      <c r="E187" s="11" t="s">
        <v>83</v>
      </c>
      <c r="F187" s="7" t="s">
        <v>47</v>
      </c>
      <c r="G187" s="8" t="s">
        <v>48</v>
      </c>
      <c r="H187" s="197">
        <v>2490100</v>
      </c>
      <c r="I187" s="198">
        <v>5750000</v>
      </c>
      <c r="J187" s="202">
        <v>361280.84999999992</v>
      </c>
      <c r="K187" s="212">
        <v>6372450</v>
      </c>
      <c r="L187" s="180">
        <f t="shared" si="8"/>
        <v>0.75474387885431793</v>
      </c>
      <c r="M187" s="7" t="str">
        <f t="shared" si="9"/>
        <v>Mediana</v>
      </c>
      <c r="N187" s="212">
        <f t="shared" si="10"/>
        <v>4120050</v>
      </c>
    </row>
    <row r="188" spans="1:14" x14ac:dyDescent="0.25">
      <c r="A188" s="7">
        <v>17</v>
      </c>
      <c r="B188" s="7" t="s">
        <v>84</v>
      </c>
      <c r="C188" s="330"/>
      <c r="D188" s="65" t="s">
        <v>76</v>
      </c>
      <c r="E188" s="11" t="s">
        <v>85</v>
      </c>
      <c r="F188" s="7" t="s">
        <v>47</v>
      </c>
      <c r="G188" s="8" t="s">
        <v>48</v>
      </c>
      <c r="H188" s="197">
        <v>1143600</v>
      </c>
      <c r="I188" s="198">
        <v>3150000</v>
      </c>
      <c r="J188" s="202">
        <v>185801.57999999996</v>
      </c>
      <c r="K188" s="212">
        <v>1699320</v>
      </c>
      <c r="L188" s="180">
        <f t="shared" si="8"/>
        <v>0.80237050021284118</v>
      </c>
      <c r="M188" s="7" t="str">
        <f t="shared" si="9"/>
        <v>Mediana</v>
      </c>
      <c r="N188" s="212">
        <f t="shared" si="10"/>
        <v>1421460</v>
      </c>
    </row>
    <row r="189" spans="1:14" ht="30" x14ac:dyDescent="0.25">
      <c r="A189" s="7">
        <v>18</v>
      </c>
      <c r="B189" s="7" t="s">
        <v>86</v>
      </c>
      <c r="C189" s="330"/>
      <c r="D189" s="65" t="s">
        <v>76</v>
      </c>
      <c r="E189" s="11" t="s">
        <v>87</v>
      </c>
      <c r="F189" s="7" t="s">
        <v>47</v>
      </c>
      <c r="G189" s="8" t="s">
        <v>48</v>
      </c>
      <c r="H189" s="197">
        <v>1328000</v>
      </c>
      <c r="I189" s="198">
        <v>8250000</v>
      </c>
      <c r="J189" s="202">
        <v>2941858.3499999992</v>
      </c>
      <c r="K189" s="212">
        <v>6938890</v>
      </c>
      <c r="L189" s="180">
        <f t="shared" si="8"/>
        <v>0.67103131460975562</v>
      </c>
      <c r="M189" s="7" t="str">
        <f t="shared" si="9"/>
        <v>Mediana</v>
      </c>
      <c r="N189" s="212">
        <f t="shared" si="10"/>
        <v>4940374</v>
      </c>
    </row>
    <row r="190" spans="1:14" x14ac:dyDescent="0.25">
      <c r="A190" s="7">
        <v>19</v>
      </c>
      <c r="B190" s="7" t="s">
        <v>88</v>
      </c>
      <c r="C190" s="330"/>
      <c r="D190" s="65" t="s">
        <v>89</v>
      </c>
      <c r="E190" s="11" t="s">
        <v>90</v>
      </c>
      <c r="F190" s="7" t="s">
        <v>47</v>
      </c>
      <c r="G190" s="8" t="s">
        <v>48</v>
      </c>
      <c r="H190" s="197">
        <v>534900</v>
      </c>
      <c r="I190" s="198">
        <v>2750000</v>
      </c>
      <c r="J190" s="202">
        <v>330313.91999999993</v>
      </c>
      <c r="K190" s="212">
        <v>2588250</v>
      </c>
      <c r="L190" s="180">
        <f t="shared" si="8"/>
        <v>0.83542779736188766</v>
      </c>
      <c r="M190" s="7" t="str">
        <f t="shared" si="9"/>
        <v>Mediana</v>
      </c>
      <c r="N190" s="212">
        <f t="shared" si="10"/>
        <v>1561575</v>
      </c>
    </row>
    <row r="191" spans="1:14" ht="30" x14ac:dyDescent="0.25">
      <c r="A191" s="7">
        <v>20</v>
      </c>
      <c r="B191" s="7" t="s">
        <v>91</v>
      </c>
      <c r="C191" s="330"/>
      <c r="D191" s="65" t="s">
        <v>89</v>
      </c>
      <c r="E191" s="11" t="s">
        <v>92</v>
      </c>
      <c r="F191" s="7" t="s">
        <v>47</v>
      </c>
      <c r="G191" s="8" t="s">
        <v>48</v>
      </c>
      <c r="H191" s="197">
        <v>1438700</v>
      </c>
      <c r="I191" s="198">
        <v>3750000</v>
      </c>
      <c r="J191" s="202">
        <v>123867.71999999997</v>
      </c>
      <c r="K191" s="212">
        <v>1982540</v>
      </c>
      <c r="L191" s="180">
        <f t="shared" si="8"/>
        <v>0.82390047711855319</v>
      </c>
      <c r="M191" s="7" t="str">
        <f t="shared" si="9"/>
        <v>Mediana</v>
      </c>
      <c r="N191" s="212">
        <f t="shared" si="10"/>
        <v>1710620</v>
      </c>
    </row>
    <row r="192" spans="1:14" ht="30" x14ac:dyDescent="0.25">
      <c r="A192" s="7">
        <v>21</v>
      </c>
      <c r="B192" s="7" t="s">
        <v>93</v>
      </c>
      <c r="C192" s="330"/>
      <c r="D192" s="65" t="s">
        <v>89</v>
      </c>
      <c r="E192" s="11" t="s">
        <v>94</v>
      </c>
      <c r="F192" s="7" t="s">
        <v>47</v>
      </c>
      <c r="G192" s="8" t="s">
        <v>48</v>
      </c>
      <c r="H192" s="197">
        <v>1752300</v>
      </c>
      <c r="I192" s="198">
        <v>4550000</v>
      </c>
      <c r="J192" s="202">
        <v>237413.12999999995</v>
      </c>
      <c r="K192" s="212">
        <v>4106690</v>
      </c>
      <c r="L192" s="180">
        <f t="shared" si="8"/>
        <v>0.76254922514422319</v>
      </c>
      <c r="M192" s="7" t="str">
        <f t="shared" si="9"/>
        <v>Mediana</v>
      </c>
      <c r="N192" s="212">
        <f t="shared" si="10"/>
        <v>2929495</v>
      </c>
    </row>
    <row r="193" spans="1:14" ht="30" x14ac:dyDescent="0.25">
      <c r="A193" s="7">
        <v>22</v>
      </c>
      <c r="B193" s="7" t="s">
        <v>95</v>
      </c>
      <c r="C193" s="330"/>
      <c r="D193" s="65" t="s">
        <v>96</v>
      </c>
      <c r="E193" s="11" t="s">
        <v>97</v>
      </c>
      <c r="F193" s="7" t="s">
        <v>47</v>
      </c>
      <c r="G193" s="8" t="s">
        <v>48</v>
      </c>
      <c r="H193" s="197">
        <v>590200</v>
      </c>
      <c r="I193" s="198">
        <v>2550000</v>
      </c>
      <c r="J193" s="202">
        <v>123867.71999999997</v>
      </c>
      <c r="K193" s="212">
        <v>1274490</v>
      </c>
      <c r="L193" s="180">
        <f t="shared" si="8"/>
        <v>0.9300617303741906</v>
      </c>
      <c r="M193" s="7" t="str">
        <f t="shared" si="9"/>
        <v>Mediana</v>
      </c>
      <c r="N193" s="212">
        <f t="shared" si="10"/>
        <v>932345</v>
      </c>
    </row>
    <row r="194" spans="1:14" x14ac:dyDescent="0.25">
      <c r="A194" s="7">
        <v>23</v>
      </c>
      <c r="B194" s="7" t="s">
        <v>98</v>
      </c>
      <c r="C194" s="330"/>
      <c r="D194" s="65" t="s">
        <v>96</v>
      </c>
      <c r="E194" s="11" t="s">
        <v>99</v>
      </c>
      <c r="F194" s="7" t="s">
        <v>47</v>
      </c>
      <c r="G194" s="8" t="s">
        <v>48</v>
      </c>
      <c r="H194" s="197">
        <v>1069800</v>
      </c>
      <c r="I194" s="198">
        <v>5150000</v>
      </c>
      <c r="J194" s="202">
        <v>258057.74999999994</v>
      </c>
      <c r="K194" s="212">
        <v>5522790</v>
      </c>
      <c r="L194" s="180">
        <f t="shared" si="8"/>
        <v>0.90734633034547396</v>
      </c>
      <c r="M194" s="7" t="str">
        <f t="shared" si="9"/>
        <v>Mediana</v>
      </c>
      <c r="N194" s="212">
        <f t="shared" si="10"/>
        <v>3109900</v>
      </c>
    </row>
    <row r="195" spans="1:14" x14ac:dyDescent="0.25">
      <c r="A195" s="7">
        <v>24</v>
      </c>
      <c r="B195" s="7" t="s">
        <v>100</v>
      </c>
      <c r="C195" s="330"/>
      <c r="D195" s="65" t="s">
        <v>96</v>
      </c>
      <c r="E195" s="11" t="s">
        <v>101</v>
      </c>
      <c r="F195" s="7" t="s">
        <v>47</v>
      </c>
      <c r="G195" s="8" t="s">
        <v>48</v>
      </c>
      <c r="H195" s="197">
        <v>1807600</v>
      </c>
      <c r="I195" s="198">
        <v>3450000</v>
      </c>
      <c r="J195" s="202">
        <v>1279966.44</v>
      </c>
      <c r="K195" s="212">
        <v>2600150</v>
      </c>
      <c r="L195" s="180">
        <f t="shared" si="8"/>
        <v>0.41486282765524446</v>
      </c>
      <c r="M195" s="7" t="str">
        <f t="shared" si="9"/>
        <v>Media Aritmetica</v>
      </c>
      <c r="N195" s="212">
        <f t="shared" si="10"/>
        <v>2284429</v>
      </c>
    </row>
    <row r="196" spans="1:14" x14ac:dyDescent="0.25">
      <c r="A196" s="7">
        <v>25</v>
      </c>
      <c r="B196" s="7" t="s">
        <v>102</v>
      </c>
      <c r="C196" s="330"/>
      <c r="D196" s="65" t="s">
        <v>96</v>
      </c>
      <c r="E196" s="11" t="s">
        <v>103</v>
      </c>
      <c r="F196" s="7" t="s">
        <v>47</v>
      </c>
      <c r="G196" s="8" t="s">
        <v>48</v>
      </c>
      <c r="H196" s="197">
        <v>1328000</v>
      </c>
      <c r="I196" s="198">
        <v>3450000</v>
      </c>
      <c r="J196" s="202">
        <v>1393511.8499999996</v>
      </c>
      <c r="K196" s="212">
        <v>2600150</v>
      </c>
      <c r="L196" s="180">
        <f t="shared" si="8"/>
        <v>0.46602945965735432</v>
      </c>
      <c r="M196" s="7" t="str">
        <f t="shared" si="9"/>
        <v>Media Aritmetica</v>
      </c>
      <c r="N196" s="212">
        <f t="shared" si="10"/>
        <v>2192915</v>
      </c>
    </row>
    <row r="197" spans="1:14" x14ac:dyDescent="0.25">
      <c r="A197" s="7">
        <v>26</v>
      </c>
      <c r="B197" s="7" t="s">
        <v>104</v>
      </c>
      <c r="C197" s="330"/>
      <c r="D197" s="65" t="s">
        <v>96</v>
      </c>
      <c r="E197" s="11" t="s">
        <v>311</v>
      </c>
      <c r="F197" s="7" t="s">
        <v>47</v>
      </c>
      <c r="G197" s="8" t="s">
        <v>48</v>
      </c>
      <c r="H197" s="197">
        <v>1328000</v>
      </c>
      <c r="I197" s="198">
        <v>3450000</v>
      </c>
      <c r="J197" s="202">
        <v>1308868.9079999996</v>
      </c>
      <c r="K197" s="212">
        <v>4016250</v>
      </c>
      <c r="L197" s="180">
        <f t="shared" si="8"/>
        <v>0.55950246350128374</v>
      </c>
      <c r="M197" s="7" t="str">
        <f t="shared" si="9"/>
        <v>Mediana</v>
      </c>
      <c r="N197" s="212">
        <f t="shared" si="10"/>
        <v>2389000</v>
      </c>
    </row>
    <row r="198" spans="1:14" x14ac:dyDescent="0.25">
      <c r="A198" s="7">
        <v>27</v>
      </c>
      <c r="B198" s="7" t="s">
        <v>106</v>
      </c>
      <c r="C198" s="330"/>
      <c r="D198" s="65" t="s">
        <v>96</v>
      </c>
      <c r="E198" s="11" t="s">
        <v>312</v>
      </c>
      <c r="F198" s="7" t="s">
        <v>47</v>
      </c>
      <c r="G198" s="8" t="s">
        <v>48</v>
      </c>
      <c r="H198" s="197">
        <v>1198900</v>
      </c>
      <c r="I198" s="198">
        <v>4050000</v>
      </c>
      <c r="J198" s="202">
        <v>1589635.7399999995</v>
      </c>
      <c r="K198" s="212">
        <v>6027350</v>
      </c>
      <c r="L198" s="180">
        <f t="shared" si="8"/>
        <v>0.70240852392304276</v>
      </c>
      <c r="M198" s="7" t="str">
        <f t="shared" si="9"/>
        <v>Mediana</v>
      </c>
      <c r="N198" s="212">
        <f t="shared" si="10"/>
        <v>2819818</v>
      </c>
    </row>
    <row r="199" spans="1:14" x14ac:dyDescent="0.25">
      <c r="A199" s="7">
        <v>28</v>
      </c>
      <c r="B199" s="7" t="s">
        <v>108</v>
      </c>
      <c r="C199" s="330"/>
      <c r="D199" s="65" t="s">
        <v>96</v>
      </c>
      <c r="E199" s="11" t="s">
        <v>313</v>
      </c>
      <c r="F199" s="7" t="s">
        <v>47</v>
      </c>
      <c r="G199" s="8" t="s">
        <v>48</v>
      </c>
      <c r="H199" s="197">
        <v>959100</v>
      </c>
      <c r="I199" s="198">
        <v>3850000</v>
      </c>
      <c r="J199" s="202">
        <v>990941.75999999978</v>
      </c>
      <c r="K199" s="212">
        <v>2979760</v>
      </c>
      <c r="L199" s="180">
        <f t="shared" si="8"/>
        <v>0.66189300635799475</v>
      </c>
      <c r="M199" s="7" t="str">
        <f t="shared" si="9"/>
        <v>Mediana</v>
      </c>
      <c r="N199" s="212">
        <f t="shared" si="10"/>
        <v>1985351</v>
      </c>
    </row>
    <row r="200" spans="1:14" x14ac:dyDescent="0.25">
      <c r="A200" s="7">
        <v>29</v>
      </c>
      <c r="B200" s="7" t="s">
        <v>110</v>
      </c>
      <c r="C200" s="330"/>
      <c r="D200" s="65" t="s">
        <v>96</v>
      </c>
      <c r="E200" s="98" t="s">
        <v>111</v>
      </c>
      <c r="F200" s="7" t="s">
        <v>47</v>
      </c>
      <c r="G200" s="8" t="s">
        <v>48</v>
      </c>
      <c r="H200" s="197">
        <v>885400</v>
      </c>
      <c r="I200" s="198">
        <v>5150000</v>
      </c>
      <c r="J200" s="202">
        <v>990941.75999999978</v>
      </c>
      <c r="K200" s="212">
        <v>3166590</v>
      </c>
      <c r="L200" s="180">
        <f t="shared" si="8"/>
        <v>0.79595443354733231</v>
      </c>
      <c r="M200" s="7" t="str">
        <f t="shared" si="9"/>
        <v>Mediana</v>
      </c>
      <c r="N200" s="212">
        <f t="shared" si="10"/>
        <v>2078766</v>
      </c>
    </row>
    <row r="201" spans="1:14" x14ac:dyDescent="0.25">
      <c r="A201" s="7">
        <v>30</v>
      </c>
      <c r="B201" s="7" t="s">
        <v>112</v>
      </c>
      <c r="C201" s="330"/>
      <c r="D201" s="65" t="s">
        <v>96</v>
      </c>
      <c r="E201" s="98" t="s">
        <v>113</v>
      </c>
      <c r="F201" s="7" t="s">
        <v>47</v>
      </c>
      <c r="G201" s="8" t="s">
        <v>48</v>
      </c>
      <c r="H201" s="197">
        <v>885400</v>
      </c>
      <c r="I201" s="198">
        <v>5150000</v>
      </c>
      <c r="J201" s="202">
        <v>990941.75999999978</v>
      </c>
      <c r="K201" s="212">
        <v>2124150</v>
      </c>
      <c r="L201" s="180">
        <f t="shared" si="8"/>
        <v>0.86943121512590604</v>
      </c>
      <c r="M201" s="7" t="str">
        <f t="shared" si="9"/>
        <v>Mediana</v>
      </c>
      <c r="N201" s="212">
        <f t="shared" si="10"/>
        <v>1557546</v>
      </c>
    </row>
    <row r="202" spans="1:14" ht="30" x14ac:dyDescent="0.25">
      <c r="A202" s="7">
        <v>31</v>
      </c>
      <c r="B202" s="7" t="s">
        <v>114</v>
      </c>
      <c r="C202" s="330"/>
      <c r="D202" s="65" t="s">
        <v>96</v>
      </c>
      <c r="E202" s="98" t="s">
        <v>115</v>
      </c>
      <c r="F202" s="7" t="s">
        <v>47</v>
      </c>
      <c r="G202" s="8" t="s">
        <v>48</v>
      </c>
      <c r="H202" s="197">
        <v>10698100</v>
      </c>
      <c r="I202" s="198">
        <v>17250000</v>
      </c>
      <c r="J202" s="202">
        <v>5470824.2999999989</v>
      </c>
      <c r="K202" s="212">
        <v>10388700</v>
      </c>
      <c r="L202" s="180">
        <f t="shared" si="8"/>
        <v>0.44134404185083592</v>
      </c>
      <c r="M202" s="7" t="str">
        <f t="shared" si="9"/>
        <v>Media Aritmetica</v>
      </c>
      <c r="N202" s="212">
        <f t="shared" si="10"/>
        <v>10951906</v>
      </c>
    </row>
    <row r="203" spans="1:14" x14ac:dyDescent="0.25">
      <c r="A203" s="7">
        <v>32</v>
      </c>
      <c r="B203" s="7" t="s">
        <v>116</v>
      </c>
      <c r="C203" s="330"/>
      <c r="D203" s="65" t="s">
        <v>96</v>
      </c>
      <c r="E203" s="98" t="s">
        <v>117</v>
      </c>
      <c r="F203" s="7" t="s">
        <v>47</v>
      </c>
      <c r="G203" s="8" t="s">
        <v>48</v>
      </c>
      <c r="H203" s="197">
        <v>2674500</v>
      </c>
      <c r="I203" s="198">
        <v>9650000</v>
      </c>
      <c r="J203" s="202">
        <v>350958.53999999992</v>
      </c>
      <c r="K203" s="212">
        <v>11721500</v>
      </c>
      <c r="L203" s="180">
        <f t="shared" si="8"/>
        <v>0.89296110288103092</v>
      </c>
      <c r="M203" s="7" t="str">
        <f t="shared" si="9"/>
        <v>Mediana</v>
      </c>
      <c r="N203" s="212">
        <f t="shared" si="10"/>
        <v>6162250</v>
      </c>
    </row>
    <row r="204" spans="1:14" ht="45" x14ac:dyDescent="0.25">
      <c r="A204" s="7">
        <v>33</v>
      </c>
      <c r="B204" s="7" t="s">
        <v>118</v>
      </c>
      <c r="C204" s="330"/>
      <c r="D204" s="65" t="s">
        <v>96</v>
      </c>
      <c r="E204" s="98" t="s">
        <v>119</v>
      </c>
      <c r="F204" s="7" t="s">
        <v>47</v>
      </c>
      <c r="G204" s="8" t="s">
        <v>48</v>
      </c>
      <c r="H204" s="197">
        <v>1807600</v>
      </c>
      <c r="I204" s="198">
        <v>6150000</v>
      </c>
      <c r="J204" s="202">
        <v>464503.9499999999</v>
      </c>
      <c r="K204" s="212">
        <v>1274490</v>
      </c>
      <c r="L204" s="180">
        <f t="shared" si="8"/>
        <v>1.0496626518182235</v>
      </c>
      <c r="M204" s="7" t="str">
        <f t="shared" si="9"/>
        <v>Mediana</v>
      </c>
      <c r="N204" s="212">
        <f t="shared" si="10"/>
        <v>1541045</v>
      </c>
    </row>
    <row r="205" spans="1:14" ht="30" x14ac:dyDescent="0.25">
      <c r="A205" s="7">
        <v>34</v>
      </c>
      <c r="B205" s="7" t="s">
        <v>120</v>
      </c>
      <c r="C205" s="330"/>
      <c r="D205" s="65" t="s">
        <v>96</v>
      </c>
      <c r="E205" s="98" t="s">
        <v>121</v>
      </c>
      <c r="F205" s="7" t="s">
        <v>47</v>
      </c>
      <c r="G205" s="8" t="s">
        <v>48</v>
      </c>
      <c r="H205" s="197">
        <v>2490100</v>
      </c>
      <c r="I205" s="198">
        <v>5850000</v>
      </c>
      <c r="J205" s="202">
        <v>650305.52999999991</v>
      </c>
      <c r="K205" s="212">
        <v>3398640</v>
      </c>
      <c r="L205" s="180">
        <f t="shared" si="8"/>
        <v>0.69808342650101141</v>
      </c>
      <c r="M205" s="7" t="str">
        <f t="shared" si="9"/>
        <v>Mediana</v>
      </c>
      <c r="N205" s="212">
        <f t="shared" si="10"/>
        <v>2944370</v>
      </c>
    </row>
    <row r="206" spans="1:14" ht="45" x14ac:dyDescent="0.25">
      <c r="A206" s="7">
        <v>35</v>
      </c>
      <c r="B206" s="7" t="s">
        <v>122</v>
      </c>
      <c r="C206" s="330"/>
      <c r="D206" s="65" t="s">
        <v>96</v>
      </c>
      <c r="E206" s="11" t="s">
        <v>123</v>
      </c>
      <c r="F206" s="7" t="s">
        <v>47</v>
      </c>
      <c r="G206" s="8" t="s">
        <v>48</v>
      </c>
      <c r="H206" s="197">
        <v>1069800</v>
      </c>
      <c r="I206" s="198">
        <v>3750000</v>
      </c>
      <c r="J206" s="202">
        <v>237413.12999999995</v>
      </c>
      <c r="K206" s="212">
        <v>1132880</v>
      </c>
      <c r="L206" s="180">
        <f t="shared" si="8"/>
        <v>0.98477911000686169</v>
      </c>
      <c r="M206" s="7" t="str">
        <f t="shared" si="9"/>
        <v>Mediana</v>
      </c>
      <c r="N206" s="212">
        <f t="shared" si="10"/>
        <v>1101340</v>
      </c>
    </row>
    <row r="207" spans="1:14" ht="30" x14ac:dyDescent="0.25">
      <c r="A207" s="7">
        <v>36</v>
      </c>
      <c r="B207" s="7" t="s">
        <v>124</v>
      </c>
      <c r="C207" s="330"/>
      <c r="D207" s="65" t="s">
        <v>96</v>
      </c>
      <c r="E207" s="11" t="s">
        <v>125</v>
      </c>
      <c r="F207" s="7" t="s">
        <v>47</v>
      </c>
      <c r="G207" s="8" t="s">
        <v>48</v>
      </c>
      <c r="H207" s="197">
        <v>4426800</v>
      </c>
      <c r="I207" s="198">
        <v>9650000</v>
      </c>
      <c r="J207" s="202">
        <v>918685.58999999973</v>
      </c>
      <c r="K207" s="212">
        <v>6718740</v>
      </c>
      <c r="L207" s="180">
        <f t="shared" si="8"/>
        <v>0.67956655909773633</v>
      </c>
      <c r="M207" s="7" t="str">
        <f t="shared" si="9"/>
        <v>Mediana</v>
      </c>
      <c r="N207" s="212">
        <f t="shared" si="10"/>
        <v>5572770</v>
      </c>
    </row>
    <row r="208" spans="1:14" ht="30" x14ac:dyDescent="0.25">
      <c r="A208" s="7">
        <v>37</v>
      </c>
      <c r="B208" s="7" t="s">
        <v>126</v>
      </c>
      <c r="C208" s="330"/>
      <c r="D208" s="65" t="s">
        <v>96</v>
      </c>
      <c r="E208" s="11" t="s">
        <v>127</v>
      </c>
      <c r="F208" s="7" t="s">
        <v>47</v>
      </c>
      <c r="G208" s="8" t="s">
        <v>48</v>
      </c>
      <c r="H208" s="197">
        <v>1198900</v>
      </c>
      <c r="I208" s="198">
        <v>4150000</v>
      </c>
      <c r="J208" s="202">
        <v>134190.03</v>
      </c>
      <c r="K208" s="212">
        <v>1274490</v>
      </c>
      <c r="L208" s="180">
        <f t="shared" si="8"/>
        <v>1.0187335551594168</v>
      </c>
      <c r="M208" s="7" t="str">
        <f t="shared" si="9"/>
        <v>Mediana</v>
      </c>
      <c r="N208" s="212">
        <f t="shared" si="10"/>
        <v>1236695</v>
      </c>
    </row>
    <row r="209" spans="1:14" x14ac:dyDescent="0.25">
      <c r="A209" s="7">
        <v>38</v>
      </c>
      <c r="B209" s="7" t="s">
        <v>128</v>
      </c>
      <c r="C209" s="330"/>
      <c r="D209" s="65" t="s">
        <v>96</v>
      </c>
      <c r="E209" s="11" t="s">
        <v>129</v>
      </c>
      <c r="F209" s="7" t="s">
        <v>47</v>
      </c>
      <c r="G209" s="8" t="s">
        <v>48</v>
      </c>
      <c r="H209" s="197">
        <v>5902400</v>
      </c>
      <c r="I209" s="198">
        <v>19250000</v>
      </c>
      <c r="J209" s="202">
        <v>2477354.4</v>
      </c>
      <c r="K209" s="212">
        <v>6514060</v>
      </c>
      <c r="L209" s="180">
        <f t="shared" si="8"/>
        <v>0.862267797695625</v>
      </c>
      <c r="M209" s="7" t="str">
        <f t="shared" si="9"/>
        <v>Mediana</v>
      </c>
      <c r="N209" s="212">
        <f t="shared" si="10"/>
        <v>6208230</v>
      </c>
    </row>
    <row r="210" spans="1:14" x14ac:dyDescent="0.25">
      <c r="A210" s="7">
        <v>39</v>
      </c>
      <c r="B210" s="7" t="s">
        <v>130</v>
      </c>
      <c r="C210" s="330"/>
      <c r="D210" s="65" t="s">
        <v>96</v>
      </c>
      <c r="E210" s="11" t="s">
        <v>131</v>
      </c>
      <c r="F210" s="7" t="s">
        <v>47</v>
      </c>
      <c r="G210" s="8" t="s">
        <v>48</v>
      </c>
      <c r="H210" s="197">
        <v>516500</v>
      </c>
      <c r="I210" s="198">
        <v>2550000</v>
      </c>
      <c r="J210" s="202">
        <v>134190.03</v>
      </c>
      <c r="K210" s="212">
        <v>1042440</v>
      </c>
      <c r="L210" s="180">
        <f t="shared" si="8"/>
        <v>0.9995768481016396</v>
      </c>
      <c r="M210" s="7" t="str">
        <f t="shared" si="9"/>
        <v>Mediana</v>
      </c>
      <c r="N210" s="212">
        <f t="shared" si="10"/>
        <v>779470</v>
      </c>
    </row>
    <row r="211" spans="1:14" ht="45" x14ac:dyDescent="0.25">
      <c r="A211" s="7">
        <v>40</v>
      </c>
      <c r="B211" s="7" t="s">
        <v>132</v>
      </c>
      <c r="C211" s="330"/>
      <c r="D211" s="84" t="s">
        <v>133</v>
      </c>
      <c r="E211" s="26" t="s">
        <v>134</v>
      </c>
      <c r="F211" s="7" t="s">
        <v>47</v>
      </c>
      <c r="G211" s="8" t="s">
        <v>48</v>
      </c>
      <c r="H211" s="197">
        <v>774700</v>
      </c>
      <c r="I211" s="198">
        <v>3050000</v>
      </c>
      <c r="J211" s="202">
        <v>289024.68</v>
      </c>
      <c r="K211" s="212">
        <v>2124150</v>
      </c>
      <c r="L211" s="180">
        <f t="shared" si="8"/>
        <v>0.80861513674932395</v>
      </c>
      <c r="M211" s="7" t="str">
        <f t="shared" si="9"/>
        <v>Mediana</v>
      </c>
      <c r="N211" s="212">
        <f t="shared" si="10"/>
        <v>1449425</v>
      </c>
    </row>
    <row r="212" spans="1:14" ht="30" x14ac:dyDescent="0.25">
      <c r="A212" s="7">
        <v>41</v>
      </c>
      <c r="B212" s="7" t="s">
        <v>135</v>
      </c>
      <c r="C212" s="330"/>
      <c r="D212" s="66" t="s">
        <v>136</v>
      </c>
      <c r="E212" s="15" t="s">
        <v>137</v>
      </c>
      <c r="F212" s="7" t="s">
        <v>47</v>
      </c>
      <c r="G212" s="8" t="s">
        <v>48</v>
      </c>
      <c r="H212" s="197">
        <v>2361000</v>
      </c>
      <c r="I212" s="198">
        <v>9250000</v>
      </c>
      <c r="J212" s="202">
        <v>2941858.3499999992</v>
      </c>
      <c r="K212" s="212">
        <v>8213380</v>
      </c>
      <c r="L212" s="180">
        <f t="shared" si="8"/>
        <v>0.62264133152684642</v>
      </c>
      <c r="M212" s="7" t="str">
        <f t="shared" si="9"/>
        <v>Mediana</v>
      </c>
      <c r="N212" s="212">
        <f t="shared" si="10"/>
        <v>5577619</v>
      </c>
    </row>
    <row r="213" spans="1:14" ht="30" x14ac:dyDescent="0.25">
      <c r="A213" s="7">
        <v>42</v>
      </c>
      <c r="B213" s="7" t="s">
        <v>138</v>
      </c>
      <c r="C213" s="330"/>
      <c r="D213" s="66" t="s">
        <v>136</v>
      </c>
      <c r="E213" s="15" t="s">
        <v>139</v>
      </c>
      <c r="F213" s="7" t="s">
        <v>47</v>
      </c>
      <c r="G213" s="8" t="s">
        <v>48</v>
      </c>
      <c r="H213" s="197">
        <v>1198900</v>
      </c>
      <c r="I213" s="198">
        <v>5750000</v>
      </c>
      <c r="J213" s="202">
        <v>1393511.8499999996</v>
      </c>
      <c r="K213" s="212">
        <v>1132880</v>
      </c>
      <c r="L213" s="180">
        <f t="shared" si="8"/>
        <v>0.95272272021891946</v>
      </c>
      <c r="M213" s="7" t="str">
        <f t="shared" si="9"/>
        <v>Mediana</v>
      </c>
      <c r="N213" s="212">
        <f t="shared" si="10"/>
        <v>1296206</v>
      </c>
    </row>
    <row r="214" spans="1:14" x14ac:dyDescent="0.25">
      <c r="A214" s="7">
        <v>43</v>
      </c>
      <c r="B214" s="7" t="s">
        <v>140</v>
      </c>
      <c r="C214" s="330"/>
      <c r="D214" s="66" t="s">
        <v>141</v>
      </c>
      <c r="E214" s="26" t="s">
        <v>142</v>
      </c>
      <c r="F214" s="7" t="s">
        <v>47</v>
      </c>
      <c r="G214" s="8" t="s">
        <v>48</v>
      </c>
      <c r="H214" s="197">
        <v>1069800</v>
      </c>
      <c r="I214" s="198">
        <v>2850000</v>
      </c>
      <c r="J214" s="202">
        <v>361280.84999999992</v>
      </c>
      <c r="K214" s="212">
        <v>708050</v>
      </c>
      <c r="L214" s="180">
        <f t="shared" si="8"/>
        <v>0.88748431693862551</v>
      </c>
      <c r="M214" s="7" t="str">
        <f t="shared" si="9"/>
        <v>Mediana</v>
      </c>
      <c r="N214" s="212">
        <f t="shared" si="10"/>
        <v>888925</v>
      </c>
    </row>
    <row r="215" spans="1:14" ht="30" x14ac:dyDescent="0.25">
      <c r="A215" s="7">
        <v>44</v>
      </c>
      <c r="B215" s="7" t="s">
        <v>143</v>
      </c>
      <c r="C215" s="330"/>
      <c r="D215" s="66" t="s">
        <v>141</v>
      </c>
      <c r="E215" s="26" t="s">
        <v>144</v>
      </c>
      <c r="F215" s="7" t="s">
        <v>47</v>
      </c>
      <c r="G215" s="8" t="s">
        <v>48</v>
      </c>
      <c r="H215" s="197">
        <v>2674500</v>
      </c>
      <c r="I215" s="198">
        <v>6250000</v>
      </c>
      <c r="J215" s="202">
        <v>361280.84999999992</v>
      </c>
      <c r="K215" s="212">
        <v>5947620</v>
      </c>
      <c r="L215" s="180">
        <f t="shared" si="8"/>
        <v>0.73812842578334392</v>
      </c>
      <c r="M215" s="7" t="str">
        <f t="shared" si="9"/>
        <v>Mediana</v>
      </c>
      <c r="N215" s="212">
        <f t="shared" si="10"/>
        <v>4311060</v>
      </c>
    </row>
    <row r="216" spans="1:14" ht="45" x14ac:dyDescent="0.25">
      <c r="A216" s="7">
        <v>45</v>
      </c>
      <c r="B216" s="21" t="s">
        <v>145</v>
      </c>
      <c r="C216" s="330"/>
      <c r="D216" s="66" t="s">
        <v>146</v>
      </c>
      <c r="E216" s="22" t="s">
        <v>147</v>
      </c>
      <c r="F216" s="23" t="s">
        <v>47</v>
      </c>
      <c r="G216" s="8" t="s">
        <v>48</v>
      </c>
      <c r="H216" s="197">
        <v>2361000</v>
      </c>
      <c r="I216" s="198">
        <v>5750000</v>
      </c>
      <c r="J216" s="202">
        <v>185801.57999999996</v>
      </c>
      <c r="K216" s="212">
        <v>3284400</v>
      </c>
      <c r="L216" s="180">
        <f t="shared" si="8"/>
        <v>0.79583033937163294</v>
      </c>
      <c r="M216" s="7" t="str">
        <f t="shared" si="9"/>
        <v>Mediana</v>
      </c>
      <c r="N216" s="212">
        <f t="shared" si="10"/>
        <v>2822700</v>
      </c>
    </row>
    <row r="217" spans="1:14" x14ac:dyDescent="0.25">
      <c r="A217" s="7">
        <v>46</v>
      </c>
      <c r="B217" s="21" t="s">
        <v>148</v>
      </c>
      <c r="C217" s="330"/>
      <c r="D217" s="66" t="s">
        <v>146</v>
      </c>
      <c r="E217" s="22" t="s">
        <v>149</v>
      </c>
      <c r="F217" s="23" t="s">
        <v>47</v>
      </c>
      <c r="G217" s="8" t="s">
        <v>48</v>
      </c>
      <c r="H217" s="197">
        <v>3043400</v>
      </c>
      <c r="I217" s="198">
        <v>12650000</v>
      </c>
      <c r="J217" s="202">
        <v>691594.76999999979</v>
      </c>
      <c r="K217" s="212">
        <v>6427190</v>
      </c>
      <c r="L217" s="180">
        <f t="shared" si="8"/>
        <v>0.91096642265959138</v>
      </c>
      <c r="M217" s="7" t="str">
        <f t="shared" si="9"/>
        <v>Mediana</v>
      </c>
      <c r="N217" s="212">
        <f t="shared" si="10"/>
        <v>4735295</v>
      </c>
    </row>
    <row r="218" spans="1:14" ht="30" x14ac:dyDescent="0.25">
      <c r="A218" s="7">
        <v>47</v>
      </c>
      <c r="B218" s="21" t="s">
        <v>150</v>
      </c>
      <c r="C218" s="330"/>
      <c r="D218" s="66" t="s">
        <v>151</v>
      </c>
      <c r="E218" s="10" t="s">
        <v>152</v>
      </c>
      <c r="F218" s="7" t="s">
        <v>47</v>
      </c>
      <c r="G218" s="8" t="s">
        <v>48</v>
      </c>
      <c r="H218" s="197">
        <v>1567800</v>
      </c>
      <c r="I218" s="198">
        <v>4150000</v>
      </c>
      <c r="J218" s="202">
        <v>670950.14999999979</v>
      </c>
      <c r="K218" s="212">
        <v>7788550</v>
      </c>
      <c r="L218" s="180">
        <f t="shared" si="8"/>
        <v>0.90025026012080722</v>
      </c>
      <c r="M218" s="7" t="str">
        <f t="shared" si="9"/>
        <v>Mediana</v>
      </c>
      <c r="N218" s="212">
        <f t="shared" si="10"/>
        <v>2858900</v>
      </c>
    </row>
    <row r="219" spans="1:14" ht="30" x14ac:dyDescent="0.25">
      <c r="A219" s="7">
        <v>48</v>
      </c>
      <c r="B219" s="21" t="s">
        <v>153</v>
      </c>
      <c r="C219" s="330"/>
      <c r="D219" s="66" t="s">
        <v>151</v>
      </c>
      <c r="E219" s="10" t="s">
        <v>154</v>
      </c>
      <c r="F219" s="7" t="s">
        <v>47</v>
      </c>
      <c r="G219" s="8" t="s">
        <v>48</v>
      </c>
      <c r="H219" s="197">
        <v>516500</v>
      </c>
      <c r="I219" s="198">
        <v>3050000</v>
      </c>
      <c r="J219" s="202">
        <v>134190.03</v>
      </c>
      <c r="K219" s="212">
        <v>849660</v>
      </c>
      <c r="L219" s="180">
        <f t="shared" si="8"/>
        <v>1.1498227115429878</v>
      </c>
      <c r="M219" s="7" t="str">
        <f t="shared" si="9"/>
        <v>Mediana</v>
      </c>
      <c r="N219" s="212">
        <f t="shared" si="10"/>
        <v>683080</v>
      </c>
    </row>
    <row r="220" spans="1:14" ht="30" x14ac:dyDescent="0.25">
      <c r="A220" s="7">
        <v>49</v>
      </c>
      <c r="B220" s="21" t="s">
        <v>155</v>
      </c>
      <c r="C220" s="330"/>
      <c r="D220" s="66" t="s">
        <v>151</v>
      </c>
      <c r="E220" s="10" t="s">
        <v>156</v>
      </c>
      <c r="F220" s="7" t="s">
        <v>47</v>
      </c>
      <c r="G220" s="8" t="s">
        <v>48</v>
      </c>
      <c r="H220" s="197">
        <v>830000</v>
      </c>
      <c r="I220" s="198">
        <v>5150000</v>
      </c>
      <c r="J220" s="202">
        <v>330313.91999999993</v>
      </c>
      <c r="K220" s="212">
        <v>1274490</v>
      </c>
      <c r="L220" s="180">
        <f t="shared" si="8"/>
        <v>1.1619120740228275</v>
      </c>
      <c r="M220" s="7" t="str">
        <f t="shared" si="9"/>
        <v>Mediana</v>
      </c>
      <c r="N220" s="212">
        <f t="shared" si="10"/>
        <v>1052245</v>
      </c>
    </row>
    <row r="221" spans="1:14" x14ac:dyDescent="0.25">
      <c r="A221" s="7">
        <v>50</v>
      </c>
      <c r="B221" s="21" t="s">
        <v>157</v>
      </c>
      <c r="C221" s="330"/>
      <c r="D221" s="66" t="s">
        <v>151</v>
      </c>
      <c r="E221" s="10" t="s">
        <v>158</v>
      </c>
      <c r="F221" s="7" t="s">
        <v>47</v>
      </c>
      <c r="G221" s="8" t="s">
        <v>48</v>
      </c>
      <c r="H221" s="197">
        <v>959100</v>
      </c>
      <c r="I221" s="198">
        <v>3050000</v>
      </c>
      <c r="J221" s="202">
        <v>134190.03</v>
      </c>
      <c r="K221" s="212">
        <v>708050</v>
      </c>
      <c r="L221" s="180">
        <f t="shared" si="8"/>
        <v>1.0492022953114806</v>
      </c>
      <c r="M221" s="7" t="str">
        <f t="shared" si="9"/>
        <v>Mediana</v>
      </c>
      <c r="N221" s="212">
        <f t="shared" si="10"/>
        <v>833575</v>
      </c>
    </row>
    <row r="222" spans="1:14" ht="30" x14ac:dyDescent="0.25">
      <c r="A222" s="7">
        <v>51</v>
      </c>
      <c r="B222" s="21" t="s">
        <v>159</v>
      </c>
      <c r="C222" s="330"/>
      <c r="D222" s="66" t="s">
        <v>151</v>
      </c>
      <c r="E222" s="10" t="s">
        <v>160</v>
      </c>
      <c r="F222" s="7" t="s">
        <v>47</v>
      </c>
      <c r="G222" s="8" t="s">
        <v>48</v>
      </c>
      <c r="H222" s="197">
        <v>1069800</v>
      </c>
      <c r="I222" s="198">
        <v>7250000</v>
      </c>
      <c r="J222" s="202">
        <v>134190.03</v>
      </c>
      <c r="K222" s="212">
        <v>2407370</v>
      </c>
      <c r="L222" s="180">
        <f t="shared" si="8"/>
        <v>1.1651430626200558</v>
      </c>
      <c r="M222" s="7" t="str">
        <f t="shared" si="9"/>
        <v>Mediana</v>
      </c>
      <c r="N222" s="212">
        <f t="shared" si="10"/>
        <v>1738585</v>
      </c>
    </row>
    <row r="223" spans="1:14" ht="45" x14ac:dyDescent="0.25">
      <c r="A223" s="7">
        <v>52</v>
      </c>
      <c r="B223" s="7" t="s">
        <v>161</v>
      </c>
      <c r="C223" s="330"/>
      <c r="D223" s="66" t="s">
        <v>162</v>
      </c>
      <c r="E223" s="10" t="s">
        <v>163</v>
      </c>
      <c r="F223" s="7" t="s">
        <v>47</v>
      </c>
      <c r="G223" s="8" t="s">
        <v>48</v>
      </c>
      <c r="H223" s="197">
        <v>700900</v>
      </c>
      <c r="I223" s="198">
        <v>3750000</v>
      </c>
      <c r="J223" s="202">
        <v>134190.03</v>
      </c>
      <c r="K223" s="212">
        <v>849660</v>
      </c>
      <c r="L223" s="180">
        <f t="shared" si="8"/>
        <v>1.1950773980958038</v>
      </c>
      <c r="M223" s="7" t="str">
        <f t="shared" si="9"/>
        <v>Mediana</v>
      </c>
      <c r="N223" s="212">
        <f t="shared" si="10"/>
        <v>775280</v>
      </c>
    </row>
    <row r="224" spans="1:14" ht="30" x14ac:dyDescent="0.25">
      <c r="A224" s="7">
        <v>53</v>
      </c>
      <c r="B224" s="7" t="s">
        <v>164</v>
      </c>
      <c r="C224" s="330"/>
      <c r="D224" s="66" t="s">
        <v>162</v>
      </c>
      <c r="E224" s="10" t="s">
        <v>165</v>
      </c>
      <c r="F224" s="7" t="s">
        <v>47</v>
      </c>
      <c r="G224" s="8" t="s">
        <v>48</v>
      </c>
      <c r="H224" s="197">
        <v>1807600</v>
      </c>
      <c r="I224" s="198">
        <v>5150000</v>
      </c>
      <c r="J224" s="202">
        <v>134190.03</v>
      </c>
      <c r="K224" s="212">
        <v>1274490</v>
      </c>
      <c r="L224" s="180">
        <f t="shared" si="8"/>
        <v>1.0303824824383534</v>
      </c>
      <c r="M224" s="7" t="str">
        <f t="shared" si="9"/>
        <v>Mediana</v>
      </c>
      <c r="N224" s="212">
        <f t="shared" si="10"/>
        <v>1541045</v>
      </c>
    </row>
    <row r="225" spans="1:14" ht="30" x14ac:dyDescent="0.25">
      <c r="A225" s="7">
        <v>54</v>
      </c>
      <c r="B225" s="7" t="s">
        <v>166</v>
      </c>
      <c r="C225" s="330"/>
      <c r="D225" s="66" t="s">
        <v>162</v>
      </c>
      <c r="E225" s="10" t="s">
        <v>167</v>
      </c>
      <c r="F225" s="7" t="s">
        <v>47</v>
      </c>
      <c r="G225" s="8" t="s">
        <v>48</v>
      </c>
      <c r="H225" s="197">
        <v>774700</v>
      </c>
      <c r="I225" s="198">
        <v>4150000</v>
      </c>
      <c r="J225" s="202">
        <v>185801.57999999996</v>
      </c>
      <c r="K225" s="212">
        <v>1132880</v>
      </c>
      <c r="L225" s="180">
        <f t="shared" si="8"/>
        <v>1.1338165931515298</v>
      </c>
      <c r="M225" s="7" t="str">
        <f t="shared" si="9"/>
        <v>Mediana</v>
      </c>
      <c r="N225" s="212">
        <f t="shared" si="10"/>
        <v>953790</v>
      </c>
    </row>
    <row r="226" spans="1:14" ht="30" x14ac:dyDescent="0.25">
      <c r="A226" s="7">
        <v>55</v>
      </c>
      <c r="B226" s="7" t="s">
        <v>168</v>
      </c>
      <c r="C226" s="330"/>
      <c r="D226" s="84" t="s">
        <v>169</v>
      </c>
      <c r="E226" s="26" t="s">
        <v>170</v>
      </c>
      <c r="F226" s="7" t="s">
        <v>47</v>
      </c>
      <c r="G226" s="8" t="s">
        <v>48</v>
      </c>
      <c r="H226" s="197">
        <v>1198900</v>
      </c>
      <c r="I226" s="198">
        <v>3550000</v>
      </c>
      <c r="J226" s="202">
        <v>134190.03</v>
      </c>
      <c r="K226" s="212">
        <v>708050</v>
      </c>
      <c r="L226" s="180">
        <f t="shared" si="8"/>
        <v>1.0726486594201143</v>
      </c>
      <c r="M226" s="7" t="str">
        <f t="shared" si="9"/>
        <v>Mediana</v>
      </c>
      <c r="N226" s="212">
        <f t="shared" si="10"/>
        <v>953475</v>
      </c>
    </row>
    <row r="227" spans="1:14" ht="30" x14ac:dyDescent="0.25">
      <c r="A227" s="7">
        <v>56</v>
      </c>
      <c r="B227" s="7" t="s">
        <v>171</v>
      </c>
      <c r="C227" s="330"/>
      <c r="D227" s="84" t="s">
        <v>169</v>
      </c>
      <c r="E227" s="26" t="s">
        <v>172</v>
      </c>
      <c r="F227" s="7" t="s">
        <v>47</v>
      </c>
      <c r="G227" s="8" t="s">
        <v>48</v>
      </c>
      <c r="H227" s="197">
        <v>1254300</v>
      </c>
      <c r="I227" s="198">
        <v>3750000</v>
      </c>
      <c r="J227" s="202">
        <v>134190.03</v>
      </c>
      <c r="K227" s="212">
        <v>991270</v>
      </c>
      <c r="L227" s="180">
        <f t="shared" si="8"/>
        <v>1.0139398693076807</v>
      </c>
      <c r="M227" s="7" t="str">
        <f t="shared" si="9"/>
        <v>Mediana</v>
      </c>
      <c r="N227" s="212">
        <f t="shared" si="10"/>
        <v>1122785</v>
      </c>
    </row>
    <row r="228" spans="1:14" ht="30" x14ac:dyDescent="0.25">
      <c r="A228" s="7">
        <v>57</v>
      </c>
      <c r="B228" s="7" t="s">
        <v>173</v>
      </c>
      <c r="C228" s="330"/>
      <c r="D228" s="84" t="s">
        <v>169</v>
      </c>
      <c r="E228" s="26" t="s">
        <v>323</v>
      </c>
      <c r="F228" s="7" t="s">
        <v>47</v>
      </c>
      <c r="G228" s="8" t="s">
        <v>48</v>
      </c>
      <c r="H228" s="197">
        <v>885400</v>
      </c>
      <c r="I228" s="198">
        <v>4150000</v>
      </c>
      <c r="J228" s="202">
        <v>456128</v>
      </c>
      <c r="K228" s="212">
        <v>708050</v>
      </c>
      <c r="L228" s="180">
        <f t="shared" si="8"/>
        <v>1.1241596077373308</v>
      </c>
      <c r="M228" s="7" t="str">
        <f t="shared" si="9"/>
        <v>Mediana</v>
      </c>
      <c r="N228" s="212">
        <f t="shared" si="10"/>
        <v>796725</v>
      </c>
    </row>
    <row r="229" spans="1:14" x14ac:dyDescent="0.25">
      <c r="A229" s="7">
        <v>58</v>
      </c>
      <c r="B229" s="7" t="s">
        <v>175</v>
      </c>
      <c r="C229" s="330"/>
      <c r="D229" s="84" t="s">
        <v>169</v>
      </c>
      <c r="E229" s="26" t="s">
        <v>176</v>
      </c>
      <c r="F229" s="7" t="s">
        <v>47</v>
      </c>
      <c r="G229" s="8" t="s">
        <v>48</v>
      </c>
      <c r="H229" s="197">
        <v>830000</v>
      </c>
      <c r="I229" s="198">
        <v>3150000</v>
      </c>
      <c r="J229" s="202">
        <v>72256.17</v>
      </c>
      <c r="K229" s="212">
        <v>849660</v>
      </c>
      <c r="L229" s="180">
        <f t="shared" si="8"/>
        <v>1.0878073302229201</v>
      </c>
      <c r="M229" s="7" t="str">
        <f t="shared" si="9"/>
        <v>Mediana</v>
      </c>
      <c r="N229" s="212">
        <f t="shared" si="10"/>
        <v>839830</v>
      </c>
    </row>
    <row r="230" spans="1:14" ht="30" x14ac:dyDescent="0.25">
      <c r="A230" s="7">
        <v>59</v>
      </c>
      <c r="B230" s="7" t="s">
        <v>177</v>
      </c>
      <c r="C230" s="330"/>
      <c r="D230" s="84" t="s">
        <v>169</v>
      </c>
      <c r="E230" s="26" t="s">
        <v>178</v>
      </c>
      <c r="F230" s="7" t="s">
        <v>47</v>
      </c>
      <c r="G230" s="8" t="s">
        <v>48</v>
      </c>
      <c r="H230" s="197">
        <v>2121200</v>
      </c>
      <c r="I230" s="198">
        <v>6250000</v>
      </c>
      <c r="J230" s="202">
        <v>2642511.3599999994</v>
      </c>
      <c r="K230" s="212">
        <v>7080500</v>
      </c>
      <c r="L230" s="180">
        <f t="shared" si="8"/>
        <v>0.55381444223300758</v>
      </c>
      <c r="M230" s="7" t="str">
        <f t="shared" si="9"/>
        <v>Mediana</v>
      </c>
      <c r="N230" s="212">
        <f t="shared" si="10"/>
        <v>4446256</v>
      </c>
    </row>
    <row r="231" spans="1:14" x14ac:dyDescent="0.25">
      <c r="A231" s="7">
        <v>60</v>
      </c>
      <c r="B231" s="7" t="s">
        <v>179</v>
      </c>
      <c r="C231" s="330"/>
      <c r="D231" s="84" t="s">
        <v>169</v>
      </c>
      <c r="E231" s="26" t="s">
        <v>180</v>
      </c>
      <c r="F231" s="7" t="s">
        <v>47</v>
      </c>
      <c r="G231" s="8" t="s">
        <v>48</v>
      </c>
      <c r="H231" s="197">
        <v>700900</v>
      </c>
      <c r="I231" s="198">
        <v>2850000</v>
      </c>
      <c r="J231" s="202">
        <v>92900.789999999979</v>
      </c>
      <c r="K231" s="212">
        <v>708050</v>
      </c>
      <c r="L231" s="180">
        <f t="shared" si="8"/>
        <v>1.1117620897583622</v>
      </c>
      <c r="M231" s="7" t="str">
        <f t="shared" si="9"/>
        <v>Mediana</v>
      </c>
      <c r="N231" s="212">
        <f t="shared" si="10"/>
        <v>704475</v>
      </c>
    </row>
    <row r="232" spans="1:14" ht="60" x14ac:dyDescent="0.25">
      <c r="A232" s="7">
        <v>61</v>
      </c>
      <c r="B232" s="7" t="s">
        <v>181</v>
      </c>
      <c r="C232" s="330"/>
      <c r="D232" s="84" t="s">
        <v>169</v>
      </c>
      <c r="E232" s="26" t="s">
        <v>285</v>
      </c>
      <c r="F232" s="7" t="s">
        <v>47</v>
      </c>
      <c r="G232" s="8" t="s">
        <v>48</v>
      </c>
      <c r="H232" s="197">
        <v>34123200</v>
      </c>
      <c r="I232" s="198">
        <v>24250000</v>
      </c>
      <c r="J232" s="202">
        <v>17357000</v>
      </c>
      <c r="K232" s="212">
        <v>36414000</v>
      </c>
      <c r="L232" s="180">
        <f t="shared" si="8"/>
        <v>0.3161028191029559</v>
      </c>
      <c r="M232" s="7" t="str">
        <f t="shared" si="9"/>
        <v>Media Aritmetica</v>
      </c>
      <c r="N232" s="212">
        <f t="shared" si="10"/>
        <v>28036050</v>
      </c>
    </row>
    <row r="233" spans="1:14" x14ac:dyDescent="0.25"/>
  </sheetData>
  <mergeCells count="28">
    <mergeCell ref="C95:C156"/>
    <mergeCell ref="C94:E94"/>
    <mergeCell ref="C16:E16"/>
    <mergeCell ref="C17:C79"/>
    <mergeCell ref="D81:E81"/>
    <mergeCell ref="F4:F13"/>
    <mergeCell ref="G4:G13"/>
    <mergeCell ref="A82:A91"/>
    <mergeCell ref="B82:B91"/>
    <mergeCell ref="C82:C91"/>
    <mergeCell ref="F82:F91"/>
    <mergeCell ref="G82:G91"/>
    <mergeCell ref="C171:E171"/>
    <mergeCell ref="C172:C232"/>
    <mergeCell ref="D158:E158"/>
    <mergeCell ref="H158:J168"/>
    <mergeCell ref="A1:O1"/>
    <mergeCell ref="A159:A168"/>
    <mergeCell ref="B159:B168"/>
    <mergeCell ref="C159:C168"/>
    <mergeCell ref="F159:F168"/>
    <mergeCell ref="G159:G168"/>
    <mergeCell ref="H81:J91"/>
    <mergeCell ref="D3:E3"/>
    <mergeCell ref="H3:O13"/>
    <mergeCell ref="A4:A13"/>
    <mergeCell ref="B4:B13"/>
    <mergeCell ref="C4:C13"/>
  </mergeCells>
  <phoneticPr fontId="6" type="noConversion"/>
  <pageMargins left="0.25" right="0.25" top="0.75" bottom="0.75" header="0.3" footer="0.3"/>
  <pageSetup scale="48" orientation="landscape" r:id="rId1"/>
  <rowBreaks count="1" manualBreakCount="1">
    <brk id="56" max="9"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B436B-259F-4100-B1AD-06F399C87CA9}">
  <dimension ref="A1:O246"/>
  <sheetViews>
    <sheetView zoomScale="90" zoomScaleNormal="90" zoomScaleSheetLayoutView="90" zoomScalePageLayoutView="90" workbookViewId="0">
      <selection sqref="A1:O1"/>
    </sheetView>
  </sheetViews>
  <sheetFormatPr baseColWidth="10" defaultColWidth="0" defaultRowHeight="15" zeroHeight="1" x14ac:dyDescent="0.25"/>
  <cols>
    <col min="1" max="1" width="7.7109375" style="25" customWidth="1"/>
    <col min="2" max="2" width="16.42578125" customWidth="1"/>
    <col min="3" max="3" width="35.85546875" customWidth="1"/>
    <col min="4" max="4" width="34" customWidth="1"/>
    <col min="5" max="5" width="81.28515625" customWidth="1"/>
    <col min="6" max="6" width="13.85546875" customWidth="1"/>
    <col min="7" max="7" width="22.28515625" customWidth="1"/>
    <col min="8" max="11" width="22.140625" style="200" customWidth="1"/>
    <col min="12" max="12" width="12.140625" style="181" customWidth="1"/>
    <col min="13" max="13" width="22.140625" customWidth="1"/>
    <col min="14" max="14" width="33.140625" customWidth="1"/>
    <col min="15" max="15" width="4.140625" customWidth="1"/>
    <col min="16" max="16384" width="11.42578125" hidden="1"/>
  </cols>
  <sheetData>
    <row r="1" spans="1:15" ht="46.5" x14ac:dyDescent="0.25">
      <c r="A1" s="248" t="s">
        <v>0</v>
      </c>
      <c r="B1" s="248"/>
      <c r="C1" s="248"/>
      <c r="D1" s="248"/>
      <c r="E1" s="248"/>
      <c r="F1" s="248"/>
      <c r="G1" s="248"/>
      <c r="H1" s="248"/>
      <c r="I1" s="248"/>
      <c r="J1" s="248"/>
      <c r="K1" s="248"/>
      <c r="L1" s="248"/>
      <c r="M1" s="248"/>
      <c r="N1" s="248"/>
      <c r="O1" s="248"/>
    </row>
    <row r="2" spans="1:15" ht="15.75" thickBot="1" x14ac:dyDescent="0.3"/>
    <row r="3" spans="1:15" ht="30.75" thickBot="1" x14ac:dyDescent="0.3">
      <c r="A3" s="76" t="s">
        <v>1</v>
      </c>
      <c r="B3" s="77" t="s">
        <v>2</v>
      </c>
      <c r="C3" s="77" t="s">
        <v>3</v>
      </c>
      <c r="D3" s="302" t="s">
        <v>4</v>
      </c>
      <c r="E3" s="302"/>
      <c r="F3" s="78" t="s">
        <v>5</v>
      </c>
      <c r="G3" s="88" t="s">
        <v>6</v>
      </c>
      <c r="H3" s="348" t="e" vm="15">
        <v>#VALUE!</v>
      </c>
      <c r="I3" s="349"/>
      <c r="J3" s="349"/>
      <c r="K3" s="349"/>
      <c r="L3" s="183"/>
      <c r="M3" s="153"/>
      <c r="N3" s="153"/>
      <c r="O3" s="154"/>
    </row>
    <row r="4" spans="1:15" ht="15" customHeight="1" x14ac:dyDescent="0.25">
      <c r="A4" s="285">
        <v>15</v>
      </c>
      <c r="B4" s="289" t="s">
        <v>489</v>
      </c>
      <c r="C4" s="293" t="s">
        <v>490</v>
      </c>
      <c r="D4" s="45" t="s">
        <v>9</v>
      </c>
      <c r="E4" s="70" t="s">
        <v>491</v>
      </c>
      <c r="F4" s="297" t="s">
        <v>11</v>
      </c>
      <c r="G4" s="298" t="s">
        <v>12</v>
      </c>
      <c r="H4" s="350"/>
      <c r="I4" s="351"/>
      <c r="J4" s="351"/>
      <c r="K4" s="351"/>
      <c r="L4" s="184"/>
      <c r="M4" s="155"/>
      <c r="N4" s="155"/>
      <c r="O4" s="156"/>
    </row>
    <row r="5" spans="1:15" x14ac:dyDescent="0.25">
      <c r="A5" s="286"/>
      <c r="B5" s="290"/>
      <c r="C5" s="294"/>
      <c r="D5" s="46" t="s">
        <v>13</v>
      </c>
      <c r="E5" s="70" t="s">
        <v>492</v>
      </c>
      <c r="F5" s="290"/>
      <c r="G5" s="299"/>
      <c r="H5" s="350"/>
      <c r="I5" s="351"/>
      <c r="J5" s="351"/>
      <c r="K5" s="351"/>
      <c r="L5" s="184"/>
      <c r="M5" s="155"/>
      <c r="N5" s="155"/>
      <c r="O5" s="156"/>
    </row>
    <row r="6" spans="1:15" x14ac:dyDescent="0.25">
      <c r="A6" s="286"/>
      <c r="B6" s="290"/>
      <c r="C6" s="294"/>
      <c r="D6" s="46" t="s">
        <v>15</v>
      </c>
      <c r="E6" s="70" t="s">
        <v>493</v>
      </c>
      <c r="F6" s="290"/>
      <c r="G6" s="299"/>
      <c r="H6" s="350"/>
      <c r="I6" s="351"/>
      <c r="J6" s="351"/>
      <c r="K6" s="351"/>
      <c r="L6" s="184"/>
      <c r="M6" s="155"/>
      <c r="N6" s="155"/>
      <c r="O6" s="156"/>
    </row>
    <row r="7" spans="1:15" x14ac:dyDescent="0.25">
      <c r="A7" s="286"/>
      <c r="B7" s="290"/>
      <c r="C7" s="294"/>
      <c r="D7" s="46" t="s">
        <v>17</v>
      </c>
      <c r="E7" s="70" t="s">
        <v>494</v>
      </c>
      <c r="F7" s="290"/>
      <c r="G7" s="299"/>
      <c r="H7" s="350"/>
      <c r="I7" s="351"/>
      <c r="J7" s="351"/>
      <c r="K7" s="351"/>
      <c r="L7" s="184"/>
      <c r="M7" s="155"/>
      <c r="N7" s="155"/>
      <c r="O7" s="156"/>
    </row>
    <row r="8" spans="1:15" x14ac:dyDescent="0.25">
      <c r="A8" s="286"/>
      <c r="B8" s="290"/>
      <c r="C8" s="294"/>
      <c r="D8" s="46" t="s">
        <v>19</v>
      </c>
      <c r="E8" s="70" t="s">
        <v>495</v>
      </c>
      <c r="F8" s="290"/>
      <c r="G8" s="299"/>
      <c r="H8" s="350"/>
      <c r="I8" s="351"/>
      <c r="J8" s="351"/>
      <c r="K8" s="351"/>
      <c r="L8" s="184"/>
      <c r="M8" s="155"/>
      <c r="N8" s="155"/>
      <c r="O8" s="156"/>
    </row>
    <row r="9" spans="1:15" x14ac:dyDescent="0.25">
      <c r="A9" s="286"/>
      <c r="B9" s="290"/>
      <c r="C9" s="294"/>
      <c r="D9" s="46" t="s">
        <v>21</v>
      </c>
      <c r="E9" s="70" t="s">
        <v>496</v>
      </c>
      <c r="F9" s="290"/>
      <c r="G9" s="299"/>
      <c r="H9" s="350"/>
      <c r="I9" s="351"/>
      <c r="J9" s="351"/>
      <c r="K9" s="351"/>
      <c r="L9" s="184"/>
      <c r="M9" s="155"/>
      <c r="N9" s="155"/>
      <c r="O9" s="156"/>
    </row>
    <row r="10" spans="1:15" x14ac:dyDescent="0.25">
      <c r="A10" s="287"/>
      <c r="B10" s="291"/>
      <c r="C10" s="295"/>
      <c r="D10" s="47" t="s">
        <v>23</v>
      </c>
      <c r="E10" s="106" t="s">
        <v>24</v>
      </c>
      <c r="F10" s="291"/>
      <c r="G10" s="300"/>
      <c r="H10" s="350"/>
      <c r="I10" s="351"/>
      <c r="J10" s="351"/>
      <c r="K10" s="351"/>
      <c r="L10" s="184"/>
      <c r="M10" s="155"/>
      <c r="N10" s="155"/>
      <c r="O10" s="156"/>
    </row>
    <row r="11" spans="1:15" x14ac:dyDescent="0.25">
      <c r="A11" s="287"/>
      <c r="B11" s="291"/>
      <c r="C11" s="295"/>
      <c r="D11" s="47" t="s">
        <v>25</v>
      </c>
      <c r="E11" s="71" t="s">
        <v>497</v>
      </c>
      <c r="F11" s="291"/>
      <c r="G11" s="300"/>
      <c r="H11" s="350"/>
      <c r="I11" s="351"/>
      <c r="J11" s="351"/>
      <c r="K11" s="351"/>
      <c r="L11" s="184"/>
      <c r="M11" s="155"/>
      <c r="N11" s="155"/>
      <c r="O11" s="156"/>
    </row>
    <row r="12" spans="1:15" x14ac:dyDescent="0.25">
      <c r="A12" s="287"/>
      <c r="B12" s="291"/>
      <c r="C12" s="295"/>
      <c r="D12" s="47" t="s">
        <v>356</v>
      </c>
      <c r="E12" s="71" t="s">
        <v>199</v>
      </c>
      <c r="F12" s="291"/>
      <c r="G12" s="300"/>
      <c r="H12" s="350"/>
      <c r="I12" s="351"/>
      <c r="J12" s="351"/>
      <c r="K12" s="351"/>
      <c r="L12" s="184"/>
      <c r="M12" s="155"/>
      <c r="N12" s="155"/>
      <c r="O12" s="156"/>
    </row>
    <row r="13" spans="1:15" ht="15.75" thickBot="1" x14ac:dyDescent="0.3">
      <c r="A13" s="288"/>
      <c r="B13" s="292"/>
      <c r="C13" s="296"/>
      <c r="D13" s="48" t="s">
        <v>29</v>
      </c>
      <c r="E13" s="72">
        <v>2022</v>
      </c>
      <c r="F13" s="292"/>
      <c r="G13" s="301"/>
      <c r="H13" s="352"/>
      <c r="I13" s="353"/>
      <c r="J13" s="353"/>
      <c r="K13" s="353"/>
      <c r="L13" s="185"/>
      <c r="M13" s="157"/>
      <c r="N13" s="157"/>
      <c r="O13" s="158"/>
    </row>
    <row r="14" spans="1:15" ht="15" customHeight="1" x14ac:dyDescent="0.25">
      <c r="A14" s="285">
        <v>16</v>
      </c>
      <c r="B14" s="289" t="s">
        <v>489</v>
      </c>
      <c r="C14" s="293" t="s">
        <v>490</v>
      </c>
      <c r="D14" s="45" t="s">
        <v>9</v>
      </c>
      <c r="E14" s="70" t="s">
        <v>491</v>
      </c>
      <c r="F14" s="297" t="s">
        <v>11</v>
      </c>
      <c r="G14" s="298" t="s">
        <v>12</v>
      </c>
      <c r="H14" s="363" t="e" vm="16">
        <v>#VALUE!</v>
      </c>
      <c r="I14" s="349"/>
      <c r="J14" s="349"/>
      <c r="K14" s="349"/>
      <c r="L14" s="183"/>
      <c r="M14" s="153"/>
      <c r="N14" s="153"/>
      <c r="O14" s="154"/>
    </row>
    <row r="15" spans="1:15" x14ac:dyDescent="0.25">
      <c r="A15" s="286"/>
      <c r="B15" s="290"/>
      <c r="C15" s="294"/>
      <c r="D15" s="46" t="s">
        <v>13</v>
      </c>
      <c r="E15" s="70" t="s">
        <v>492</v>
      </c>
      <c r="F15" s="290"/>
      <c r="G15" s="299"/>
      <c r="H15" s="364"/>
      <c r="I15" s="351"/>
      <c r="J15" s="351"/>
      <c r="K15" s="351"/>
      <c r="L15" s="184"/>
      <c r="M15" s="155"/>
      <c r="N15" s="155"/>
      <c r="O15" s="156"/>
    </row>
    <row r="16" spans="1:15" x14ac:dyDescent="0.25">
      <c r="A16" s="286"/>
      <c r="B16" s="290"/>
      <c r="C16" s="294"/>
      <c r="D16" s="46" t="s">
        <v>15</v>
      </c>
      <c r="E16" s="70" t="s">
        <v>498</v>
      </c>
      <c r="F16" s="290"/>
      <c r="G16" s="299"/>
      <c r="H16" s="364"/>
      <c r="I16" s="351"/>
      <c r="J16" s="351"/>
      <c r="K16" s="351"/>
      <c r="L16" s="184"/>
      <c r="M16" s="155"/>
      <c r="N16" s="155"/>
      <c r="O16" s="156"/>
    </row>
    <row r="17" spans="1:15" x14ac:dyDescent="0.25">
      <c r="A17" s="286"/>
      <c r="B17" s="290"/>
      <c r="C17" s="294"/>
      <c r="D17" s="46" t="s">
        <v>17</v>
      </c>
      <c r="E17" s="70" t="s">
        <v>494</v>
      </c>
      <c r="F17" s="290"/>
      <c r="G17" s="299"/>
      <c r="H17" s="364"/>
      <c r="I17" s="351"/>
      <c r="J17" s="351"/>
      <c r="K17" s="351"/>
      <c r="L17" s="184"/>
      <c r="M17" s="155"/>
      <c r="N17" s="155"/>
      <c r="O17" s="156"/>
    </row>
    <row r="18" spans="1:15" x14ac:dyDescent="0.25">
      <c r="A18" s="286"/>
      <c r="B18" s="290"/>
      <c r="C18" s="294"/>
      <c r="D18" s="46" t="s">
        <v>19</v>
      </c>
      <c r="E18" s="70" t="s">
        <v>495</v>
      </c>
      <c r="F18" s="290"/>
      <c r="G18" s="299"/>
      <c r="H18" s="364"/>
      <c r="I18" s="351"/>
      <c r="J18" s="351"/>
      <c r="K18" s="351"/>
      <c r="L18" s="184"/>
      <c r="M18" s="155"/>
      <c r="N18" s="155"/>
      <c r="O18" s="156"/>
    </row>
    <row r="19" spans="1:15" x14ac:dyDescent="0.25">
      <c r="A19" s="286"/>
      <c r="B19" s="290"/>
      <c r="C19" s="294"/>
      <c r="D19" s="46" t="s">
        <v>21</v>
      </c>
      <c r="E19" s="70" t="s">
        <v>496</v>
      </c>
      <c r="F19" s="290"/>
      <c r="G19" s="299"/>
      <c r="H19" s="364"/>
      <c r="I19" s="351"/>
      <c r="J19" s="351"/>
      <c r="K19" s="351"/>
      <c r="L19" s="184"/>
      <c r="M19" s="155"/>
      <c r="N19" s="155"/>
      <c r="O19" s="156"/>
    </row>
    <row r="20" spans="1:15" x14ac:dyDescent="0.25">
      <c r="A20" s="287"/>
      <c r="B20" s="291"/>
      <c r="C20" s="295"/>
      <c r="D20" s="47" t="s">
        <v>23</v>
      </c>
      <c r="E20" s="106" t="s">
        <v>24</v>
      </c>
      <c r="F20" s="291"/>
      <c r="G20" s="300"/>
      <c r="H20" s="364"/>
      <c r="I20" s="351"/>
      <c r="J20" s="351"/>
      <c r="K20" s="351"/>
      <c r="L20" s="184"/>
      <c r="M20" s="155"/>
      <c r="N20" s="155"/>
      <c r="O20" s="156"/>
    </row>
    <row r="21" spans="1:15" x14ac:dyDescent="0.25">
      <c r="A21" s="287"/>
      <c r="B21" s="291"/>
      <c r="C21" s="295"/>
      <c r="D21" s="47" t="s">
        <v>25</v>
      </c>
      <c r="E21" s="71" t="s">
        <v>499</v>
      </c>
      <c r="F21" s="291"/>
      <c r="G21" s="300"/>
      <c r="H21" s="364"/>
      <c r="I21" s="351"/>
      <c r="J21" s="351"/>
      <c r="K21" s="351"/>
      <c r="L21" s="184"/>
      <c r="M21" s="155"/>
      <c r="N21" s="155"/>
      <c r="O21" s="156"/>
    </row>
    <row r="22" spans="1:15" x14ac:dyDescent="0.25">
      <c r="A22" s="287"/>
      <c r="B22" s="291"/>
      <c r="C22" s="295"/>
      <c r="D22" s="47" t="s">
        <v>356</v>
      </c>
      <c r="E22" s="71" t="s">
        <v>199</v>
      </c>
      <c r="F22" s="291"/>
      <c r="G22" s="300"/>
      <c r="H22" s="364"/>
      <c r="I22" s="351"/>
      <c r="J22" s="351"/>
      <c r="K22" s="351"/>
      <c r="L22" s="184"/>
      <c r="M22" s="155"/>
      <c r="N22" s="155"/>
      <c r="O22" s="156"/>
    </row>
    <row r="23" spans="1:15" ht="15.75" thickBot="1" x14ac:dyDescent="0.3">
      <c r="A23" s="288"/>
      <c r="B23" s="292"/>
      <c r="C23" s="296"/>
      <c r="D23" s="48" t="s">
        <v>29</v>
      </c>
      <c r="E23" s="72">
        <v>2022</v>
      </c>
      <c r="F23" s="292"/>
      <c r="G23" s="301"/>
      <c r="H23" s="365"/>
      <c r="I23" s="353"/>
      <c r="J23" s="353"/>
      <c r="K23" s="353"/>
      <c r="L23" s="185"/>
      <c r="M23" s="157"/>
      <c r="N23" s="157"/>
      <c r="O23" s="158"/>
    </row>
    <row r="24" spans="1:15" x14ac:dyDescent="0.25">
      <c r="A24" s="109"/>
      <c r="B24" s="109"/>
      <c r="C24" s="110"/>
      <c r="D24" s="111"/>
      <c r="E24" s="112"/>
      <c r="F24" s="109"/>
      <c r="G24" s="109"/>
      <c r="H24" s="203"/>
      <c r="I24" s="203"/>
      <c r="J24" s="203"/>
      <c r="K24" s="203"/>
      <c r="L24" s="184"/>
      <c r="M24" s="107"/>
      <c r="N24" s="107"/>
      <c r="O24" s="107"/>
    </row>
    <row r="25" spans="1:15" ht="45" x14ac:dyDescent="0.25">
      <c r="H25" s="195" t="s">
        <v>30</v>
      </c>
      <c r="I25" s="195" t="s">
        <v>31</v>
      </c>
      <c r="J25" s="195" t="s">
        <v>32</v>
      </c>
      <c r="K25" s="195" t="s">
        <v>33</v>
      </c>
    </row>
    <row r="26" spans="1:15" ht="30" x14ac:dyDescent="0.25">
      <c r="A26" s="13" t="s">
        <v>34</v>
      </c>
      <c r="B26" s="13" t="s">
        <v>35</v>
      </c>
      <c r="C26" s="255" t="s">
        <v>36</v>
      </c>
      <c r="D26" s="256"/>
      <c r="E26" s="257"/>
      <c r="F26" s="13" t="s">
        <v>37</v>
      </c>
      <c r="G26" s="13" t="s">
        <v>38</v>
      </c>
      <c r="H26" s="196" t="s">
        <v>39</v>
      </c>
      <c r="I26" s="196" t="s">
        <v>39</v>
      </c>
      <c r="J26" s="196" t="s">
        <v>39</v>
      </c>
      <c r="K26" s="196" t="s">
        <v>39</v>
      </c>
      <c r="L26" s="178" t="s">
        <v>40</v>
      </c>
      <c r="M26" s="13" t="s">
        <v>41</v>
      </c>
      <c r="N26" s="13" t="s">
        <v>42</v>
      </c>
    </row>
    <row r="27" spans="1:15" ht="45" customHeight="1" x14ac:dyDescent="0.25">
      <c r="A27" s="7">
        <v>1</v>
      </c>
      <c r="B27" s="7" t="s">
        <v>43</v>
      </c>
      <c r="C27" s="258" t="s">
        <v>44</v>
      </c>
      <c r="D27" s="65" t="s">
        <v>45</v>
      </c>
      <c r="E27" s="11" t="s">
        <v>46</v>
      </c>
      <c r="F27" s="7" t="s">
        <v>47</v>
      </c>
      <c r="G27" s="8" t="s">
        <v>48</v>
      </c>
      <c r="H27" s="197">
        <v>642600</v>
      </c>
      <c r="I27" s="198">
        <v>3250000</v>
      </c>
      <c r="J27" s="202">
        <v>729285.71428571409</v>
      </c>
      <c r="K27" s="202">
        <v>9204650</v>
      </c>
      <c r="L27" s="180">
        <f t="shared" ref="L27" si="0">+STDEV(H27:K27)/AVERAGE(H27:K27)</f>
        <v>1.1624820759941457</v>
      </c>
      <c r="M27" s="7" t="str">
        <f t="shared" ref="M27:M89" si="1">IF(L27&lt;=5%,"Menor Valor",IF(L27&lt;=15%,"Media Armonica",IF(L27&lt;=30%,"Media Geometrica",IF(L27&lt;=50%,"Media Aritmetica","Mediana"))))</f>
        <v>Mediana</v>
      </c>
      <c r="N27" s="212">
        <f t="shared" ref="N27" si="2">ROUND(IF(L27&lt;=5%,MIN(H27:K27),IF(L27&lt;=15%,HARMEAN(H27:K27),IF(L27&lt;=30%,GEOMEAN(H27:K27),IF(L27&lt;=50%,AVERAGE(H27:K27),MEDIAN(H27:K27))))),0)</f>
        <v>1989643</v>
      </c>
    </row>
    <row r="28" spans="1:15" ht="45" customHeight="1" x14ac:dyDescent="0.25">
      <c r="A28" s="7">
        <v>2</v>
      </c>
      <c r="B28" s="7" t="s">
        <v>49</v>
      </c>
      <c r="C28" s="259"/>
      <c r="D28" s="65" t="s">
        <v>45</v>
      </c>
      <c r="E28" s="11" t="s">
        <v>50</v>
      </c>
      <c r="F28" s="7" t="s">
        <v>47</v>
      </c>
      <c r="G28" s="8" t="s">
        <v>48</v>
      </c>
      <c r="H28" s="197">
        <v>1213800</v>
      </c>
      <c r="I28" s="198">
        <v>4850000</v>
      </c>
      <c r="J28" s="202">
        <v>583428.57142857136</v>
      </c>
      <c r="K28" s="202">
        <v>3398640</v>
      </c>
      <c r="L28" s="180">
        <f t="shared" ref="L28:L89" si="3">+STDEV(H28:K28)/AVERAGE(H28:K28)</f>
        <v>0.78488646763885717</v>
      </c>
      <c r="M28" s="7" t="str">
        <f t="shared" si="1"/>
        <v>Mediana</v>
      </c>
      <c r="N28" s="212">
        <f t="shared" ref="N28:N89" si="4">ROUND(IF(L28&lt;=5%,MIN(H28:K28),IF(L28&lt;=15%,HARMEAN(H28:K28),IF(L28&lt;=30%,GEOMEAN(H28:K28),IF(L28&lt;=50%,AVERAGE(H28:K28),MEDIAN(H28:K28))))),0)</f>
        <v>2306220</v>
      </c>
    </row>
    <row r="29" spans="1:15" ht="45" customHeight="1" x14ac:dyDescent="0.25">
      <c r="A29" s="7">
        <v>3</v>
      </c>
      <c r="B29" s="7" t="s">
        <v>51</v>
      </c>
      <c r="C29" s="259"/>
      <c r="D29" s="65" t="s">
        <v>52</v>
      </c>
      <c r="E29" s="98" t="s">
        <v>53</v>
      </c>
      <c r="F29" s="7" t="s">
        <v>47</v>
      </c>
      <c r="G29" s="8" t="s">
        <v>48</v>
      </c>
      <c r="H29" s="197">
        <v>928200</v>
      </c>
      <c r="I29" s="198">
        <v>2950000</v>
      </c>
      <c r="J29" s="202">
        <v>904314.28571428556</v>
      </c>
      <c r="K29" s="202">
        <v>3398640</v>
      </c>
      <c r="L29" s="180">
        <f t="shared" si="3"/>
        <v>0.64369025437777017</v>
      </c>
      <c r="M29" s="7" t="str">
        <f t="shared" si="1"/>
        <v>Mediana</v>
      </c>
      <c r="N29" s="212">
        <f t="shared" si="4"/>
        <v>1939100</v>
      </c>
    </row>
    <row r="30" spans="1:15" ht="45" customHeight="1" x14ac:dyDescent="0.25">
      <c r="A30" s="7">
        <v>4</v>
      </c>
      <c r="B30" s="7" t="s">
        <v>54</v>
      </c>
      <c r="C30" s="259"/>
      <c r="D30" s="65" t="s">
        <v>52</v>
      </c>
      <c r="E30" s="11" t="s">
        <v>50</v>
      </c>
      <c r="F30" s="7" t="s">
        <v>47</v>
      </c>
      <c r="G30" s="8" t="s">
        <v>48</v>
      </c>
      <c r="H30" s="197">
        <v>1071000</v>
      </c>
      <c r="I30" s="198">
        <v>4250000</v>
      </c>
      <c r="J30" s="202">
        <v>583428.57142857136</v>
      </c>
      <c r="K30" s="202">
        <v>4956350</v>
      </c>
      <c r="L30" s="180">
        <f t="shared" si="3"/>
        <v>0.81321291761874881</v>
      </c>
      <c r="M30" s="7" t="str">
        <f t="shared" si="1"/>
        <v>Mediana</v>
      </c>
      <c r="N30" s="212">
        <f t="shared" si="4"/>
        <v>2660500</v>
      </c>
    </row>
    <row r="31" spans="1:15" x14ac:dyDescent="0.25">
      <c r="A31" s="7">
        <v>5</v>
      </c>
      <c r="B31" s="7" t="s">
        <v>55</v>
      </c>
      <c r="C31" s="259"/>
      <c r="D31" s="83" t="s">
        <v>56</v>
      </c>
      <c r="E31" s="11" t="s">
        <v>57</v>
      </c>
      <c r="F31" s="7" t="s">
        <v>47</v>
      </c>
      <c r="G31" s="8" t="s">
        <v>48</v>
      </c>
      <c r="H31" s="197">
        <v>1356600</v>
      </c>
      <c r="I31" s="198">
        <v>3850000</v>
      </c>
      <c r="J31" s="202">
        <v>388952.38095238089</v>
      </c>
      <c r="K31" s="202">
        <v>4248300</v>
      </c>
      <c r="L31" s="180">
        <f t="shared" si="3"/>
        <v>0.76513954039557852</v>
      </c>
      <c r="M31" s="7" t="str">
        <f t="shared" si="1"/>
        <v>Mediana</v>
      </c>
      <c r="N31" s="212">
        <f t="shared" si="4"/>
        <v>2603300</v>
      </c>
    </row>
    <row r="32" spans="1:15" ht="30" x14ac:dyDescent="0.25">
      <c r="A32" s="7">
        <v>6</v>
      </c>
      <c r="B32" s="7" t="s">
        <v>58</v>
      </c>
      <c r="C32" s="259"/>
      <c r="D32" s="83" t="s">
        <v>56</v>
      </c>
      <c r="E32" s="11" t="s">
        <v>59</v>
      </c>
      <c r="F32" s="7" t="s">
        <v>47</v>
      </c>
      <c r="G32" s="8" t="s">
        <v>48</v>
      </c>
      <c r="H32" s="197">
        <v>542600</v>
      </c>
      <c r="I32" s="198">
        <v>2250000</v>
      </c>
      <c r="J32" s="202">
        <v>437571.42857142852</v>
      </c>
      <c r="K32" s="202">
        <v>2548980</v>
      </c>
      <c r="L32" s="180">
        <f t="shared" si="3"/>
        <v>0.76825131524118373</v>
      </c>
      <c r="M32" s="7" t="str">
        <f t="shared" si="1"/>
        <v>Mediana</v>
      </c>
      <c r="N32" s="212">
        <f t="shared" si="4"/>
        <v>1396300</v>
      </c>
    </row>
    <row r="33" spans="1:14" ht="30" x14ac:dyDescent="0.25">
      <c r="A33" s="7">
        <v>7</v>
      </c>
      <c r="B33" s="7" t="s">
        <v>60</v>
      </c>
      <c r="C33" s="259"/>
      <c r="D33" s="83" t="s">
        <v>56</v>
      </c>
      <c r="E33" s="11" t="s">
        <v>61</v>
      </c>
      <c r="F33" s="7" t="s">
        <v>47</v>
      </c>
      <c r="G33" s="8" t="s">
        <v>48</v>
      </c>
      <c r="H33" s="197">
        <v>2356200</v>
      </c>
      <c r="I33" s="198">
        <v>4850000</v>
      </c>
      <c r="J33" s="202">
        <v>632047.61904761894</v>
      </c>
      <c r="K33" s="202">
        <v>9629480</v>
      </c>
      <c r="L33" s="180">
        <f t="shared" si="3"/>
        <v>0.89591065055280728</v>
      </c>
      <c r="M33" s="7" t="str">
        <f t="shared" si="1"/>
        <v>Mediana</v>
      </c>
      <c r="N33" s="212">
        <f t="shared" si="4"/>
        <v>3603100</v>
      </c>
    </row>
    <row r="34" spans="1:14" ht="30" x14ac:dyDescent="0.25">
      <c r="A34" s="7">
        <v>8</v>
      </c>
      <c r="B34" s="7" t="s">
        <v>62</v>
      </c>
      <c r="C34" s="259"/>
      <c r="D34" s="83" t="s">
        <v>56</v>
      </c>
      <c r="E34" s="11" t="s">
        <v>63</v>
      </c>
      <c r="F34" s="7" t="s">
        <v>47</v>
      </c>
      <c r="G34" s="8" t="s">
        <v>48</v>
      </c>
      <c r="H34" s="197">
        <v>1113800</v>
      </c>
      <c r="I34" s="198">
        <v>2950000</v>
      </c>
      <c r="J34" s="202">
        <v>632047.61904761894</v>
      </c>
      <c r="K34" s="202">
        <v>7930160</v>
      </c>
      <c r="L34" s="180">
        <f t="shared" si="3"/>
        <v>1.0566962556878317</v>
      </c>
      <c r="M34" s="7" t="str">
        <f t="shared" si="1"/>
        <v>Mediana</v>
      </c>
      <c r="N34" s="212">
        <f t="shared" si="4"/>
        <v>2031900</v>
      </c>
    </row>
    <row r="35" spans="1:14" ht="30" x14ac:dyDescent="0.25">
      <c r="A35" s="7">
        <v>9</v>
      </c>
      <c r="B35" s="7" t="s">
        <v>64</v>
      </c>
      <c r="C35" s="259"/>
      <c r="D35" s="83" t="s">
        <v>56</v>
      </c>
      <c r="E35" s="11" t="s">
        <v>65</v>
      </c>
      <c r="F35" s="7" t="s">
        <v>47</v>
      </c>
      <c r="G35" s="8" t="s">
        <v>48</v>
      </c>
      <c r="H35" s="197">
        <v>1356600</v>
      </c>
      <c r="I35" s="198">
        <v>4250000</v>
      </c>
      <c r="J35" s="202">
        <v>826523.80952380935</v>
      </c>
      <c r="K35" s="202">
        <v>1274490</v>
      </c>
      <c r="L35" s="180">
        <f t="shared" si="3"/>
        <v>0.8127821024711549</v>
      </c>
      <c r="M35" s="7" t="str">
        <f t="shared" si="1"/>
        <v>Mediana</v>
      </c>
      <c r="N35" s="212">
        <f t="shared" si="4"/>
        <v>1315545</v>
      </c>
    </row>
    <row r="36" spans="1:14" ht="30" x14ac:dyDescent="0.25">
      <c r="A36" s="7">
        <v>10</v>
      </c>
      <c r="B36" s="7" t="s">
        <v>66</v>
      </c>
      <c r="C36" s="259"/>
      <c r="D36" s="83" t="s">
        <v>56</v>
      </c>
      <c r="E36" s="11" t="s">
        <v>472</v>
      </c>
      <c r="F36" s="7" t="s">
        <v>47</v>
      </c>
      <c r="G36" s="8" t="s">
        <v>48</v>
      </c>
      <c r="H36" s="197">
        <v>1028200</v>
      </c>
      <c r="I36" s="198">
        <v>5250000</v>
      </c>
      <c r="J36" s="202">
        <v>1254678</v>
      </c>
      <c r="K36" s="202">
        <v>7788550</v>
      </c>
      <c r="L36" s="180">
        <f t="shared" si="3"/>
        <v>0.85490551405863724</v>
      </c>
      <c r="M36" s="7" t="str">
        <f t="shared" si="1"/>
        <v>Mediana</v>
      </c>
      <c r="N36" s="212">
        <f t="shared" si="4"/>
        <v>3252339</v>
      </c>
    </row>
    <row r="37" spans="1:14" ht="30" x14ac:dyDescent="0.25">
      <c r="A37" s="7">
        <v>11</v>
      </c>
      <c r="B37" s="7" t="s">
        <v>68</v>
      </c>
      <c r="C37" s="259"/>
      <c r="D37" s="83" t="s">
        <v>56</v>
      </c>
      <c r="E37" s="11" t="s">
        <v>69</v>
      </c>
      <c r="F37" s="7" t="s">
        <v>47</v>
      </c>
      <c r="G37" s="8" t="s">
        <v>48</v>
      </c>
      <c r="H37" s="197">
        <v>12138000</v>
      </c>
      <c r="I37" s="198">
        <v>12800000</v>
      </c>
      <c r="J37" s="202">
        <v>3150514.285714285</v>
      </c>
      <c r="K37" s="202">
        <v>21290290</v>
      </c>
      <c r="L37" s="180">
        <f t="shared" si="3"/>
        <v>0.60040757980437065</v>
      </c>
      <c r="M37" s="7" t="str">
        <f t="shared" si="1"/>
        <v>Mediana</v>
      </c>
      <c r="N37" s="212">
        <f t="shared" si="4"/>
        <v>12469000</v>
      </c>
    </row>
    <row r="38" spans="1:14" x14ac:dyDescent="0.25">
      <c r="A38" s="7">
        <v>12</v>
      </c>
      <c r="B38" s="7" t="s">
        <v>70</v>
      </c>
      <c r="C38" s="259"/>
      <c r="D38" s="83" t="s">
        <v>71</v>
      </c>
      <c r="E38" s="12" t="s">
        <v>321</v>
      </c>
      <c r="F38" s="7" t="s">
        <v>47</v>
      </c>
      <c r="G38" s="8" t="s">
        <v>48</v>
      </c>
      <c r="H38" s="197">
        <v>1399400</v>
      </c>
      <c r="I38" s="198">
        <v>2450000</v>
      </c>
      <c r="J38" s="202">
        <v>1458571.4285714282</v>
      </c>
      <c r="K38" s="202">
        <v>3251080</v>
      </c>
      <c r="L38" s="180">
        <f t="shared" si="3"/>
        <v>0.41304739495686293</v>
      </c>
      <c r="M38" s="7" t="str">
        <f t="shared" si="1"/>
        <v>Media Aritmetica</v>
      </c>
      <c r="N38" s="212">
        <f t="shared" si="4"/>
        <v>2139763</v>
      </c>
    </row>
    <row r="39" spans="1:14" x14ac:dyDescent="0.25">
      <c r="A39" s="7">
        <v>13</v>
      </c>
      <c r="B39" s="7" t="s">
        <v>73</v>
      </c>
      <c r="C39" s="259"/>
      <c r="D39" s="83" t="s">
        <v>71</v>
      </c>
      <c r="E39" s="11" t="s">
        <v>74</v>
      </c>
      <c r="F39" s="7" t="s">
        <v>47</v>
      </c>
      <c r="G39" s="8" t="s">
        <v>48</v>
      </c>
      <c r="H39" s="197">
        <v>457000</v>
      </c>
      <c r="I39" s="198">
        <v>1850000</v>
      </c>
      <c r="J39" s="202">
        <v>437571.42857142852</v>
      </c>
      <c r="K39" s="202">
        <v>1274490</v>
      </c>
      <c r="L39" s="180">
        <f t="shared" si="3"/>
        <v>0.68205476411296562</v>
      </c>
      <c r="M39" s="7" t="str">
        <f t="shared" si="1"/>
        <v>Mediana</v>
      </c>
      <c r="N39" s="212">
        <f t="shared" si="4"/>
        <v>865745</v>
      </c>
    </row>
    <row r="40" spans="1:14" x14ac:dyDescent="0.25">
      <c r="A40" s="7">
        <v>14</v>
      </c>
      <c r="B40" s="7" t="s">
        <v>75</v>
      </c>
      <c r="C40" s="259"/>
      <c r="D40" s="65" t="s">
        <v>76</v>
      </c>
      <c r="E40" s="11" t="s">
        <v>77</v>
      </c>
      <c r="F40" s="7" t="s">
        <v>47</v>
      </c>
      <c r="G40" s="8" t="s">
        <v>48</v>
      </c>
      <c r="H40" s="197">
        <v>1028200</v>
      </c>
      <c r="I40" s="198">
        <v>2350000</v>
      </c>
      <c r="J40" s="202">
        <v>777904.76190476178</v>
      </c>
      <c r="K40" s="202">
        <v>1274490</v>
      </c>
      <c r="L40" s="180">
        <f t="shared" si="3"/>
        <v>0.50965578653388999</v>
      </c>
      <c r="M40" s="7" t="str">
        <f t="shared" si="1"/>
        <v>Mediana</v>
      </c>
      <c r="N40" s="212">
        <f t="shared" si="4"/>
        <v>1151345</v>
      </c>
    </row>
    <row r="41" spans="1:14" x14ac:dyDescent="0.25">
      <c r="A41" s="7">
        <v>15</v>
      </c>
      <c r="B41" s="7" t="s">
        <v>78</v>
      </c>
      <c r="C41" s="259"/>
      <c r="D41" s="65" t="s">
        <v>76</v>
      </c>
      <c r="E41" s="11" t="s">
        <v>79</v>
      </c>
      <c r="F41" s="7" t="s">
        <v>47</v>
      </c>
      <c r="G41" s="8" t="s">
        <v>48</v>
      </c>
      <c r="H41" s="197">
        <v>828200</v>
      </c>
      <c r="I41" s="198">
        <v>2850000</v>
      </c>
      <c r="J41" s="202">
        <v>437571.42857142852</v>
      </c>
      <c r="K41" s="202">
        <v>708050</v>
      </c>
      <c r="L41" s="180">
        <f t="shared" si="3"/>
        <v>0.91888758174447316</v>
      </c>
      <c r="M41" s="7" t="str">
        <f t="shared" si="1"/>
        <v>Mediana</v>
      </c>
      <c r="N41" s="212">
        <f t="shared" si="4"/>
        <v>768125</v>
      </c>
    </row>
    <row r="42" spans="1:14" x14ac:dyDescent="0.25">
      <c r="A42" s="7">
        <v>16</v>
      </c>
      <c r="B42" s="7" t="s">
        <v>80</v>
      </c>
      <c r="C42" s="259"/>
      <c r="D42" s="65" t="s">
        <v>76</v>
      </c>
      <c r="E42" s="11" t="s">
        <v>81</v>
      </c>
      <c r="F42" s="7" t="s">
        <v>47</v>
      </c>
      <c r="G42" s="8" t="s">
        <v>48</v>
      </c>
      <c r="H42" s="197">
        <v>399800</v>
      </c>
      <c r="I42" s="198">
        <v>1650000</v>
      </c>
      <c r="J42" s="202">
        <v>437571.42857142852</v>
      </c>
      <c r="K42" s="202">
        <v>991270</v>
      </c>
      <c r="L42" s="180">
        <f t="shared" si="3"/>
        <v>0.67415338794761326</v>
      </c>
      <c r="M42" s="7" t="str">
        <f t="shared" si="1"/>
        <v>Mediana</v>
      </c>
      <c r="N42" s="212">
        <f t="shared" si="4"/>
        <v>714421</v>
      </c>
    </row>
    <row r="43" spans="1:14" ht="30" x14ac:dyDescent="0.25">
      <c r="A43" s="7">
        <v>17</v>
      </c>
      <c r="B43" s="7" t="s">
        <v>82</v>
      </c>
      <c r="C43" s="259"/>
      <c r="D43" s="65" t="s">
        <v>76</v>
      </c>
      <c r="E43" s="11" t="s">
        <v>83</v>
      </c>
      <c r="F43" s="7" t="s">
        <v>47</v>
      </c>
      <c r="G43" s="8" t="s">
        <v>48</v>
      </c>
      <c r="H43" s="197">
        <v>1927800</v>
      </c>
      <c r="I43" s="198">
        <v>4950000</v>
      </c>
      <c r="J43" s="202">
        <v>340333.33333333326</v>
      </c>
      <c r="K43" s="202">
        <v>6372450</v>
      </c>
      <c r="L43" s="180">
        <f t="shared" si="3"/>
        <v>0.81079848383785125</v>
      </c>
      <c r="M43" s="7" t="str">
        <f t="shared" si="1"/>
        <v>Mediana</v>
      </c>
      <c r="N43" s="212">
        <f t="shared" si="4"/>
        <v>3438900</v>
      </c>
    </row>
    <row r="44" spans="1:14" x14ac:dyDescent="0.25">
      <c r="A44" s="7">
        <v>18</v>
      </c>
      <c r="B44" s="7" t="s">
        <v>84</v>
      </c>
      <c r="C44" s="259"/>
      <c r="D44" s="65" t="s">
        <v>76</v>
      </c>
      <c r="E44" s="11" t="s">
        <v>85</v>
      </c>
      <c r="F44" s="7" t="s">
        <v>47</v>
      </c>
      <c r="G44" s="8" t="s">
        <v>48</v>
      </c>
      <c r="H44" s="197">
        <v>885400</v>
      </c>
      <c r="I44" s="198">
        <v>2150000</v>
      </c>
      <c r="J44" s="202">
        <v>175028.57142857139</v>
      </c>
      <c r="K44" s="202">
        <v>1699320</v>
      </c>
      <c r="L44" s="180">
        <f t="shared" si="3"/>
        <v>0.71309614197179694</v>
      </c>
      <c r="M44" s="7" t="str">
        <f t="shared" si="1"/>
        <v>Mediana</v>
      </c>
      <c r="N44" s="212">
        <f t="shared" si="4"/>
        <v>1292360</v>
      </c>
    </row>
    <row r="45" spans="1:14" ht="30" x14ac:dyDescent="0.25">
      <c r="A45" s="7">
        <v>19</v>
      </c>
      <c r="B45" s="7" t="s">
        <v>86</v>
      </c>
      <c r="C45" s="259"/>
      <c r="D45" s="65" t="s">
        <v>76</v>
      </c>
      <c r="E45" s="11" t="s">
        <v>87</v>
      </c>
      <c r="F45" s="7" t="s">
        <v>47</v>
      </c>
      <c r="G45" s="8" t="s">
        <v>48</v>
      </c>
      <c r="H45" s="197">
        <v>1028200</v>
      </c>
      <c r="I45" s="198">
        <v>5850000</v>
      </c>
      <c r="J45" s="202">
        <v>2771285.7142857136</v>
      </c>
      <c r="K45" s="202">
        <v>6938890</v>
      </c>
      <c r="L45" s="180">
        <f t="shared" si="3"/>
        <v>0.6576392684691309</v>
      </c>
      <c r="M45" s="7" t="str">
        <f t="shared" si="1"/>
        <v>Mediana</v>
      </c>
      <c r="N45" s="212">
        <f t="shared" si="4"/>
        <v>4310643</v>
      </c>
    </row>
    <row r="46" spans="1:14" x14ac:dyDescent="0.25">
      <c r="A46" s="7">
        <v>20</v>
      </c>
      <c r="B46" s="7" t="s">
        <v>88</v>
      </c>
      <c r="C46" s="259"/>
      <c r="D46" s="65" t="s">
        <v>89</v>
      </c>
      <c r="E46" s="11" t="s">
        <v>90</v>
      </c>
      <c r="F46" s="7" t="s">
        <v>47</v>
      </c>
      <c r="G46" s="8" t="s">
        <v>48</v>
      </c>
      <c r="H46" s="197">
        <v>414100</v>
      </c>
      <c r="I46" s="198">
        <v>1950000</v>
      </c>
      <c r="J46" s="202">
        <v>311161.90476190468</v>
      </c>
      <c r="K46" s="202">
        <v>2588250</v>
      </c>
      <c r="L46" s="180">
        <f t="shared" si="3"/>
        <v>0.86019804600897576</v>
      </c>
      <c r="M46" s="7" t="str">
        <f t="shared" si="1"/>
        <v>Mediana</v>
      </c>
      <c r="N46" s="212">
        <f t="shared" si="4"/>
        <v>1182050</v>
      </c>
    </row>
    <row r="47" spans="1:14" ht="30" x14ac:dyDescent="0.25">
      <c r="A47" s="7">
        <v>21</v>
      </c>
      <c r="B47" s="7" t="s">
        <v>91</v>
      </c>
      <c r="C47" s="259"/>
      <c r="D47" s="65" t="s">
        <v>89</v>
      </c>
      <c r="E47" s="11" t="s">
        <v>92</v>
      </c>
      <c r="F47" s="7" t="s">
        <v>47</v>
      </c>
      <c r="G47" s="8" t="s">
        <v>48</v>
      </c>
      <c r="H47" s="197">
        <v>1113800</v>
      </c>
      <c r="I47" s="198">
        <v>2850000</v>
      </c>
      <c r="J47" s="202">
        <v>116685.71428571426</v>
      </c>
      <c r="K47" s="202">
        <v>1982540</v>
      </c>
      <c r="L47" s="180">
        <f t="shared" si="3"/>
        <v>0.77286490330291369</v>
      </c>
      <c r="M47" s="7" t="str">
        <f t="shared" si="1"/>
        <v>Mediana</v>
      </c>
      <c r="N47" s="212">
        <f t="shared" si="4"/>
        <v>1548170</v>
      </c>
    </row>
    <row r="48" spans="1:14" ht="30" x14ac:dyDescent="0.25">
      <c r="A48" s="7">
        <v>22</v>
      </c>
      <c r="B48" s="7" t="s">
        <v>93</v>
      </c>
      <c r="C48" s="259"/>
      <c r="D48" s="65" t="s">
        <v>89</v>
      </c>
      <c r="E48" s="11" t="s">
        <v>94</v>
      </c>
      <c r="F48" s="7" t="s">
        <v>47</v>
      </c>
      <c r="G48" s="8" t="s">
        <v>48</v>
      </c>
      <c r="H48" s="197">
        <v>1356600</v>
      </c>
      <c r="I48" s="198">
        <v>2650000</v>
      </c>
      <c r="J48" s="202">
        <v>223647.61904761902</v>
      </c>
      <c r="K48" s="202">
        <v>4106690</v>
      </c>
      <c r="L48" s="180">
        <f t="shared" si="3"/>
        <v>0.8029253427117341</v>
      </c>
      <c r="M48" s="7" t="str">
        <f t="shared" si="1"/>
        <v>Mediana</v>
      </c>
      <c r="N48" s="212">
        <f t="shared" si="4"/>
        <v>2003300</v>
      </c>
    </row>
    <row r="49" spans="1:14" ht="30" x14ac:dyDescent="0.25">
      <c r="A49" s="7">
        <v>23</v>
      </c>
      <c r="B49" s="7" t="s">
        <v>95</v>
      </c>
      <c r="C49" s="259"/>
      <c r="D49" s="65" t="s">
        <v>96</v>
      </c>
      <c r="E49" s="11" t="s">
        <v>97</v>
      </c>
      <c r="F49" s="7" t="s">
        <v>47</v>
      </c>
      <c r="G49" s="8" t="s">
        <v>48</v>
      </c>
      <c r="H49" s="197">
        <v>457000</v>
      </c>
      <c r="I49" s="198">
        <v>1950000</v>
      </c>
      <c r="J49" s="202">
        <v>116685.71428571426</v>
      </c>
      <c r="K49" s="202">
        <v>1274490</v>
      </c>
      <c r="L49" s="180">
        <f t="shared" si="3"/>
        <v>0.86902528512344157</v>
      </c>
      <c r="M49" s="7" t="str">
        <f t="shared" si="1"/>
        <v>Mediana</v>
      </c>
      <c r="N49" s="212">
        <f t="shared" si="4"/>
        <v>865745</v>
      </c>
    </row>
    <row r="50" spans="1:14" x14ac:dyDescent="0.25">
      <c r="A50" s="7">
        <v>24</v>
      </c>
      <c r="B50" s="7" t="s">
        <v>98</v>
      </c>
      <c r="C50" s="259"/>
      <c r="D50" s="65" t="s">
        <v>96</v>
      </c>
      <c r="E50" s="11" t="s">
        <v>99</v>
      </c>
      <c r="F50" s="7" t="s">
        <v>47</v>
      </c>
      <c r="G50" s="8" t="s">
        <v>48</v>
      </c>
      <c r="H50" s="197">
        <v>828200</v>
      </c>
      <c r="I50" s="198">
        <v>2850000</v>
      </c>
      <c r="J50" s="202">
        <v>243095.23809523805</v>
      </c>
      <c r="K50" s="202">
        <v>5522790</v>
      </c>
      <c r="L50" s="180">
        <f t="shared" si="3"/>
        <v>1.0103442451880571</v>
      </c>
      <c r="M50" s="7" t="str">
        <f t="shared" si="1"/>
        <v>Mediana</v>
      </c>
      <c r="N50" s="212">
        <f t="shared" si="4"/>
        <v>1839100</v>
      </c>
    </row>
    <row r="51" spans="1:14" x14ac:dyDescent="0.25">
      <c r="A51" s="7">
        <v>25</v>
      </c>
      <c r="B51" s="7" t="s">
        <v>100</v>
      </c>
      <c r="C51" s="259"/>
      <c r="D51" s="65" t="s">
        <v>96</v>
      </c>
      <c r="E51" s="11" t="s">
        <v>101</v>
      </c>
      <c r="F51" s="7" t="s">
        <v>47</v>
      </c>
      <c r="G51" s="8" t="s">
        <v>48</v>
      </c>
      <c r="H51" s="197">
        <v>1399400</v>
      </c>
      <c r="I51" s="198">
        <v>1950000</v>
      </c>
      <c r="J51" s="202">
        <v>1205752.3809523808</v>
      </c>
      <c r="K51" s="202">
        <v>2600150</v>
      </c>
      <c r="L51" s="180">
        <f t="shared" si="3"/>
        <v>0.34998348043501981</v>
      </c>
      <c r="M51" s="7" t="str">
        <f t="shared" si="1"/>
        <v>Media Aritmetica</v>
      </c>
      <c r="N51" s="212">
        <f t="shared" si="4"/>
        <v>1788826</v>
      </c>
    </row>
    <row r="52" spans="1:14" x14ac:dyDescent="0.25">
      <c r="A52" s="7">
        <v>26</v>
      </c>
      <c r="B52" s="7" t="s">
        <v>102</v>
      </c>
      <c r="C52" s="259"/>
      <c r="D52" s="65" t="s">
        <v>96</v>
      </c>
      <c r="E52" s="11" t="s">
        <v>103</v>
      </c>
      <c r="F52" s="7" t="s">
        <v>47</v>
      </c>
      <c r="G52" s="8" t="s">
        <v>48</v>
      </c>
      <c r="H52" s="197">
        <v>1028200</v>
      </c>
      <c r="I52" s="198">
        <v>1950000</v>
      </c>
      <c r="J52" s="202">
        <v>1312714.2857142854</v>
      </c>
      <c r="K52" s="202">
        <v>2600150</v>
      </c>
      <c r="L52" s="180">
        <f t="shared" si="3"/>
        <v>0.40659993837091546</v>
      </c>
      <c r="M52" s="7" t="str">
        <f t="shared" si="1"/>
        <v>Media Aritmetica</v>
      </c>
      <c r="N52" s="212">
        <f t="shared" si="4"/>
        <v>1722766</v>
      </c>
    </row>
    <row r="53" spans="1:14" x14ac:dyDescent="0.25">
      <c r="A53" s="7">
        <v>27</v>
      </c>
      <c r="B53" s="7" t="s">
        <v>104</v>
      </c>
      <c r="C53" s="259"/>
      <c r="D53" s="65" t="s">
        <v>96</v>
      </c>
      <c r="E53" s="11" t="s">
        <v>311</v>
      </c>
      <c r="F53" s="7" t="s">
        <v>47</v>
      </c>
      <c r="G53" s="8" t="s">
        <v>48</v>
      </c>
      <c r="H53" s="197">
        <v>1028200</v>
      </c>
      <c r="I53" s="198">
        <v>1850000</v>
      </c>
      <c r="J53" s="202">
        <v>1232979.0476190473</v>
      </c>
      <c r="K53" s="202">
        <v>4016250</v>
      </c>
      <c r="L53" s="180">
        <f t="shared" si="3"/>
        <v>0.6734044790299033</v>
      </c>
      <c r="M53" s="7" t="str">
        <f t="shared" si="1"/>
        <v>Mediana</v>
      </c>
      <c r="N53" s="212">
        <f t="shared" si="4"/>
        <v>1541490</v>
      </c>
    </row>
    <row r="54" spans="1:14" x14ac:dyDescent="0.25">
      <c r="A54" s="7">
        <v>28</v>
      </c>
      <c r="B54" s="7" t="s">
        <v>106</v>
      </c>
      <c r="C54" s="259"/>
      <c r="D54" s="65" t="s">
        <v>96</v>
      </c>
      <c r="E54" s="11" t="s">
        <v>312</v>
      </c>
      <c r="F54" s="7" t="s">
        <v>47</v>
      </c>
      <c r="G54" s="8" t="s">
        <v>48</v>
      </c>
      <c r="H54" s="197">
        <v>928200</v>
      </c>
      <c r="I54" s="198">
        <v>2450000</v>
      </c>
      <c r="J54" s="202">
        <v>1497466.6666666663</v>
      </c>
      <c r="K54" s="202">
        <v>6027350</v>
      </c>
      <c r="L54" s="180">
        <f t="shared" si="3"/>
        <v>0.83971158433029491</v>
      </c>
      <c r="M54" s="7" t="str">
        <f t="shared" si="1"/>
        <v>Mediana</v>
      </c>
      <c r="N54" s="212">
        <f t="shared" si="4"/>
        <v>1973733</v>
      </c>
    </row>
    <row r="55" spans="1:14" x14ac:dyDescent="0.25">
      <c r="A55" s="7">
        <v>29</v>
      </c>
      <c r="B55" s="7" t="s">
        <v>108</v>
      </c>
      <c r="C55" s="259"/>
      <c r="D55" s="65" t="s">
        <v>96</v>
      </c>
      <c r="E55" s="11" t="s">
        <v>313</v>
      </c>
      <c r="F55" s="7" t="s">
        <v>47</v>
      </c>
      <c r="G55" s="8" t="s">
        <v>48</v>
      </c>
      <c r="H55" s="197">
        <v>742600</v>
      </c>
      <c r="I55" s="198">
        <v>2150000</v>
      </c>
      <c r="J55" s="202">
        <v>933485.71428571409</v>
      </c>
      <c r="K55" s="202">
        <v>2979760</v>
      </c>
      <c r="L55" s="180">
        <f t="shared" si="3"/>
        <v>0.6205527589017128</v>
      </c>
      <c r="M55" s="7" t="str">
        <f t="shared" si="1"/>
        <v>Mediana</v>
      </c>
      <c r="N55" s="212">
        <f t="shared" si="4"/>
        <v>1541743</v>
      </c>
    </row>
    <row r="56" spans="1:14" x14ac:dyDescent="0.25">
      <c r="A56" s="7">
        <v>30</v>
      </c>
      <c r="B56" s="7" t="s">
        <v>110</v>
      </c>
      <c r="C56" s="259"/>
      <c r="D56" s="65" t="s">
        <v>96</v>
      </c>
      <c r="E56" s="98" t="s">
        <v>111</v>
      </c>
      <c r="F56" s="7" t="s">
        <v>47</v>
      </c>
      <c r="G56" s="8" t="s">
        <v>48</v>
      </c>
      <c r="H56" s="197">
        <v>685400</v>
      </c>
      <c r="I56" s="198">
        <v>2850000</v>
      </c>
      <c r="J56" s="202">
        <v>933485.71428571409</v>
      </c>
      <c r="K56" s="202">
        <v>3166590</v>
      </c>
      <c r="L56" s="180">
        <f t="shared" si="3"/>
        <v>0.67059771989426775</v>
      </c>
      <c r="M56" s="7" t="str">
        <f t="shared" si="1"/>
        <v>Mediana</v>
      </c>
      <c r="N56" s="212">
        <f t="shared" si="4"/>
        <v>1891743</v>
      </c>
    </row>
    <row r="57" spans="1:14" x14ac:dyDescent="0.25">
      <c r="A57" s="7">
        <v>31</v>
      </c>
      <c r="B57" s="7" t="s">
        <v>112</v>
      </c>
      <c r="C57" s="259"/>
      <c r="D57" s="65" t="s">
        <v>96</v>
      </c>
      <c r="E57" s="98" t="s">
        <v>113</v>
      </c>
      <c r="F57" s="7" t="s">
        <v>47</v>
      </c>
      <c r="G57" s="8" t="s">
        <v>48</v>
      </c>
      <c r="H57" s="197">
        <v>685400</v>
      </c>
      <c r="I57" s="198">
        <v>2850000</v>
      </c>
      <c r="J57" s="202">
        <v>933485.71428571409</v>
      </c>
      <c r="K57" s="202">
        <v>2124150</v>
      </c>
      <c r="L57" s="180">
        <f t="shared" si="3"/>
        <v>0.61758961970709347</v>
      </c>
      <c r="M57" s="7" t="str">
        <f t="shared" si="1"/>
        <v>Mediana</v>
      </c>
      <c r="N57" s="212">
        <f t="shared" si="4"/>
        <v>1528818</v>
      </c>
    </row>
    <row r="58" spans="1:14" ht="30" x14ac:dyDescent="0.25">
      <c r="A58" s="7">
        <v>32</v>
      </c>
      <c r="B58" s="7" t="s">
        <v>114</v>
      </c>
      <c r="C58" s="259"/>
      <c r="D58" s="65" t="s">
        <v>96</v>
      </c>
      <c r="E58" s="98" t="s">
        <v>115</v>
      </c>
      <c r="F58" s="7" t="s">
        <v>47</v>
      </c>
      <c r="G58" s="8" t="s">
        <v>48</v>
      </c>
      <c r="H58" s="197">
        <v>8282400</v>
      </c>
      <c r="I58" s="198">
        <v>8950000</v>
      </c>
      <c r="J58" s="202">
        <v>5153619.0476190466</v>
      </c>
      <c r="K58" s="202">
        <v>10388700</v>
      </c>
      <c r="L58" s="180">
        <f t="shared" si="3"/>
        <v>0.26960661747005837</v>
      </c>
      <c r="M58" s="7" t="str">
        <f t="shared" si="1"/>
        <v>Media Geometrica</v>
      </c>
      <c r="N58" s="212">
        <f t="shared" si="4"/>
        <v>7937124</v>
      </c>
    </row>
    <row r="59" spans="1:14" x14ac:dyDescent="0.25">
      <c r="A59" s="7">
        <v>33</v>
      </c>
      <c r="B59" s="7" t="s">
        <v>116</v>
      </c>
      <c r="C59" s="259"/>
      <c r="D59" s="65" t="s">
        <v>96</v>
      </c>
      <c r="E59" s="98" t="s">
        <v>117</v>
      </c>
      <c r="F59" s="7" t="s">
        <v>47</v>
      </c>
      <c r="G59" s="8" t="s">
        <v>48</v>
      </c>
      <c r="H59" s="197">
        <v>2070600</v>
      </c>
      <c r="I59" s="198">
        <v>4850000</v>
      </c>
      <c r="J59" s="202">
        <v>330609.52380952373</v>
      </c>
      <c r="K59" s="202">
        <v>11721500</v>
      </c>
      <c r="L59" s="180">
        <f t="shared" si="3"/>
        <v>1.0564049231939934</v>
      </c>
      <c r="M59" s="7" t="str">
        <f t="shared" si="1"/>
        <v>Mediana</v>
      </c>
      <c r="N59" s="212">
        <f t="shared" si="4"/>
        <v>3460300</v>
      </c>
    </row>
    <row r="60" spans="1:14" ht="45" x14ac:dyDescent="0.25">
      <c r="A60" s="7">
        <v>34</v>
      </c>
      <c r="B60" s="7" t="s">
        <v>118</v>
      </c>
      <c r="C60" s="259"/>
      <c r="D60" s="65" t="s">
        <v>96</v>
      </c>
      <c r="E60" s="98" t="s">
        <v>119</v>
      </c>
      <c r="F60" s="7" t="s">
        <v>47</v>
      </c>
      <c r="G60" s="8" t="s">
        <v>48</v>
      </c>
      <c r="H60" s="197">
        <v>1399400</v>
      </c>
      <c r="I60" s="198">
        <v>4250000</v>
      </c>
      <c r="J60" s="202">
        <v>437571.42857142852</v>
      </c>
      <c r="K60" s="202">
        <v>1274490</v>
      </c>
      <c r="L60" s="180">
        <f t="shared" si="3"/>
        <v>0.90319615023805833</v>
      </c>
      <c r="M60" s="7" t="str">
        <f t="shared" si="1"/>
        <v>Mediana</v>
      </c>
      <c r="N60" s="212">
        <f t="shared" si="4"/>
        <v>1336945</v>
      </c>
    </row>
    <row r="61" spans="1:14" ht="30" x14ac:dyDescent="0.25">
      <c r="A61" s="7">
        <v>35</v>
      </c>
      <c r="B61" s="7" t="s">
        <v>120</v>
      </c>
      <c r="C61" s="259"/>
      <c r="D61" s="65" t="s">
        <v>96</v>
      </c>
      <c r="E61" s="98" t="s">
        <v>121</v>
      </c>
      <c r="F61" s="7" t="s">
        <v>47</v>
      </c>
      <c r="G61" s="8" t="s">
        <v>48</v>
      </c>
      <c r="H61" s="197">
        <v>1927800</v>
      </c>
      <c r="I61" s="198">
        <v>3850000</v>
      </c>
      <c r="J61" s="202">
        <v>612600</v>
      </c>
      <c r="K61" s="202">
        <v>3398640</v>
      </c>
      <c r="L61" s="180">
        <f t="shared" si="3"/>
        <v>0.60187139008425994</v>
      </c>
      <c r="M61" s="7" t="str">
        <f t="shared" si="1"/>
        <v>Mediana</v>
      </c>
      <c r="N61" s="212">
        <f t="shared" si="4"/>
        <v>2663220</v>
      </c>
    </row>
    <row r="62" spans="1:14" ht="45" x14ac:dyDescent="0.25">
      <c r="A62" s="7">
        <v>36</v>
      </c>
      <c r="B62" s="7" t="s">
        <v>122</v>
      </c>
      <c r="C62" s="259"/>
      <c r="D62" s="65" t="s">
        <v>96</v>
      </c>
      <c r="E62" s="11" t="s">
        <v>123</v>
      </c>
      <c r="F62" s="7" t="s">
        <v>47</v>
      </c>
      <c r="G62" s="8" t="s">
        <v>48</v>
      </c>
      <c r="H62" s="197">
        <v>828200</v>
      </c>
      <c r="I62" s="198">
        <v>2950000</v>
      </c>
      <c r="J62" s="202">
        <v>223647.61904761902</v>
      </c>
      <c r="K62" s="202">
        <v>1132880</v>
      </c>
      <c r="L62" s="180">
        <f t="shared" si="3"/>
        <v>0.91407731996208486</v>
      </c>
      <c r="M62" s="7" t="str">
        <f t="shared" si="1"/>
        <v>Mediana</v>
      </c>
      <c r="N62" s="212">
        <f t="shared" si="4"/>
        <v>980540</v>
      </c>
    </row>
    <row r="63" spans="1:14" ht="30" x14ac:dyDescent="0.25">
      <c r="A63" s="7">
        <v>37</v>
      </c>
      <c r="B63" s="7" t="s">
        <v>124</v>
      </c>
      <c r="C63" s="259"/>
      <c r="D63" s="65" t="s">
        <v>96</v>
      </c>
      <c r="E63" s="11" t="s">
        <v>125</v>
      </c>
      <c r="F63" s="7" t="s">
        <v>47</v>
      </c>
      <c r="G63" s="8" t="s">
        <v>48</v>
      </c>
      <c r="H63" s="197">
        <v>3427200</v>
      </c>
      <c r="I63" s="198">
        <v>7250000</v>
      </c>
      <c r="J63" s="202">
        <v>865419.04761904746</v>
      </c>
      <c r="K63" s="202">
        <v>6718740</v>
      </c>
      <c r="L63" s="180">
        <f t="shared" si="3"/>
        <v>0.65504480823131161</v>
      </c>
      <c r="M63" s="7" t="str">
        <f t="shared" si="1"/>
        <v>Mediana</v>
      </c>
      <c r="N63" s="212">
        <f t="shared" si="4"/>
        <v>5072970</v>
      </c>
    </row>
    <row r="64" spans="1:14" ht="30" x14ac:dyDescent="0.25">
      <c r="A64" s="7">
        <v>38</v>
      </c>
      <c r="B64" s="7" t="s">
        <v>126</v>
      </c>
      <c r="C64" s="259"/>
      <c r="D64" s="65" t="s">
        <v>96</v>
      </c>
      <c r="E64" s="11" t="s">
        <v>127</v>
      </c>
      <c r="F64" s="7" t="s">
        <v>47</v>
      </c>
      <c r="G64" s="8" t="s">
        <v>48</v>
      </c>
      <c r="H64" s="197">
        <v>928200</v>
      </c>
      <c r="I64" s="198">
        <v>2850000</v>
      </c>
      <c r="J64" s="202">
        <v>126409.5238095238</v>
      </c>
      <c r="K64" s="202">
        <v>1274490</v>
      </c>
      <c r="L64" s="180">
        <f t="shared" si="3"/>
        <v>0.88269384383255833</v>
      </c>
      <c r="M64" s="7" t="str">
        <f t="shared" si="1"/>
        <v>Mediana</v>
      </c>
      <c r="N64" s="212">
        <f t="shared" si="4"/>
        <v>1101345</v>
      </c>
    </row>
    <row r="65" spans="1:14" x14ac:dyDescent="0.25">
      <c r="A65" s="7">
        <v>39</v>
      </c>
      <c r="B65" s="7" t="s">
        <v>128</v>
      </c>
      <c r="C65" s="259"/>
      <c r="D65" s="65" t="s">
        <v>96</v>
      </c>
      <c r="E65" s="11" t="s">
        <v>129</v>
      </c>
      <c r="F65" s="7" t="s">
        <v>47</v>
      </c>
      <c r="G65" s="8" t="s">
        <v>48</v>
      </c>
      <c r="H65" s="197">
        <v>4569600</v>
      </c>
      <c r="I65" s="198">
        <v>14500000</v>
      </c>
      <c r="J65" s="202">
        <v>2333714.2857142854</v>
      </c>
      <c r="K65" s="202">
        <v>6514060</v>
      </c>
      <c r="L65" s="180">
        <f t="shared" si="3"/>
        <v>0.75891273769721668</v>
      </c>
      <c r="M65" s="7" t="str">
        <f t="shared" si="1"/>
        <v>Mediana</v>
      </c>
      <c r="N65" s="212">
        <f t="shared" si="4"/>
        <v>5541830</v>
      </c>
    </row>
    <row r="66" spans="1:14" x14ac:dyDescent="0.25">
      <c r="A66" s="7">
        <v>40</v>
      </c>
      <c r="B66" s="7" t="s">
        <v>130</v>
      </c>
      <c r="C66" s="259"/>
      <c r="D66" s="65" t="s">
        <v>96</v>
      </c>
      <c r="E66" s="11" t="s">
        <v>131</v>
      </c>
      <c r="F66" s="7" t="s">
        <v>47</v>
      </c>
      <c r="G66" s="8" t="s">
        <v>48</v>
      </c>
      <c r="H66" s="197">
        <v>399800</v>
      </c>
      <c r="I66" s="198">
        <v>1450000</v>
      </c>
      <c r="J66" s="202">
        <v>126409.5238095238</v>
      </c>
      <c r="K66" s="202">
        <v>1042440</v>
      </c>
      <c r="L66" s="180">
        <f t="shared" si="3"/>
        <v>0.79760767050003478</v>
      </c>
      <c r="M66" s="7" t="str">
        <f t="shared" si="1"/>
        <v>Mediana</v>
      </c>
      <c r="N66" s="212">
        <f t="shared" si="4"/>
        <v>721120</v>
      </c>
    </row>
    <row r="67" spans="1:14" ht="45" x14ac:dyDescent="0.25">
      <c r="A67" s="7">
        <v>41</v>
      </c>
      <c r="B67" s="7" t="s">
        <v>132</v>
      </c>
      <c r="C67" s="259"/>
      <c r="D67" s="84" t="s">
        <v>133</v>
      </c>
      <c r="E67" s="26" t="s">
        <v>134</v>
      </c>
      <c r="F67" s="7" t="s">
        <v>47</v>
      </c>
      <c r="G67" s="8" t="s">
        <v>48</v>
      </c>
      <c r="H67" s="197">
        <v>599800</v>
      </c>
      <c r="I67" s="198">
        <v>1850000</v>
      </c>
      <c r="J67" s="202">
        <v>272266.66666666663</v>
      </c>
      <c r="K67" s="202">
        <v>2124150</v>
      </c>
      <c r="L67" s="180">
        <f t="shared" si="3"/>
        <v>0.7530110016703484</v>
      </c>
      <c r="M67" s="7" t="str">
        <f t="shared" si="1"/>
        <v>Mediana</v>
      </c>
      <c r="N67" s="212">
        <f t="shared" si="4"/>
        <v>1224900</v>
      </c>
    </row>
    <row r="68" spans="1:14" ht="30" x14ac:dyDescent="0.25">
      <c r="A68" s="7">
        <v>42</v>
      </c>
      <c r="B68" s="7" t="s">
        <v>135</v>
      </c>
      <c r="C68" s="259"/>
      <c r="D68" s="66" t="s">
        <v>136</v>
      </c>
      <c r="E68" s="15" t="s">
        <v>137</v>
      </c>
      <c r="F68" s="7" t="s">
        <v>47</v>
      </c>
      <c r="G68" s="8" t="s">
        <v>48</v>
      </c>
      <c r="H68" s="197">
        <v>1827800</v>
      </c>
      <c r="I68" s="198">
        <v>6850000</v>
      </c>
      <c r="J68" s="202">
        <v>2771285.7142857136</v>
      </c>
      <c r="K68" s="202">
        <v>8213380</v>
      </c>
      <c r="L68" s="180">
        <f t="shared" si="3"/>
        <v>0.62976594003094188</v>
      </c>
      <c r="M68" s="7" t="str">
        <f t="shared" si="1"/>
        <v>Mediana</v>
      </c>
      <c r="N68" s="212">
        <f t="shared" si="4"/>
        <v>4810643</v>
      </c>
    </row>
    <row r="69" spans="1:14" ht="30" x14ac:dyDescent="0.25">
      <c r="A69" s="7">
        <v>43</v>
      </c>
      <c r="B69" s="7" t="s">
        <v>138</v>
      </c>
      <c r="C69" s="259"/>
      <c r="D69" s="66" t="s">
        <v>136</v>
      </c>
      <c r="E69" s="15" t="s">
        <v>139</v>
      </c>
      <c r="F69" s="7" t="s">
        <v>47</v>
      </c>
      <c r="G69" s="8" t="s">
        <v>48</v>
      </c>
      <c r="H69" s="197">
        <v>928200</v>
      </c>
      <c r="I69" s="198">
        <v>3250000</v>
      </c>
      <c r="J69" s="202">
        <v>1312714.2857142854</v>
      </c>
      <c r="K69" s="202">
        <v>1132880</v>
      </c>
      <c r="L69" s="180">
        <f t="shared" si="3"/>
        <v>0.64872083103135736</v>
      </c>
      <c r="M69" s="7" t="str">
        <f t="shared" si="1"/>
        <v>Mediana</v>
      </c>
      <c r="N69" s="212">
        <f t="shared" si="4"/>
        <v>1222797</v>
      </c>
    </row>
    <row r="70" spans="1:14" x14ac:dyDescent="0.25">
      <c r="A70" s="7">
        <v>44</v>
      </c>
      <c r="B70" s="7" t="s">
        <v>140</v>
      </c>
      <c r="C70" s="259"/>
      <c r="D70" s="66" t="s">
        <v>141</v>
      </c>
      <c r="E70" s="26" t="s">
        <v>142</v>
      </c>
      <c r="F70" s="7" t="s">
        <v>47</v>
      </c>
      <c r="G70" s="8" t="s">
        <v>48</v>
      </c>
      <c r="H70" s="197">
        <v>828200</v>
      </c>
      <c r="I70" s="198">
        <v>2250000</v>
      </c>
      <c r="J70" s="202">
        <v>340333.33333333326</v>
      </c>
      <c r="K70" s="202">
        <v>708050</v>
      </c>
      <c r="L70" s="180">
        <f t="shared" si="3"/>
        <v>0.81261660550202008</v>
      </c>
      <c r="M70" s="7" t="str">
        <f t="shared" si="1"/>
        <v>Mediana</v>
      </c>
      <c r="N70" s="212">
        <f t="shared" si="4"/>
        <v>768125</v>
      </c>
    </row>
    <row r="71" spans="1:14" ht="30" x14ac:dyDescent="0.25">
      <c r="A71" s="7">
        <v>45</v>
      </c>
      <c r="B71" s="7" t="s">
        <v>143</v>
      </c>
      <c r="C71" s="259"/>
      <c r="D71" s="66" t="s">
        <v>141</v>
      </c>
      <c r="E71" s="26" t="s">
        <v>144</v>
      </c>
      <c r="F71" s="7" t="s">
        <v>47</v>
      </c>
      <c r="G71" s="8" t="s">
        <v>48</v>
      </c>
      <c r="H71" s="197">
        <v>2070600</v>
      </c>
      <c r="I71" s="198">
        <v>5850000</v>
      </c>
      <c r="J71" s="202">
        <v>340333.33333333326</v>
      </c>
      <c r="K71" s="202">
        <v>5947620</v>
      </c>
      <c r="L71" s="180">
        <f t="shared" si="3"/>
        <v>0.78841086660539628</v>
      </c>
      <c r="M71" s="7" t="str">
        <f t="shared" si="1"/>
        <v>Mediana</v>
      </c>
      <c r="N71" s="212">
        <f t="shared" si="4"/>
        <v>3960300</v>
      </c>
    </row>
    <row r="72" spans="1:14" ht="45" x14ac:dyDescent="0.25">
      <c r="A72" s="7">
        <v>46</v>
      </c>
      <c r="B72" s="21" t="s">
        <v>145</v>
      </c>
      <c r="C72" s="259"/>
      <c r="D72" s="66" t="s">
        <v>146</v>
      </c>
      <c r="E72" s="22" t="s">
        <v>147</v>
      </c>
      <c r="F72" s="23" t="s">
        <v>47</v>
      </c>
      <c r="G72" s="8" t="s">
        <v>48</v>
      </c>
      <c r="H72" s="197">
        <v>1827800</v>
      </c>
      <c r="I72" s="198">
        <v>4850000</v>
      </c>
      <c r="J72" s="202">
        <v>175028.57142857139</v>
      </c>
      <c r="K72" s="202">
        <v>3284400</v>
      </c>
      <c r="L72" s="180">
        <f t="shared" si="3"/>
        <v>0.78885526886782342</v>
      </c>
      <c r="M72" s="7" t="str">
        <f t="shared" si="1"/>
        <v>Mediana</v>
      </c>
      <c r="N72" s="212">
        <f t="shared" si="4"/>
        <v>2556100</v>
      </c>
    </row>
    <row r="73" spans="1:14" x14ac:dyDescent="0.25">
      <c r="A73" s="7">
        <v>47</v>
      </c>
      <c r="B73" s="21" t="s">
        <v>148</v>
      </c>
      <c r="C73" s="259"/>
      <c r="D73" s="66" t="s">
        <v>146</v>
      </c>
      <c r="E73" s="22" t="s">
        <v>149</v>
      </c>
      <c r="F73" s="23" t="s">
        <v>47</v>
      </c>
      <c r="G73" s="8" t="s">
        <v>48</v>
      </c>
      <c r="H73" s="197">
        <v>2356200</v>
      </c>
      <c r="I73" s="198">
        <v>7850000</v>
      </c>
      <c r="J73" s="202">
        <v>651495.23809523799</v>
      </c>
      <c r="K73" s="202">
        <v>6427190</v>
      </c>
      <c r="L73" s="180">
        <f t="shared" si="3"/>
        <v>0.78152850943296837</v>
      </c>
      <c r="M73" s="7" t="str">
        <f t="shared" si="1"/>
        <v>Mediana</v>
      </c>
      <c r="N73" s="212">
        <f t="shared" si="4"/>
        <v>4391695</v>
      </c>
    </row>
    <row r="74" spans="1:14" ht="30" x14ac:dyDescent="0.25">
      <c r="A74" s="7">
        <v>48</v>
      </c>
      <c r="B74" s="21" t="s">
        <v>150</v>
      </c>
      <c r="C74" s="259"/>
      <c r="D74" s="66" t="s">
        <v>151</v>
      </c>
      <c r="E74" s="10" t="s">
        <v>152</v>
      </c>
      <c r="F74" s="7" t="s">
        <v>47</v>
      </c>
      <c r="G74" s="8" t="s">
        <v>48</v>
      </c>
      <c r="H74" s="197">
        <v>1213800</v>
      </c>
      <c r="I74" s="198">
        <v>2850000</v>
      </c>
      <c r="J74" s="202">
        <v>632047.61904761894</v>
      </c>
      <c r="K74" s="202">
        <v>7788550</v>
      </c>
      <c r="L74" s="180">
        <f t="shared" si="3"/>
        <v>1.0413697291438191</v>
      </c>
      <c r="M74" s="7" t="str">
        <f t="shared" si="1"/>
        <v>Mediana</v>
      </c>
      <c r="N74" s="212">
        <f t="shared" si="4"/>
        <v>2031900</v>
      </c>
    </row>
    <row r="75" spans="1:14" ht="30" x14ac:dyDescent="0.25">
      <c r="A75" s="7">
        <v>49</v>
      </c>
      <c r="B75" s="21" t="s">
        <v>153</v>
      </c>
      <c r="C75" s="259"/>
      <c r="D75" s="66" t="s">
        <v>151</v>
      </c>
      <c r="E75" s="10" t="s">
        <v>154</v>
      </c>
      <c r="F75" s="7" t="s">
        <v>47</v>
      </c>
      <c r="G75" s="8" t="s">
        <v>48</v>
      </c>
      <c r="H75" s="197">
        <v>399800</v>
      </c>
      <c r="I75" s="198">
        <v>1850000</v>
      </c>
      <c r="J75" s="202">
        <v>126409.5238095238</v>
      </c>
      <c r="K75" s="202">
        <v>849660</v>
      </c>
      <c r="L75" s="180">
        <f t="shared" si="3"/>
        <v>0.93853495914561802</v>
      </c>
      <c r="M75" s="7" t="str">
        <f t="shared" si="1"/>
        <v>Mediana</v>
      </c>
      <c r="N75" s="212">
        <f t="shared" si="4"/>
        <v>624730</v>
      </c>
    </row>
    <row r="76" spans="1:14" ht="30" x14ac:dyDescent="0.25">
      <c r="A76" s="7">
        <v>50</v>
      </c>
      <c r="B76" s="21" t="s">
        <v>155</v>
      </c>
      <c r="C76" s="259"/>
      <c r="D76" s="66" t="s">
        <v>151</v>
      </c>
      <c r="E76" s="10" t="s">
        <v>156</v>
      </c>
      <c r="F76" s="7" t="s">
        <v>47</v>
      </c>
      <c r="G76" s="8" t="s">
        <v>48</v>
      </c>
      <c r="H76" s="197">
        <v>642600</v>
      </c>
      <c r="I76" s="198">
        <v>2850000</v>
      </c>
      <c r="J76" s="202">
        <v>311161.90476190468</v>
      </c>
      <c r="K76" s="202">
        <v>1274490</v>
      </c>
      <c r="L76" s="180">
        <f t="shared" si="3"/>
        <v>0.88759447386521195</v>
      </c>
      <c r="M76" s="7" t="str">
        <f t="shared" si="1"/>
        <v>Mediana</v>
      </c>
      <c r="N76" s="212">
        <f t="shared" si="4"/>
        <v>958545</v>
      </c>
    </row>
    <row r="77" spans="1:14" x14ac:dyDescent="0.25">
      <c r="A77" s="7">
        <v>51</v>
      </c>
      <c r="B77" s="21" t="s">
        <v>157</v>
      </c>
      <c r="C77" s="259"/>
      <c r="D77" s="66" t="s">
        <v>151</v>
      </c>
      <c r="E77" s="10" t="s">
        <v>158</v>
      </c>
      <c r="F77" s="7" t="s">
        <v>47</v>
      </c>
      <c r="G77" s="8" t="s">
        <v>48</v>
      </c>
      <c r="H77" s="197">
        <v>742600</v>
      </c>
      <c r="I77" s="198">
        <v>2450000</v>
      </c>
      <c r="J77" s="202">
        <v>126409.5238095238</v>
      </c>
      <c r="K77" s="202">
        <v>708050</v>
      </c>
      <c r="L77" s="180">
        <f t="shared" si="3"/>
        <v>0.99608541844151222</v>
      </c>
      <c r="M77" s="7" t="str">
        <f t="shared" si="1"/>
        <v>Mediana</v>
      </c>
      <c r="N77" s="212">
        <f t="shared" si="4"/>
        <v>725325</v>
      </c>
    </row>
    <row r="78" spans="1:14" ht="30" x14ac:dyDescent="0.25">
      <c r="A78" s="7">
        <v>52</v>
      </c>
      <c r="B78" s="21" t="s">
        <v>159</v>
      </c>
      <c r="C78" s="259"/>
      <c r="D78" s="66" t="s">
        <v>151</v>
      </c>
      <c r="E78" s="10" t="s">
        <v>160</v>
      </c>
      <c r="F78" s="7" t="s">
        <v>47</v>
      </c>
      <c r="G78" s="8" t="s">
        <v>48</v>
      </c>
      <c r="H78" s="197">
        <v>828200</v>
      </c>
      <c r="I78" s="198">
        <v>5850000</v>
      </c>
      <c r="J78" s="202">
        <v>126409.5238095238</v>
      </c>
      <c r="K78" s="202">
        <v>2407370</v>
      </c>
      <c r="L78" s="180">
        <f t="shared" si="3"/>
        <v>1.1071739291913638</v>
      </c>
      <c r="M78" s="7" t="str">
        <f t="shared" si="1"/>
        <v>Mediana</v>
      </c>
      <c r="N78" s="212">
        <f t="shared" si="4"/>
        <v>1617785</v>
      </c>
    </row>
    <row r="79" spans="1:14" ht="30" customHeight="1" x14ac:dyDescent="0.25">
      <c r="A79" s="7">
        <v>53</v>
      </c>
      <c r="B79" s="7" t="s">
        <v>161</v>
      </c>
      <c r="C79" s="259"/>
      <c r="D79" s="66" t="s">
        <v>162</v>
      </c>
      <c r="E79" s="10" t="s">
        <v>163</v>
      </c>
      <c r="F79" s="7" t="s">
        <v>47</v>
      </c>
      <c r="G79" s="8" t="s">
        <v>48</v>
      </c>
      <c r="H79" s="197">
        <v>542600</v>
      </c>
      <c r="I79" s="198">
        <v>2250000</v>
      </c>
      <c r="J79" s="202">
        <v>126409.5238095238</v>
      </c>
      <c r="K79" s="202">
        <v>849660</v>
      </c>
      <c r="L79" s="180">
        <f t="shared" si="3"/>
        <v>0.97741340383636643</v>
      </c>
      <c r="M79" s="7" t="str">
        <f t="shared" si="1"/>
        <v>Mediana</v>
      </c>
      <c r="N79" s="212">
        <f t="shared" si="4"/>
        <v>696130</v>
      </c>
    </row>
    <row r="80" spans="1:14" ht="30" x14ac:dyDescent="0.25">
      <c r="A80" s="7">
        <v>54</v>
      </c>
      <c r="B80" s="7" t="s">
        <v>164</v>
      </c>
      <c r="C80" s="259"/>
      <c r="D80" s="66" t="s">
        <v>162</v>
      </c>
      <c r="E80" s="10" t="s">
        <v>165</v>
      </c>
      <c r="F80" s="7" t="s">
        <v>47</v>
      </c>
      <c r="G80" s="8" t="s">
        <v>48</v>
      </c>
      <c r="H80" s="197">
        <v>1399400</v>
      </c>
      <c r="I80" s="198">
        <v>3250000</v>
      </c>
      <c r="J80" s="202">
        <v>126409.5238095238</v>
      </c>
      <c r="K80" s="202">
        <v>1274490</v>
      </c>
      <c r="L80" s="180">
        <f t="shared" si="3"/>
        <v>0.85432620551568916</v>
      </c>
      <c r="M80" s="7" t="str">
        <f t="shared" si="1"/>
        <v>Mediana</v>
      </c>
      <c r="N80" s="212">
        <f t="shared" si="4"/>
        <v>1336945</v>
      </c>
    </row>
    <row r="81" spans="1:15" ht="30" x14ac:dyDescent="0.25">
      <c r="A81" s="7">
        <v>55</v>
      </c>
      <c r="B81" s="7" t="s">
        <v>166</v>
      </c>
      <c r="C81" s="259"/>
      <c r="D81" s="66" t="s">
        <v>162</v>
      </c>
      <c r="E81" s="10" t="s">
        <v>167</v>
      </c>
      <c r="F81" s="7" t="s">
        <v>47</v>
      </c>
      <c r="G81" s="8" t="s">
        <v>48</v>
      </c>
      <c r="H81" s="197">
        <v>599800</v>
      </c>
      <c r="I81" s="198">
        <v>2850000</v>
      </c>
      <c r="J81" s="202">
        <v>175028.57142857139</v>
      </c>
      <c r="K81" s="202">
        <v>1132880</v>
      </c>
      <c r="L81" s="180">
        <f t="shared" si="3"/>
        <v>0.98733246046245482</v>
      </c>
      <c r="M81" s="7" t="str">
        <f t="shared" si="1"/>
        <v>Mediana</v>
      </c>
      <c r="N81" s="212">
        <f t="shared" si="4"/>
        <v>866340</v>
      </c>
    </row>
    <row r="82" spans="1:15" ht="30" x14ac:dyDescent="0.25">
      <c r="A82" s="7">
        <v>56</v>
      </c>
      <c r="B82" s="7" t="s">
        <v>168</v>
      </c>
      <c r="C82" s="259"/>
      <c r="D82" s="84" t="s">
        <v>169</v>
      </c>
      <c r="E82" s="26" t="s">
        <v>170</v>
      </c>
      <c r="F82" s="7" t="s">
        <v>47</v>
      </c>
      <c r="G82" s="8" t="s">
        <v>48</v>
      </c>
      <c r="H82" s="197">
        <v>928200</v>
      </c>
      <c r="I82" s="198">
        <v>2850000</v>
      </c>
      <c r="J82" s="202">
        <v>126409.5238095238</v>
      </c>
      <c r="K82" s="202">
        <v>708050</v>
      </c>
      <c r="L82" s="180">
        <f t="shared" si="3"/>
        <v>1.0238845970220192</v>
      </c>
      <c r="M82" s="7" t="str">
        <f t="shared" si="1"/>
        <v>Mediana</v>
      </c>
      <c r="N82" s="212">
        <f t="shared" si="4"/>
        <v>818125</v>
      </c>
    </row>
    <row r="83" spans="1:15" ht="30" x14ac:dyDescent="0.25">
      <c r="A83" s="7">
        <v>57</v>
      </c>
      <c r="B83" s="7" t="s">
        <v>171</v>
      </c>
      <c r="C83" s="259"/>
      <c r="D83" s="84" t="s">
        <v>169</v>
      </c>
      <c r="E83" s="26" t="s">
        <v>172</v>
      </c>
      <c r="F83" s="7" t="s">
        <v>47</v>
      </c>
      <c r="G83" s="8" t="s">
        <v>48</v>
      </c>
      <c r="H83" s="197">
        <v>971000</v>
      </c>
      <c r="I83" s="198">
        <v>2450000</v>
      </c>
      <c r="J83" s="202">
        <v>126409.5238095238</v>
      </c>
      <c r="K83" s="202">
        <v>991270</v>
      </c>
      <c r="L83" s="180">
        <f t="shared" si="3"/>
        <v>0.85052221180102117</v>
      </c>
      <c r="M83" s="7" t="str">
        <f t="shared" si="1"/>
        <v>Mediana</v>
      </c>
      <c r="N83" s="212">
        <f t="shared" si="4"/>
        <v>981135</v>
      </c>
    </row>
    <row r="84" spans="1:15" ht="30" x14ac:dyDescent="0.25">
      <c r="A84" s="7">
        <v>58</v>
      </c>
      <c r="B84" s="7" t="s">
        <v>173</v>
      </c>
      <c r="C84" s="259"/>
      <c r="D84" s="84" t="s">
        <v>169</v>
      </c>
      <c r="E84" s="26" t="s">
        <v>174</v>
      </c>
      <c r="F84" s="7" t="s">
        <v>47</v>
      </c>
      <c r="G84" s="8" t="s">
        <v>48</v>
      </c>
      <c r="H84" s="197">
        <v>685400</v>
      </c>
      <c r="I84" s="198">
        <v>2650000</v>
      </c>
      <c r="J84" s="202">
        <v>450456</v>
      </c>
      <c r="K84" s="202">
        <v>708050</v>
      </c>
      <c r="L84" s="180">
        <f t="shared" si="3"/>
        <v>0.91174519036697566</v>
      </c>
      <c r="M84" s="7" t="str">
        <f t="shared" si="1"/>
        <v>Mediana</v>
      </c>
      <c r="N84" s="212">
        <f t="shared" si="4"/>
        <v>696725</v>
      </c>
    </row>
    <row r="85" spans="1:15" x14ac:dyDescent="0.25">
      <c r="A85" s="7">
        <v>59</v>
      </c>
      <c r="B85" s="7" t="s">
        <v>175</v>
      </c>
      <c r="C85" s="259"/>
      <c r="D85" s="84" t="s">
        <v>169</v>
      </c>
      <c r="E85" s="26" t="s">
        <v>176</v>
      </c>
      <c r="F85" s="7" t="s">
        <v>47</v>
      </c>
      <c r="G85" s="8" t="s">
        <v>48</v>
      </c>
      <c r="H85" s="197">
        <v>642600</v>
      </c>
      <c r="I85" s="198">
        <v>2250000</v>
      </c>
      <c r="J85" s="202">
        <v>68066.666666666657</v>
      </c>
      <c r="K85" s="202">
        <v>849660</v>
      </c>
      <c r="L85" s="180">
        <f t="shared" si="3"/>
        <v>0.97207899869427883</v>
      </c>
      <c r="M85" s="7" t="str">
        <f t="shared" si="1"/>
        <v>Mediana</v>
      </c>
      <c r="N85" s="212">
        <f t="shared" si="4"/>
        <v>746130</v>
      </c>
    </row>
    <row r="86" spans="1:15" ht="30" x14ac:dyDescent="0.25">
      <c r="A86" s="7">
        <v>60</v>
      </c>
      <c r="B86" s="7" t="s">
        <v>177</v>
      </c>
      <c r="C86" s="259"/>
      <c r="D86" s="84" t="s">
        <v>169</v>
      </c>
      <c r="E86" s="26" t="s">
        <v>178</v>
      </c>
      <c r="F86" s="7" t="s">
        <v>47</v>
      </c>
      <c r="G86" s="8" t="s">
        <v>48</v>
      </c>
      <c r="H86" s="197">
        <v>1642200</v>
      </c>
      <c r="I86" s="198">
        <v>4850000</v>
      </c>
      <c r="J86" s="202">
        <v>2489295.2380952374</v>
      </c>
      <c r="K86" s="202">
        <v>7080500</v>
      </c>
      <c r="L86" s="180">
        <f t="shared" si="3"/>
        <v>0.61089725894213831</v>
      </c>
      <c r="M86" s="7" t="str">
        <f t="shared" si="1"/>
        <v>Mediana</v>
      </c>
      <c r="N86" s="212">
        <f t="shared" si="4"/>
        <v>3669648</v>
      </c>
    </row>
    <row r="87" spans="1:15" x14ac:dyDescent="0.25">
      <c r="A87" s="7">
        <v>61</v>
      </c>
      <c r="B87" s="7" t="s">
        <v>179</v>
      </c>
      <c r="C87" s="259"/>
      <c r="D87" s="84" t="s">
        <v>169</v>
      </c>
      <c r="E87" s="26" t="s">
        <v>180</v>
      </c>
      <c r="F87" s="7" t="s">
        <v>47</v>
      </c>
      <c r="G87" s="8" t="s">
        <v>48</v>
      </c>
      <c r="H87" s="197">
        <v>542600</v>
      </c>
      <c r="I87" s="198">
        <v>1850000</v>
      </c>
      <c r="J87" s="202">
        <v>87514.285714285696</v>
      </c>
      <c r="K87" s="202">
        <v>708050</v>
      </c>
      <c r="L87" s="180">
        <f t="shared" si="3"/>
        <v>0.94023019303421651</v>
      </c>
      <c r="M87" s="7" t="str">
        <f t="shared" si="1"/>
        <v>Mediana</v>
      </c>
      <c r="N87" s="212">
        <f t="shared" si="4"/>
        <v>625325</v>
      </c>
    </row>
    <row r="88" spans="1:15" ht="60" x14ac:dyDescent="0.25">
      <c r="A88" s="7">
        <v>62</v>
      </c>
      <c r="B88" s="7" t="s">
        <v>181</v>
      </c>
      <c r="C88" s="259"/>
      <c r="D88" s="84" t="s">
        <v>169</v>
      </c>
      <c r="E88" s="26" t="s">
        <v>285</v>
      </c>
      <c r="F88" s="7" t="s">
        <v>47</v>
      </c>
      <c r="G88" s="8" t="s">
        <v>48</v>
      </c>
      <c r="H88" s="197">
        <v>26418000</v>
      </c>
      <c r="I88" s="198">
        <v>18500000</v>
      </c>
      <c r="J88" s="202">
        <v>17357000</v>
      </c>
      <c r="K88" s="202">
        <v>36414000</v>
      </c>
      <c r="L88" s="180">
        <f t="shared" si="3"/>
        <v>0.35683403599526947</v>
      </c>
      <c r="M88" s="7" t="str">
        <f t="shared" si="1"/>
        <v>Media Aritmetica</v>
      </c>
      <c r="N88" s="212">
        <f t="shared" si="4"/>
        <v>24672250</v>
      </c>
    </row>
    <row r="89" spans="1:15" ht="60" x14ac:dyDescent="0.25">
      <c r="A89" s="7">
        <v>63</v>
      </c>
      <c r="B89" s="7" t="s">
        <v>183</v>
      </c>
      <c r="C89" s="260"/>
      <c r="D89" s="84" t="s">
        <v>184</v>
      </c>
      <c r="E89" s="10" t="s">
        <v>185</v>
      </c>
      <c r="F89" s="7" t="s">
        <v>47</v>
      </c>
      <c r="G89" s="8" t="s">
        <v>48</v>
      </c>
      <c r="H89" s="197">
        <v>2998800</v>
      </c>
      <c r="I89" s="198">
        <v>8850000</v>
      </c>
      <c r="J89" s="202">
        <v>3630000</v>
      </c>
      <c r="K89" s="202">
        <v>15773450</v>
      </c>
      <c r="L89" s="180">
        <f t="shared" si="3"/>
        <v>0.75762956877029974</v>
      </c>
      <c r="M89" s="7" t="str">
        <f t="shared" si="1"/>
        <v>Mediana</v>
      </c>
      <c r="N89" s="212">
        <f t="shared" si="4"/>
        <v>6240000</v>
      </c>
    </row>
    <row r="90" spans="1:15" ht="30" customHeight="1" thickBot="1" x14ac:dyDescent="0.3">
      <c r="B90" s="25"/>
      <c r="C90" s="25"/>
      <c r="D90" s="86"/>
      <c r="E90" s="82"/>
      <c r="F90" s="108"/>
      <c r="G90" s="108"/>
      <c r="M90" s="113"/>
    </row>
    <row r="91" spans="1:15" ht="45.95" customHeight="1" thickBot="1" x14ac:dyDescent="0.3">
      <c r="A91" s="76" t="s">
        <v>1</v>
      </c>
      <c r="B91" s="77" t="s">
        <v>2</v>
      </c>
      <c r="C91" s="77" t="s">
        <v>3</v>
      </c>
      <c r="D91" s="302" t="s">
        <v>4</v>
      </c>
      <c r="E91" s="302"/>
      <c r="F91" s="78" t="s">
        <v>5</v>
      </c>
      <c r="G91" s="88" t="s">
        <v>6</v>
      </c>
      <c r="H91" s="348" t="e" vm="17">
        <v>#VALUE!</v>
      </c>
      <c r="I91" s="349"/>
      <c r="J91" s="349"/>
      <c r="K91" s="217"/>
      <c r="L91" s="183"/>
      <c r="M91" s="153"/>
      <c r="N91" s="153"/>
      <c r="O91" s="154"/>
    </row>
    <row r="92" spans="1:15" ht="15" customHeight="1" x14ac:dyDescent="0.25">
      <c r="A92" s="285">
        <v>17</v>
      </c>
      <c r="B92" s="289" t="s">
        <v>500</v>
      </c>
      <c r="C92" s="293" t="s">
        <v>501</v>
      </c>
      <c r="D92" s="45" t="s">
        <v>9</v>
      </c>
      <c r="E92" s="74" t="s">
        <v>502</v>
      </c>
      <c r="F92" s="297" t="s">
        <v>11</v>
      </c>
      <c r="G92" s="298" t="s">
        <v>12</v>
      </c>
      <c r="H92" s="350"/>
      <c r="I92" s="351"/>
      <c r="J92" s="351"/>
      <c r="K92" s="218"/>
      <c r="L92" s="184"/>
      <c r="M92" s="155"/>
      <c r="N92" s="155"/>
      <c r="O92" s="156"/>
    </row>
    <row r="93" spans="1:15" ht="15" customHeight="1" x14ac:dyDescent="0.25">
      <c r="A93" s="286"/>
      <c r="B93" s="290"/>
      <c r="C93" s="294"/>
      <c r="D93" s="46" t="s">
        <v>13</v>
      </c>
      <c r="E93" s="114" t="s">
        <v>503</v>
      </c>
      <c r="F93" s="290"/>
      <c r="G93" s="299"/>
      <c r="H93" s="350"/>
      <c r="I93" s="351"/>
      <c r="J93" s="351"/>
      <c r="K93" s="218"/>
      <c r="L93" s="184"/>
      <c r="M93" s="155"/>
      <c r="N93" s="155"/>
      <c r="O93" s="156"/>
    </row>
    <row r="94" spans="1:15" ht="15" customHeight="1" x14ac:dyDescent="0.25">
      <c r="A94" s="286"/>
      <c r="B94" s="290"/>
      <c r="C94" s="294"/>
      <c r="D94" s="46" t="s">
        <v>15</v>
      </c>
      <c r="E94" s="70" t="s">
        <v>504</v>
      </c>
      <c r="F94" s="290"/>
      <c r="G94" s="299"/>
      <c r="H94" s="350"/>
      <c r="I94" s="351"/>
      <c r="J94" s="351"/>
      <c r="K94" s="218"/>
      <c r="L94" s="184"/>
      <c r="M94" s="155"/>
      <c r="N94" s="155"/>
      <c r="O94" s="156"/>
    </row>
    <row r="95" spans="1:15" ht="15" customHeight="1" x14ac:dyDescent="0.25">
      <c r="A95" s="286"/>
      <c r="B95" s="290"/>
      <c r="C95" s="294"/>
      <c r="D95" s="46" t="s">
        <v>17</v>
      </c>
      <c r="E95" s="70" t="s">
        <v>502</v>
      </c>
      <c r="F95" s="290"/>
      <c r="G95" s="299"/>
      <c r="H95" s="350"/>
      <c r="I95" s="351"/>
      <c r="J95" s="351"/>
      <c r="K95" s="218"/>
      <c r="L95" s="184"/>
      <c r="M95" s="155"/>
      <c r="N95" s="155"/>
      <c r="O95" s="156"/>
    </row>
    <row r="96" spans="1:15" ht="15" customHeight="1" x14ac:dyDescent="0.25">
      <c r="A96" s="286"/>
      <c r="B96" s="290"/>
      <c r="C96" s="294"/>
      <c r="D96" s="46" t="s">
        <v>19</v>
      </c>
      <c r="E96" s="70" t="s">
        <v>195</v>
      </c>
      <c r="F96" s="290"/>
      <c r="G96" s="299"/>
      <c r="H96" s="350"/>
      <c r="I96" s="351"/>
      <c r="J96" s="351"/>
      <c r="K96" s="218"/>
      <c r="L96" s="184"/>
      <c r="M96" s="155"/>
      <c r="N96" s="155"/>
      <c r="O96" s="156"/>
    </row>
    <row r="97" spans="1:15" ht="15" customHeight="1" x14ac:dyDescent="0.25">
      <c r="A97" s="286"/>
      <c r="B97" s="290"/>
      <c r="C97" s="294"/>
      <c r="D97" s="46" t="s">
        <v>21</v>
      </c>
      <c r="E97" s="70" t="s">
        <v>505</v>
      </c>
      <c r="F97" s="290"/>
      <c r="G97" s="299"/>
      <c r="H97" s="350"/>
      <c r="I97" s="351"/>
      <c r="J97" s="351"/>
      <c r="K97" s="218"/>
      <c r="L97" s="184"/>
      <c r="M97" s="155"/>
      <c r="N97" s="155"/>
      <c r="O97" s="156"/>
    </row>
    <row r="98" spans="1:15" ht="15" customHeight="1" x14ac:dyDescent="0.25">
      <c r="A98" s="287"/>
      <c r="B98" s="291"/>
      <c r="C98" s="295"/>
      <c r="D98" s="47" t="s">
        <v>23</v>
      </c>
      <c r="E98" s="71" t="s">
        <v>309</v>
      </c>
      <c r="F98" s="291"/>
      <c r="G98" s="300"/>
      <c r="H98" s="350"/>
      <c r="I98" s="351"/>
      <c r="J98" s="351"/>
      <c r="K98" s="218"/>
      <c r="L98" s="184"/>
      <c r="M98" s="155"/>
      <c r="N98" s="155"/>
      <c r="O98" s="156"/>
    </row>
    <row r="99" spans="1:15" ht="15" customHeight="1" x14ac:dyDescent="0.25">
      <c r="A99" s="287"/>
      <c r="B99" s="291"/>
      <c r="C99" s="295"/>
      <c r="D99" s="47" t="s">
        <v>25</v>
      </c>
      <c r="E99" s="71" t="s">
        <v>506</v>
      </c>
      <c r="F99" s="291"/>
      <c r="G99" s="300"/>
      <c r="H99" s="350"/>
      <c r="I99" s="351"/>
      <c r="J99" s="351"/>
      <c r="K99" s="218"/>
      <c r="L99" s="184"/>
      <c r="M99" s="155"/>
      <c r="N99" s="155"/>
      <c r="O99" s="156"/>
    </row>
    <row r="100" spans="1:15" ht="15" customHeight="1" x14ac:dyDescent="0.25">
      <c r="A100" s="287"/>
      <c r="B100" s="291"/>
      <c r="C100" s="295"/>
      <c r="D100" s="47" t="s">
        <v>27</v>
      </c>
      <c r="E100" s="71" t="s">
        <v>28</v>
      </c>
      <c r="F100" s="291"/>
      <c r="G100" s="300"/>
      <c r="H100" s="350"/>
      <c r="I100" s="351"/>
      <c r="J100" s="351"/>
      <c r="K100" s="218"/>
      <c r="L100" s="184"/>
      <c r="M100" s="155"/>
      <c r="N100" s="155"/>
      <c r="O100" s="156"/>
    </row>
    <row r="101" spans="1:15" ht="15" customHeight="1" thickBot="1" x14ac:dyDescent="0.3">
      <c r="A101" s="288"/>
      <c r="B101" s="292"/>
      <c r="C101" s="296"/>
      <c r="D101" s="48" t="s">
        <v>29</v>
      </c>
      <c r="E101" s="115">
        <v>2022</v>
      </c>
      <c r="F101" s="292"/>
      <c r="G101" s="301"/>
      <c r="H101" s="352"/>
      <c r="I101" s="353"/>
      <c r="J101" s="353"/>
      <c r="K101" s="219"/>
      <c r="L101" s="185"/>
      <c r="M101" s="157"/>
      <c r="N101" s="157"/>
      <c r="O101" s="158"/>
    </row>
    <row r="102" spans="1:15" ht="15" customHeight="1" x14ac:dyDescent="0.25">
      <c r="A102" s="109"/>
      <c r="B102" s="109"/>
      <c r="C102" s="110"/>
      <c r="D102" s="111"/>
      <c r="E102" s="169"/>
      <c r="F102" s="109"/>
      <c r="G102" s="109"/>
      <c r="H102" s="203"/>
      <c r="I102" s="203"/>
      <c r="J102" s="203"/>
      <c r="K102" s="218"/>
      <c r="L102" s="184"/>
      <c r="M102" s="155"/>
      <c r="N102" s="155"/>
      <c r="O102" s="155"/>
    </row>
    <row r="103" spans="1:15" ht="48.75" customHeight="1" x14ac:dyDescent="0.25">
      <c r="B103" s="25"/>
      <c r="C103" s="25"/>
      <c r="D103" s="86"/>
      <c r="E103" s="82"/>
      <c r="F103" s="108"/>
      <c r="G103" s="108"/>
      <c r="H103" s="195" t="s">
        <v>30</v>
      </c>
      <c r="I103" s="195" t="s">
        <v>31</v>
      </c>
      <c r="J103" s="195" t="s">
        <v>32</v>
      </c>
      <c r="K103" s="195" t="s">
        <v>200</v>
      </c>
      <c r="M103" s="113"/>
    </row>
    <row r="104" spans="1:15" ht="65.099999999999994" customHeight="1" x14ac:dyDescent="0.25">
      <c r="A104" s="13" t="s">
        <v>34</v>
      </c>
      <c r="B104" s="13" t="s">
        <v>35</v>
      </c>
      <c r="C104" s="255" t="s">
        <v>36</v>
      </c>
      <c r="D104" s="256"/>
      <c r="E104" s="257"/>
      <c r="F104" s="13" t="s">
        <v>37</v>
      </c>
      <c r="G104" s="13" t="s">
        <v>38</v>
      </c>
      <c r="H104" s="196" t="s">
        <v>39</v>
      </c>
      <c r="I104" s="196" t="s">
        <v>39</v>
      </c>
      <c r="J104" s="196" t="s">
        <v>39</v>
      </c>
      <c r="K104" s="196" t="s">
        <v>39</v>
      </c>
      <c r="L104" s="178" t="s">
        <v>40</v>
      </c>
      <c r="M104" s="13" t="s">
        <v>41</v>
      </c>
      <c r="N104" s="13" t="s">
        <v>42</v>
      </c>
    </row>
    <row r="105" spans="1:15" ht="30" customHeight="1" x14ac:dyDescent="0.25">
      <c r="A105" s="7">
        <v>1</v>
      </c>
      <c r="B105" s="7" t="s">
        <v>43</v>
      </c>
      <c r="C105" s="258" t="s">
        <v>44</v>
      </c>
      <c r="D105" s="65" t="s">
        <v>45</v>
      </c>
      <c r="E105" s="11" t="s">
        <v>46</v>
      </c>
      <c r="F105" s="7" t="s">
        <v>47</v>
      </c>
      <c r="G105" s="8" t="s">
        <v>48</v>
      </c>
      <c r="H105" s="197">
        <v>642600</v>
      </c>
      <c r="I105" s="198">
        <v>2950000</v>
      </c>
      <c r="J105" s="202">
        <v>765749.99999999988</v>
      </c>
      <c r="K105" s="202">
        <v>9204650</v>
      </c>
      <c r="L105" s="180">
        <f t="shared" ref="L105:L167" si="5">+STDEV(H105:K105)/AVERAGE(H105:K105)</f>
        <v>1.1850579960865995</v>
      </c>
      <c r="M105" s="7" t="str">
        <f t="shared" ref="M105:M167" si="6">IF(L105&lt;=5%,"Menor Valor",IF(L105&lt;=15%,"Media Armonica",IF(L105&lt;=30%,"Media Geometrica",IF(L105&lt;=50%,"Media Aritmetica","Mediana"))))</f>
        <v>Mediana</v>
      </c>
      <c r="N105" s="212">
        <f t="shared" ref="N105:N167" si="7">ROUND(IF(L105&lt;=5%,MIN(H105:K105),IF(L105&lt;=15%,HARMEAN(H105:K105),IF(L105&lt;=30%,GEOMEAN(H105:K105),IF(L105&lt;=50%,AVERAGE(H105:K105),MEDIAN(H105:K105))))),0)</f>
        <v>1857875</v>
      </c>
    </row>
    <row r="106" spans="1:15" ht="30" customHeight="1" x14ac:dyDescent="0.25">
      <c r="A106" s="7">
        <v>2</v>
      </c>
      <c r="B106" s="7" t="s">
        <v>49</v>
      </c>
      <c r="C106" s="259"/>
      <c r="D106" s="65" t="s">
        <v>45</v>
      </c>
      <c r="E106" s="11" t="s">
        <v>50</v>
      </c>
      <c r="F106" s="7" t="s">
        <v>47</v>
      </c>
      <c r="G106" s="8" t="s">
        <v>48</v>
      </c>
      <c r="H106" s="197">
        <v>1213800</v>
      </c>
      <c r="I106" s="198">
        <v>4450000</v>
      </c>
      <c r="J106" s="202">
        <v>612600</v>
      </c>
      <c r="K106" s="202">
        <v>3398640</v>
      </c>
      <c r="L106" s="180">
        <f t="shared" si="5"/>
        <v>0.74724845113047633</v>
      </c>
      <c r="M106" s="7" t="str">
        <f t="shared" si="6"/>
        <v>Mediana</v>
      </c>
      <c r="N106" s="212">
        <f t="shared" si="7"/>
        <v>2306220</v>
      </c>
    </row>
    <row r="107" spans="1:15" ht="30" customHeight="1" x14ac:dyDescent="0.25">
      <c r="A107" s="7">
        <v>3</v>
      </c>
      <c r="B107" s="7" t="s">
        <v>51</v>
      </c>
      <c r="C107" s="259"/>
      <c r="D107" s="65" t="s">
        <v>52</v>
      </c>
      <c r="E107" s="98" t="s">
        <v>53</v>
      </c>
      <c r="F107" s="7" t="s">
        <v>47</v>
      </c>
      <c r="G107" s="8" t="s">
        <v>48</v>
      </c>
      <c r="H107" s="197">
        <v>928200</v>
      </c>
      <c r="I107" s="198">
        <v>2650000</v>
      </c>
      <c r="J107" s="202">
        <v>949529.99999999988</v>
      </c>
      <c r="K107" s="202">
        <v>3398640</v>
      </c>
      <c r="L107" s="180">
        <f t="shared" si="5"/>
        <v>0.62689652822595388</v>
      </c>
      <c r="M107" s="7" t="str">
        <f t="shared" si="6"/>
        <v>Mediana</v>
      </c>
      <c r="N107" s="212">
        <f t="shared" si="7"/>
        <v>1799765</v>
      </c>
    </row>
    <row r="108" spans="1:15" ht="30" customHeight="1" x14ac:dyDescent="0.25">
      <c r="A108" s="7">
        <v>4</v>
      </c>
      <c r="B108" s="7" t="s">
        <v>54</v>
      </c>
      <c r="C108" s="259"/>
      <c r="D108" s="65" t="s">
        <v>52</v>
      </c>
      <c r="E108" s="11" t="s">
        <v>50</v>
      </c>
      <c r="F108" s="7" t="s">
        <v>47</v>
      </c>
      <c r="G108" s="8" t="s">
        <v>48</v>
      </c>
      <c r="H108" s="197">
        <v>1071000</v>
      </c>
      <c r="I108" s="198">
        <v>3950000</v>
      </c>
      <c r="J108" s="202">
        <v>612600</v>
      </c>
      <c r="K108" s="202">
        <v>4956350</v>
      </c>
      <c r="L108" s="180">
        <f t="shared" si="5"/>
        <v>0.80579931222797641</v>
      </c>
      <c r="M108" s="7" t="str">
        <f t="shared" si="6"/>
        <v>Mediana</v>
      </c>
      <c r="N108" s="212">
        <f t="shared" si="7"/>
        <v>2510500</v>
      </c>
    </row>
    <row r="109" spans="1:15" ht="30" customHeight="1" x14ac:dyDescent="0.25">
      <c r="A109" s="7">
        <v>5</v>
      </c>
      <c r="B109" s="7" t="s">
        <v>55</v>
      </c>
      <c r="C109" s="259"/>
      <c r="D109" s="83" t="s">
        <v>56</v>
      </c>
      <c r="E109" s="11" t="s">
        <v>57</v>
      </c>
      <c r="F109" s="7" t="s">
        <v>47</v>
      </c>
      <c r="G109" s="8" t="s">
        <v>48</v>
      </c>
      <c r="H109" s="197">
        <v>1356600</v>
      </c>
      <c r="I109" s="198">
        <v>3450000</v>
      </c>
      <c r="J109" s="202">
        <v>408399.99999999994</v>
      </c>
      <c r="K109" s="202">
        <v>4248300</v>
      </c>
      <c r="L109" s="180">
        <f t="shared" si="5"/>
        <v>0.75490875964487569</v>
      </c>
      <c r="M109" s="7" t="str">
        <f t="shared" si="6"/>
        <v>Mediana</v>
      </c>
      <c r="N109" s="212">
        <f t="shared" si="7"/>
        <v>2403300</v>
      </c>
    </row>
    <row r="110" spans="1:15" ht="30" customHeight="1" x14ac:dyDescent="0.25">
      <c r="A110" s="7">
        <v>6</v>
      </c>
      <c r="B110" s="7" t="s">
        <v>58</v>
      </c>
      <c r="C110" s="259"/>
      <c r="D110" s="83" t="s">
        <v>56</v>
      </c>
      <c r="E110" s="11" t="s">
        <v>59</v>
      </c>
      <c r="F110" s="7" t="s">
        <v>47</v>
      </c>
      <c r="G110" s="8" t="s">
        <v>48</v>
      </c>
      <c r="H110" s="197">
        <v>542600</v>
      </c>
      <c r="I110" s="198">
        <v>1950000</v>
      </c>
      <c r="J110" s="202">
        <v>459449.99999999994</v>
      </c>
      <c r="K110" s="202">
        <v>2548980</v>
      </c>
      <c r="L110" s="180">
        <f t="shared" si="5"/>
        <v>0.75565959779283787</v>
      </c>
      <c r="M110" s="7" t="str">
        <f t="shared" si="6"/>
        <v>Mediana</v>
      </c>
      <c r="N110" s="212">
        <f t="shared" si="7"/>
        <v>1246300</v>
      </c>
    </row>
    <row r="111" spans="1:15" ht="30" customHeight="1" x14ac:dyDescent="0.25">
      <c r="A111" s="7">
        <v>7</v>
      </c>
      <c r="B111" s="7" t="s">
        <v>60</v>
      </c>
      <c r="C111" s="259"/>
      <c r="D111" s="83" t="s">
        <v>56</v>
      </c>
      <c r="E111" s="11" t="s">
        <v>61</v>
      </c>
      <c r="F111" s="7" t="s">
        <v>47</v>
      </c>
      <c r="G111" s="8" t="s">
        <v>48</v>
      </c>
      <c r="H111" s="197">
        <v>2356200</v>
      </c>
      <c r="I111" s="198">
        <v>4450000</v>
      </c>
      <c r="J111" s="202">
        <v>663649.99999999988</v>
      </c>
      <c r="K111" s="202">
        <v>9629480</v>
      </c>
      <c r="L111" s="180">
        <f t="shared" si="5"/>
        <v>0.91026200430776061</v>
      </c>
      <c r="M111" s="7" t="str">
        <f t="shared" si="6"/>
        <v>Mediana</v>
      </c>
      <c r="N111" s="212">
        <f t="shared" si="7"/>
        <v>3403100</v>
      </c>
    </row>
    <row r="112" spans="1:15" ht="30" customHeight="1" x14ac:dyDescent="0.25">
      <c r="A112" s="7">
        <v>8</v>
      </c>
      <c r="B112" s="7" t="s">
        <v>62</v>
      </c>
      <c r="C112" s="259"/>
      <c r="D112" s="83" t="s">
        <v>56</v>
      </c>
      <c r="E112" s="11" t="s">
        <v>63</v>
      </c>
      <c r="F112" s="7" t="s">
        <v>47</v>
      </c>
      <c r="G112" s="8" t="s">
        <v>48</v>
      </c>
      <c r="H112" s="197">
        <v>1113800</v>
      </c>
      <c r="I112" s="198">
        <v>2650000</v>
      </c>
      <c r="J112" s="202">
        <v>663649.99999999988</v>
      </c>
      <c r="K112" s="202">
        <v>7930160</v>
      </c>
      <c r="L112" s="180">
        <f t="shared" si="5"/>
        <v>1.0802505274890104</v>
      </c>
      <c r="M112" s="7" t="str">
        <f t="shared" si="6"/>
        <v>Mediana</v>
      </c>
      <c r="N112" s="212">
        <f t="shared" si="7"/>
        <v>1881900</v>
      </c>
    </row>
    <row r="113" spans="1:14" ht="30" customHeight="1" x14ac:dyDescent="0.25">
      <c r="A113" s="7">
        <v>9</v>
      </c>
      <c r="B113" s="7" t="s">
        <v>64</v>
      </c>
      <c r="C113" s="259"/>
      <c r="D113" s="83" t="s">
        <v>56</v>
      </c>
      <c r="E113" s="11" t="s">
        <v>65</v>
      </c>
      <c r="F113" s="7" t="s">
        <v>47</v>
      </c>
      <c r="G113" s="8" t="s">
        <v>48</v>
      </c>
      <c r="H113" s="197">
        <v>1356600</v>
      </c>
      <c r="I113" s="198">
        <v>3950000</v>
      </c>
      <c r="J113" s="202">
        <v>867849.99999999988</v>
      </c>
      <c r="K113" s="202">
        <v>1274490</v>
      </c>
      <c r="L113" s="180">
        <f t="shared" si="5"/>
        <v>0.75616228951450792</v>
      </c>
      <c r="M113" s="7" t="str">
        <f t="shared" si="6"/>
        <v>Mediana</v>
      </c>
      <c r="N113" s="212">
        <f t="shared" si="7"/>
        <v>1315545</v>
      </c>
    </row>
    <row r="114" spans="1:14" ht="30" customHeight="1" x14ac:dyDescent="0.25">
      <c r="A114" s="7">
        <v>10</v>
      </c>
      <c r="B114" s="7" t="s">
        <v>66</v>
      </c>
      <c r="C114" s="259"/>
      <c r="D114" s="83" t="s">
        <v>56</v>
      </c>
      <c r="E114" s="11" t="s">
        <v>472</v>
      </c>
      <c r="F114" s="7" t="s">
        <v>47</v>
      </c>
      <c r="G114" s="8" t="s">
        <v>48</v>
      </c>
      <c r="H114" s="197">
        <v>1028200</v>
      </c>
      <c r="I114" s="198">
        <v>4850000</v>
      </c>
      <c r="J114" s="202">
        <v>1265640</v>
      </c>
      <c r="K114" s="202">
        <v>7788550</v>
      </c>
      <c r="L114" s="180">
        <f t="shared" si="5"/>
        <v>0.86246828593146085</v>
      </c>
      <c r="M114" s="7" t="str">
        <f t="shared" si="6"/>
        <v>Mediana</v>
      </c>
      <c r="N114" s="212">
        <f t="shared" si="7"/>
        <v>3057820</v>
      </c>
    </row>
    <row r="115" spans="1:14" ht="30" customHeight="1" x14ac:dyDescent="0.25">
      <c r="A115" s="7">
        <v>11</v>
      </c>
      <c r="B115" s="7" t="s">
        <v>68</v>
      </c>
      <c r="C115" s="259"/>
      <c r="D115" s="83" t="s">
        <v>56</v>
      </c>
      <c r="E115" s="11" t="s">
        <v>69</v>
      </c>
      <c r="F115" s="7" t="s">
        <v>47</v>
      </c>
      <c r="G115" s="8" t="s">
        <v>48</v>
      </c>
      <c r="H115" s="197">
        <v>12138000</v>
      </c>
      <c r="I115" s="198">
        <v>11850000</v>
      </c>
      <c r="J115" s="202">
        <v>3308039.9999999995</v>
      </c>
      <c r="K115" s="202">
        <v>26050290</v>
      </c>
      <c r="L115" s="180">
        <f t="shared" si="5"/>
        <v>0.70585988267762811</v>
      </c>
      <c r="M115" s="7" t="str">
        <f t="shared" si="6"/>
        <v>Mediana</v>
      </c>
      <c r="N115" s="212">
        <f t="shared" si="7"/>
        <v>11994000</v>
      </c>
    </row>
    <row r="116" spans="1:14" ht="30" customHeight="1" x14ac:dyDescent="0.25">
      <c r="A116" s="7">
        <v>12</v>
      </c>
      <c r="B116" s="7" t="s">
        <v>70</v>
      </c>
      <c r="C116" s="259"/>
      <c r="D116" s="83" t="s">
        <v>71</v>
      </c>
      <c r="E116" s="12" t="s">
        <v>321</v>
      </c>
      <c r="F116" s="7" t="s">
        <v>47</v>
      </c>
      <c r="G116" s="8" t="s">
        <v>48</v>
      </c>
      <c r="H116" s="197">
        <v>1399400</v>
      </c>
      <c r="I116" s="198">
        <v>2150000</v>
      </c>
      <c r="J116" s="202">
        <v>1531499.9999999998</v>
      </c>
      <c r="K116" s="202">
        <v>3251080</v>
      </c>
      <c r="L116" s="180">
        <f t="shared" si="5"/>
        <v>0.40550355823544731</v>
      </c>
      <c r="M116" s="7" t="str">
        <f t="shared" si="6"/>
        <v>Media Aritmetica</v>
      </c>
      <c r="N116" s="212">
        <f t="shared" si="7"/>
        <v>2082995</v>
      </c>
    </row>
    <row r="117" spans="1:14" ht="30" customHeight="1" x14ac:dyDescent="0.25">
      <c r="A117" s="7">
        <v>13</v>
      </c>
      <c r="B117" s="7" t="s">
        <v>73</v>
      </c>
      <c r="C117" s="259"/>
      <c r="D117" s="83" t="s">
        <v>71</v>
      </c>
      <c r="E117" s="11" t="s">
        <v>74</v>
      </c>
      <c r="F117" s="7" t="s">
        <v>47</v>
      </c>
      <c r="G117" s="8" t="s">
        <v>48</v>
      </c>
      <c r="H117" s="197">
        <v>457000</v>
      </c>
      <c r="I117" s="198">
        <v>1650000</v>
      </c>
      <c r="J117" s="202">
        <v>459449.99999999994</v>
      </c>
      <c r="K117" s="202">
        <v>1274490</v>
      </c>
      <c r="L117" s="180">
        <f t="shared" si="5"/>
        <v>0.62443121950107616</v>
      </c>
      <c r="M117" s="7" t="str">
        <f t="shared" si="6"/>
        <v>Mediana</v>
      </c>
      <c r="N117" s="212">
        <f t="shared" si="7"/>
        <v>866970</v>
      </c>
    </row>
    <row r="118" spans="1:14" ht="30" customHeight="1" x14ac:dyDescent="0.25">
      <c r="A118" s="7">
        <v>14</v>
      </c>
      <c r="B118" s="7" t="s">
        <v>75</v>
      </c>
      <c r="C118" s="259"/>
      <c r="D118" s="65" t="s">
        <v>76</v>
      </c>
      <c r="E118" s="11" t="s">
        <v>77</v>
      </c>
      <c r="F118" s="7" t="s">
        <v>47</v>
      </c>
      <c r="G118" s="8" t="s">
        <v>48</v>
      </c>
      <c r="H118" s="197">
        <v>1028200</v>
      </c>
      <c r="I118" s="198">
        <v>2050000</v>
      </c>
      <c r="J118" s="202">
        <v>816799.99999999988</v>
      </c>
      <c r="K118" s="202">
        <v>1274490</v>
      </c>
      <c r="L118" s="180">
        <f t="shared" si="5"/>
        <v>0.41675426150982009</v>
      </c>
      <c r="M118" s="7" t="str">
        <f t="shared" si="6"/>
        <v>Media Aritmetica</v>
      </c>
      <c r="N118" s="212">
        <f t="shared" si="7"/>
        <v>1292373</v>
      </c>
    </row>
    <row r="119" spans="1:14" ht="30" customHeight="1" x14ac:dyDescent="0.25">
      <c r="A119" s="7">
        <v>15</v>
      </c>
      <c r="B119" s="7" t="s">
        <v>78</v>
      </c>
      <c r="C119" s="259"/>
      <c r="D119" s="65" t="s">
        <v>76</v>
      </c>
      <c r="E119" s="11" t="s">
        <v>79</v>
      </c>
      <c r="F119" s="7" t="s">
        <v>47</v>
      </c>
      <c r="G119" s="8" t="s">
        <v>48</v>
      </c>
      <c r="H119" s="197">
        <v>828200</v>
      </c>
      <c r="I119" s="198">
        <v>2550000</v>
      </c>
      <c r="J119" s="202">
        <v>459449.99999999994</v>
      </c>
      <c r="K119" s="202">
        <v>708050</v>
      </c>
      <c r="L119" s="180">
        <f t="shared" si="5"/>
        <v>0.84018909093748417</v>
      </c>
      <c r="M119" s="7" t="str">
        <f t="shared" si="6"/>
        <v>Mediana</v>
      </c>
      <c r="N119" s="212">
        <f t="shared" si="7"/>
        <v>768125</v>
      </c>
    </row>
    <row r="120" spans="1:14" ht="30" customHeight="1" x14ac:dyDescent="0.25">
      <c r="A120" s="7">
        <v>16</v>
      </c>
      <c r="B120" s="7" t="s">
        <v>80</v>
      </c>
      <c r="C120" s="259"/>
      <c r="D120" s="65" t="s">
        <v>76</v>
      </c>
      <c r="E120" s="11" t="s">
        <v>81</v>
      </c>
      <c r="F120" s="7" t="s">
        <v>47</v>
      </c>
      <c r="G120" s="8" t="s">
        <v>48</v>
      </c>
      <c r="H120" s="197">
        <v>399800</v>
      </c>
      <c r="I120" s="198">
        <v>1450000</v>
      </c>
      <c r="J120" s="202">
        <v>459449.99999999994</v>
      </c>
      <c r="K120" s="202">
        <v>991270</v>
      </c>
      <c r="L120" s="180">
        <f t="shared" si="5"/>
        <v>0.59893247884736622</v>
      </c>
      <c r="M120" s="7" t="str">
        <f t="shared" si="6"/>
        <v>Mediana</v>
      </c>
      <c r="N120" s="212">
        <f t="shared" si="7"/>
        <v>725360</v>
      </c>
    </row>
    <row r="121" spans="1:14" ht="30" customHeight="1" x14ac:dyDescent="0.25">
      <c r="A121" s="7">
        <v>17</v>
      </c>
      <c r="B121" s="7" t="s">
        <v>82</v>
      </c>
      <c r="C121" s="259"/>
      <c r="D121" s="65" t="s">
        <v>76</v>
      </c>
      <c r="E121" s="11" t="s">
        <v>83</v>
      </c>
      <c r="F121" s="7" t="s">
        <v>47</v>
      </c>
      <c r="G121" s="8" t="s">
        <v>48</v>
      </c>
      <c r="H121" s="197">
        <v>1927800</v>
      </c>
      <c r="I121" s="198">
        <v>4450000</v>
      </c>
      <c r="J121" s="202">
        <v>357349.99999999994</v>
      </c>
      <c r="K121" s="202">
        <v>6372450</v>
      </c>
      <c r="L121" s="180">
        <f t="shared" si="5"/>
        <v>0.81318774152560835</v>
      </c>
      <c r="M121" s="7" t="str">
        <f t="shared" si="6"/>
        <v>Mediana</v>
      </c>
      <c r="N121" s="212">
        <f t="shared" si="7"/>
        <v>3188900</v>
      </c>
    </row>
    <row r="122" spans="1:14" ht="30" customHeight="1" x14ac:dyDescent="0.25">
      <c r="A122" s="7">
        <v>18</v>
      </c>
      <c r="B122" s="7" t="s">
        <v>84</v>
      </c>
      <c r="C122" s="259"/>
      <c r="D122" s="65" t="s">
        <v>76</v>
      </c>
      <c r="E122" s="11" t="s">
        <v>85</v>
      </c>
      <c r="F122" s="7" t="s">
        <v>47</v>
      </c>
      <c r="G122" s="8" t="s">
        <v>48</v>
      </c>
      <c r="H122" s="197">
        <v>885400</v>
      </c>
      <c r="I122" s="198">
        <v>1950000</v>
      </c>
      <c r="J122" s="202">
        <v>183779.99999999997</v>
      </c>
      <c r="K122" s="202">
        <v>1699320</v>
      </c>
      <c r="L122" s="180">
        <f t="shared" si="5"/>
        <v>0.68202720025157215</v>
      </c>
      <c r="M122" s="7" t="str">
        <f t="shared" si="6"/>
        <v>Mediana</v>
      </c>
      <c r="N122" s="212">
        <f t="shared" si="7"/>
        <v>1292360</v>
      </c>
    </row>
    <row r="123" spans="1:14" ht="30" customHeight="1" x14ac:dyDescent="0.25">
      <c r="A123" s="7">
        <v>19</v>
      </c>
      <c r="B123" s="7" t="s">
        <v>86</v>
      </c>
      <c r="C123" s="259"/>
      <c r="D123" s="65" t="s">
        <v>76</v>
      </c>
      <c r="E123" s="11" t="s">
        <v>87</v>
      </c>
      <c r="F123" s="7" t="s">
        <v>47</v>
      </c>
      <c r="G123" s="8" t="s">
        <v>48</v>
      </c>
      <c r="H123" s="197">
        <v>1028200</v>
      </c>
      <c r="I123" s="198">
        <v>5250000</v>
      </c>
      <c r="J123" s="202">
        <v>2909849.9999999995</v>
      </c>
      <c r="K123" s="202">
        <v>6938890</v>
      </c>
      <c r="L123" s="180">
        <f t="shared" si="5"/>
        <v>0.64385840688346385</v>
      </c>
      <c r="M123" s="7" t="str">
        <f t="shared" si="6"/>
        <v>Mediana</v>
      </c>
      <c r="N123" s="212">
        <f t="shared" si="7"/>
        <v>4079925</v>
      </c>
    </row>
    <row r="124" spans="1:14" ht="30" customHeight="1" x14ac:dyDescent="0.25">
      <c r="A124" s="7">
        <v>20</v>
      </c>
      <c r="B124" s="7" t="s">
        <v>88</v>
      </c>
      <c r="C124" s="259"/>
      <c r="D124" s="65" t="s">
        <v>89</v>
      </c>
      <c r="E124" s="11" t="s">
        <v>90</v>
      </c>
      <c r="F124" s="7" t="s">
        <v>47</v>
      </c>
      <c r="G124" s="8" t="s">
        <v>48</v>
      </c>
      <c r="H124" s="197">
        <v>414100</v>
      </c>
      <c r="I124" s="198">
        <v>1750000</v>
      </c>
      <c r="J124" s="202">
        <v>326719.99999999994</v>
      </c>
      <c r="K124" s="202">
        <v>2588250</v>
      </c>
      <c r="L124" s="180">
        <f t="shared" si="5"/>
        <v>0.86157706954042479</v>
      </c>
      <c r="M124" s="7" t="str">
        <f t="shared" si="6"/>
        <v>Mediana</v>
      </c>
      <c r="N124" s="212">
        <f t="shared" si="7"/>
        <v>1082050</v>
      </c>
    </row>
    <row r="125" spans="1:14" ht="30" customHeight="1" x14ac:dyDescent="0.25">
      <c r="A125" s="7">
        <v>21</v>
      </c>
      <c r="B125" s="7" t="s">
        <v>91</v>
      </c>
      <c r="C125" s="259"/>
      <c r="D125" s="65" t="s">
        <v>89</v>
      </c>
      <c r="E125" s="11" t="s">
        <v>92</v>
      </c>
      <c r="F125" s="7" t="s">
        <v>47</v>
      </c>
      <c r="G125" s="8" t="s">
        <v>48</v>
      </c>
      <c r="H125" s="197">
        <v>1113800</v>
      </c>
      <c r="I125" s="198">
        <v>2550000</v>
      </c>
      <c r="J125" s="202">
        <v>122519.99999999999</v>
      </c>
      <c r="K125" s="202">
        <v>1982540</v>
      </c>
      <c r="L125" s="180">
        <f t="shared" si="5"/>
        <v>0.7347395925287229</v>
      </c>
      <c r="M125" s="7" t="str">
        <f t="shared" si="6"/>
        <v>Mediana</v>
      </c>
      <c r="N125" s="212">
        <f t="shared" si="7"/>
        <v>1548170</v>
      </c>
    </row>
    <row r="126" spans="1:14" ht="30" customHeight="1" x14ac:dyDescent="0.25">
      <c r="A126" s="7">
        <v>22</v>
      </c>
      <c r="B126" s="7" t="s">
        <v>93</v>
      </c>
      <c r="C126" s="259"/>
      <c r="D126" s="65" t="s">
        <v>89</v>
      </c>
      <c r="E126" s="11" t="s">
        <v>94</v>
      </c>
      <c r="F126" s="7" t="s">
        <v>47</v>
      </c>
      <c r="G126" s="8" t="s">
        <v>48</v>
      </c>
      <c r="H126" s="197">
        <v>1356600</v>
      </c>
      <c r="I126" s="198">
        <v>2350000</v>
      </c>
      <c r="J126" s="202">
        <v>234829.99999999997</v>
      </c>
      <c r="K126" s="202">
        <v>4106690</v>
      </c>
      <c r="L126" s="180">
        <f t="shared" si="5"/>
        <v>0.81615984563518151</v>
      </c>
      <c r="M126" s="7" t="str">
        <f t="shared" si="6"/>
        <v>Mediana</v>
      </c>
      <c r="N126" s="212">
        <f t="shared" si="7"/>
        <v>1853300</v>
      </c>
    </row>
    <row r="127" spans="1:14" ht="30" customHeight="1" x14ac:dyDescent="0.25">
      <c r="A127" s="7">
        <v>23</v>
      </c>
      <c r="B127" s="7" t="s">
        <v>95</v>
      </c>
      <c r="C127" s="259"/>
      <c r="D127" s="65" t="s">
        <v>96</v>
      </c>
      <c r="E127" s="11" t="s">
        <v>97</v>
      </c>
      <c r="F127" s="7" t="s">
        <v>47</v>
      </c>
      <c r="G127" s="8" t="s">
        <v>48</v>
      </c>
      <c r="H127" s="197">
        <v>457000</v>
      </c>
      <c r="I127" s="198">
        <v>1750000</v>
      </c>
      <c r="J127" s="202">
        <v>122519.99999999999</v>
      </c>
      <c r="K127" s="202">
        <v>1274490</v>
      </c>
      <c r="L127" s="180">
        <f t="shared" si="5"/>
        <v>0.82645637693856444</v>
      </c>
      <c r="M127" s="7" t="str">
        <f t="shared" si="6"/>
        <v>Mediana</v>
      </c>
      <c r="N127" s="212">
        <f t="shared" si="7"/>
        <v>865745</v>
      </c>
    </row>
    <row r="128" spans="1:14" ht="30" customHeight="1" x14ac:dyDescent="0.25">
      <c r="A128" s="7">
        <v>24</v>
      </c>
      <c r="B128" s="7" t="s">
        <v>98</v>
      </c>
      <c r="C128" s="259"/>
      <c r="D128" s="65" t="s">
        <v>96</v>
      </c>
      <c r="E128" s="11" t="s">
        <v>99</v>
      </c>
      <c r="F128" s="7" t="s">
        <v>47</v>
      </c>
      <c r="G128" s="8" t="s">
        <v>48</v>
      </c>
      <c r="H128" s="197">
        <v>828200</v>
      </c>
      <c r="I128" s="198">
        <v>2550000</v>
      </c>
      <c r="J128" s="202">
        <v>255249.99999999997</v>
      </c>
      <c r="K128" s="202">
        <v>5522790</v>
      </c>
      <c r="L128" s="180">
        <f t="shared" si="5"/>
        <v>1.0336651779653097</v>
      </c>
      <c r="M128" s="7" t="str">
        <f t="shared" si="6"/>
        <v>Mediana</v>
      </c>
      <c r="N128" s="212">
        <f t="shared" si="7"/>
        <v>1689100</v>
      </c>
    </row>
    <row r="129" spans="1:14" ht="30" customHeight="1" x14ac:dyDescent="0.25">
      <c r="A129" s="7">
        <v>25</v>
      </c>
      <c r="B129" s="7" t="s">
        <v>100</v>
      </c>
      <c r="C129" s="259"/>
      <c r="D129" s="65" t="s">
        <v>96</v>
      </c>
      <c r="E129" s="11" t="s">
        <v>101</v>
      </c>
      <c r="F129" s="7" t="s">
        <v>47</v>
      </c>
      <c r="G129" s="8" t="s">
        <v>48</v>
      </c>
      <c r="H129" s="197">
        <v>1399400</v>
      </c>
      <c r="I129" s="198">
        <v>1750000</v>
      </c>
      <c r="J129" s="202">
        <v>1266040</v>
      </c>
      <c r="K129" s="202">
        <v>2600150</v>
      </c>
      <c r="L129" s="180">
        <f t="shared" si="5"/>
        <v>0.34206862391609083</v>
      </c>
      <c r="M129" s="7" t="str">
        <f t="shared" si="6"/>
        <v>Media Aritmetica</v>
      </c>
      <c r="N129" s="212">
        <f t="shared" si="7"/>
        <v>1753898</v>
      </c>
    </row>
    <row r="130" spans="1:14" ht="30" customHeight="1" x14ac:dyDescent="0.25">
      <c r="A130" s="7">
        <v>26</v>
      </c>
      <c r="B130" s="7" t="s">
        <v>102</v>
      </c>
      <c r="C130" s="259"/>
      <c r="D130" s="65" t="s">
        <v>96</v>
      </c>
      <c r="E130" s="11" t="s">
        <v>103</v>
      </c>
      <c r="F130" s="7" t="s">
        <v>47</v>
      </c>
      <c r="G130" s="8" t="s">
        <v>48</v>
      </c>
      <c r="H130" s="197">
        <v>1028200</v>
      </c>
      <c r="I130" s="198">
        <v>1750000</v>
      </c>
      <c r="J130" s="202">
        <v>1378349.9999999998</v>
      </c>
      <c r="K130" s="202">
        <v>2600150</v>
      </c>
      <c r="L130" s="180">
        <f t="shared" si="5"/>
        <v>0.39963262878022854</v>
      </c>
      <c r="M130" s="7" t="str">
        <f t="shared" si="6"/>
        <v>Media Aritmetica</v>
      </c>
      <c r="N130" s="212">
        <f t="shared" si="7"/>
        <v>1689175</v>
      </c>
    </row>
    <row r="131" spans="1:14" ht="30" customHeight="1" x14ac:dyDescent="0.25">
      <c r="A131" s="7">
        <v>27</v>
      </c>
      <c r="B131" s="7" t="s">
        <v>104</v>
      </c>
      <c r="C131" s="259"/>
      <c r="D131" s="65" t="s">
        <v>96</v>
      </c>
      <c r="E131" s="11" t="s">
        <v>311</v>
      </c>
      <c r="F131" s="7" t="s">
        <v>47</v>
      </c>
      <c r="G131" s="8" t="s">
        <v>48</v>
      </c>
      <c r="H131" s="197">
        <v>1028200</v>
      </c>
      <c r="I131" s="198">
        <v>1650000</v>
      </c>
      <c r="J131" s="202">
        <v>1294627.9999999998</v>
      </c>
      <c r="K131" s="202">
        <v>4016250</v>
      </c>
      <c r="L131" s="180">
        <f t="shared" si="5"/>
        <v>0.68587429085414942</v>
      </c>
      <c r="M131" s="7" t="str">
        <f t="shared" si="6"/>
        <v>Mediana</v>
      </c>
      <c r="N131" s="212">
        <f t="shared" si="7"/>
        <v>1472314</v>
      </c>
    </row>
    <row r="132" spans="1:14" ht="30" customHeight="1" x14ac:dyDescent="0.25">
      <c r="A132" s="7">
        <v>28</v>
      </c>
      <c r="B132" s="7" t="s">
        <v>106</v>
      </c>
      <c r="C132" s="259"/>
      <c r="D132" s="65" t="s">
        <v>96</v>
      </c>
      <c r="E132" s="11" t="s">
        <v>312</v>
      </c>
      <c r="F132" s="7" t="s">
        <v>47</v>
      </c>
      <c r="G132" s="8" t="s">
        <v>48</v>
      </c>
      <c r="H132" s="197">
        <v>928200</v>
      </c>
      <c r="I132" s="198">
        <v>2150000</v>
      </c>
      <c r="J132" s="202">
        <v>1572339.9999999998</v>
      </c>
      <c r="K132" s="202">
        <v>6027350</v>
      </c>
      <c r="L132" s="180">
        <f t="shared" si="5"/>
        <v>0.8591720029072738</v>
      </c>
      <c r="M132" s="7" t="str">
        <f t="shared" si="6"/>
        <v>Mediana</v>
      </c>
      <c r="N132" s="212">
        <f t="shared" si="7"/>
        <v>1861170</v>
      </c>
    </row>
    <row r="133" spans="1:14" ht="30" customHeight="1" x14ac:dyDescent="0.25">
      <c r="A133" s="7">
        <v>29</v>
      </c>
      <c r="B133" s="7" t="s">
        <v>108</v>
      </c>
      <c r="C133" s="259"/>
      <c r="D133" s="65" t="s">
        <v>96</v>
      </c>
      <c r="E133" s="11" t="s">
        <v>313</v>
      </c>
      <c r="F133" s="7" t="s">
        <v>47</v>
      </c>
      <c r="G133" s="8" t="s">
        <v>48</v>
      </c>
      <c r="H133" s="197">
        <v>742600</v>
      </c>
      <c r="I133" s="198">
        <v>1950000</v>
      </c>
      <c r="J133" s="202">
        <v>980159.99999999988</v>
      </c>
      <c r="K133" s="202">
        <v>2979760</v>
      </c>
      <c r="L133" s="180">
        <f t="shared" si="5"/>
        <v>0.61412933616215803</v>
      </c>
      <c r="M133" s="7" t="str">
        <f t="shared" si="6"/>
        <v>Mediana</v>
      </c>
      <c r="N133" s="212">
        <f t="shared" si="7"/>
        <v>1465080</v>
      </c>
    </row>
    <row r="134" spans="1:14" x14ac:dyDescent="0.25">
      <c r="A134" s="7">
        <v>30</v>
      </c>
      <c r="B134" s="7" t="s">
        <v>110</v>
      </c>
      <c r="C134" s="259"/>
      <c r="D134" s="65" t="s">
        <v>96</v>
      </c>
      <c r="E134" s="98" t="s">
        <v>111</v>
      </c>
      <c r="F134" s="7" t="s">
        <v>47</v>
      </c>
      <c r="G134" s="8" t="s">
        <v>48</v>
      </c>
      <c r="H134" s="197">
        <v>685400</v>
      </c>
      <c r="I134" s="198">
        <v>2550000</v>
      </c>
      <c r="J134" s="202">
        <v>980159.99999999988</v>
      </c>
      <c r="K134" s="202">
        <v>3166590</v>
      </c>
      <c r="L134" s="180">
        <f t="shared" si="5"/>
        <v>0.65143842586761957</v>
      </c>
      <c r="M134" s="7" t="str">
        <f t="shared" si="6"/>
        <v>Mediana</v>
      </c>
      <c r="N134" s="212">
        <f t="shared" si="7"/>
        <v>1765080</v>
      </c>
    </row>
    <row r="135" spans="1:14" x14ac:dyDescent="0.25">
      <c r="A135" s="7">
        <v>31</v>
      </c>
      <c r="B135" s="7" t="s">
        <v>112</v>
      </c>
      <c r="C135" s="259"/>
      <c r="D135" s="65" t="s">
        <v>96</v>
      </c>
      <c r="E135" s="98" t="s">
        <v>113</v>
      </c>
      <c r="F135" s="7" t="s">
        <v>47</v>
      </c>
      <c r="G135" s="8" t="s">
        <v>48</v>
      </c>
      <c r="H135" s="197">
        <v>685400</v>
      </c>
      <c r="I135" s="198">
        <v>2550000</v>
      </c>
      <c r="J135" s="202">
        <v>980159.99999999988</v>
      </c>
      <c r="K135" s="202">
        <v>2124150</v>
      </c>
      <c r="L135" s="180">
        <f t="shared" si="5"/>
        <v>0.56398263982344743</v>
      </c>
      <c r="M135" s="7" t="str">
        <f t="shared" si="6"/>
        <v>Mediana</v>
      </c>
      <c r="N135" s="212">
        <f t="shared" si="7"/>
        <v>1552155</v>
      </c>
    </row>
    <row r="136" spans="1:14" ht="30" x14ac:dyDescent="0.25">
      <c r="A136" s="7">
        <v>32</v>
      </c>
      <c r="B136" s="7" t="s">
        <v>114</v>
      </c>
      <c r="C136" s="259"/>
      <c r="D136" s="65" t="s">
        <v>96</v>
      </c>
      <c r="E136" s="98" t="s">
        <v>115</v>
      </c>
      <c r="F136" s="7" t="s">
        <v>47</v>
      </c>
      <c r="G136" s="8" t="s">
        <v>48</v>
      </c>
      <c r="H136" s="197">
        <v>8282400</v>
      </c>
      <c r="I136" s="198">
        <v>8250000</v>
      </c>
      <c r="J136" s="202">
        <v>5411299.9999999991</v>
      </c>
      <c r="K136" s="202">
        <v>10388700</v>
      </c>
      <c r="L136" s="180">
        <f t="shared" si="5"/>
        <v>0.25275295196313513</v>
      </c>
      <c r="M136" s="7" t="str">
        <f t="shared" si="6"/>
        <v>Media Geometrica</v>
      </c>
      <c r="N136" s="212">
        <f t="shared" si="7"/>
        <v>7872601</v>
      </c>
    </row>
    <row r="137" spans="1:14" x14ac:dyDescent="0.25">
      <c r="A137" s="7">
        <v>33</v>
      </c>
      <c r="B137" s="7" t="s">
        <v>116</v>
      </c>
      <c r="C137" s="259"/>
      <c r="D137" s="65" t="s">
        <v>96</v>
      </c>
      <c r="E137" s="98" t="s">
        <v>117</v>
      </c>
      <c r="F137" s="7" t="s">
        <v>47</v>
      </c>
      <c r="G137" s="8" t="s">
        <v>48</v>
      </c>
      <c r="H137" s="197">
        <v>2070600</v>
      </c>
      <c r="I137" s="198">
        <v>4450000</v>
      </c>
      <c r="J137" s="202">
        <v>347139.99999999994</v>
      </c>
      <c r="K137" s="202">
        <v>11721500</v>
      </c>
      <c r="L137" s="180">
        <f t="shared" si="5"/>
        <v>1.0774250008490476</v>
      </c>
      <c r="M137" s="7" t="str">
        <f t="shared" si="6"/>
        <v>Mediana</v>
      </c>
      <c r="N137" s="212">
        <f t="shared" si="7"/>
        <v>3260300</v>
      </c>
    </row>
    <row r="138" spans="1:14" ht="45" x14ac:dyDescent="0.25">
      <c r="A138" s="7">
        <v>34</v>
      </c>
      <c r="B138" s="7" t="s">
        <v>118</v>
      </c>
      <c r="C138" s="259"/>
      <c r="D138" s="65" t="s">
        <v>96</v>
      </c>
      <c r="E138" s="98" t="s">
        <v>119</v>
      </c>
      <c r="F138" s="7" t="s">
        <v>47</v>
      </c>
      <c r="G138" s="8" t="s">
        <v>48</v>
      </c>
      <c r="H138" s="197">
        <v>1399400</v>
      </c>
      <c r="I138" s="198">
        <v>3950000</v>
      </c>
      <c r="J138" s="202">
        <v>663649.99999999988</v>
      </c>
      <c r="K138" s="202">
        <v>1274490</v>
      </c>
      <c r="L138" s="180">
        <f t="shared" si="5"/>
        <v>0.79846253493739594</v>
      </c>
      <c r="M138" s="7" t="str">
        <f t="shared" si="6"/>
        <v>Mediana</v>
      </c>
      <c r="N138" s="212">
        <f t="shared" si="7"/>
        <v>1336945</v>
      </c>
    </row>
    <row r="139" spans="1:14" ht="30" x14ac:dyDescent="0.25">
      <c r="A139" s="7">
        <v>35</v>
      </c>
      <c r="B139" s="7" t="s">
        <v>120</v>
      </c>
      <c r="C139" s="259"/>
      <c r="D139" s="65" t="s">
        <v>96</v>
      </c>
      <c r="E139" s="98" t="s">
        <v>121</v>
      </c>
      <c r="F139" s="7" t="s">
        <v>47</v>
      </c>
      <c r="G139" s="8" t="s">
        <v>48</v>
      </c>
      <c r="H139" s="197">
        <v>1927800</v>
      </c>
      <c r="I139" s="198">
        <v>3450000</v>
      </c>
      <c r="J139" s="202">
        <v>643230</v>
      </c>
      <c r="K139" s="202">
        <v>3398640</v>
      </c>
      <c r="L139" s="180">
        <f t="shared" si="5"/>
        <v>0.56976447645060124</v>
      </c>
      <c r="M139" s="7" t="str">
        <f t="shared" si="6"/>
        <v>Mediana</v>
      </c>
      <c r="N139" s="212">
        <f t="shared" si="7"/>
        <v>2663220</v>
      </c>
    </row>
    <row r="140" spans="1:14" ht="45" x14ac:dyDescent="0.25">
      <c r="A140" s="7">
        <v>36</v>
      </c>
      <c r="B140" s="7" t="s">
        <v>122</v>
      </c>
      <c r="C140" s="259"/>
      <c r="D140" s="65" t="s">
        <v>96</v>
      </c>
      <c r="E140" s="11" t="s">
        <v>123</v>
      </c>
      <c r="F140" s="7" t="s">
        <v>47</v>
      </c>
      <c r="G140" s="8" t="s">
        <v>48</v>
      </c>
      <c r="H140" s="197">
        <v>828200</v>
      </c>
      <c r="I140" s="198">
        <v>2650000</v>
      </c>
      <c r="J140" s="202">
        <v>234829.99999999997</v>
      </c>
      <c r="K140" s="202">
        <v>1132880</v>
      </c>
      <c r="L140" s="180">
        <f t="shared" si="5"/>
        <v>0.84934178227625712</v>
      </c>
      <c r="M140" s="7" t="str">
        <f t="shared" si="6"/>
        <v>Mediana</v>
      </c>
      <c r="N140" s="212">
        <f t="shared" si="7"/>
        <v>980540</v>
      </c>
    </row>
    <row r="141" spans="1:14" ht="30" x14ac:dyDescent="0.25">
      <c r="A141" s="7">
        <v>37</v>
      </c>
      <c r="B141" s="7" t="s">
        <v>124</v>
      </c>
      <c r="C141" s="259"/>
      <c r="D141" s="65" t="s">
        <v>96</v>
      </c>
      <c r="E141" s="11" t="s">
        <v>125</v>
      </c>
      <c r="F141" s="7" t="s">
        <v>47</v>
      </c>
      <c r="G141" s="8" t="s">
        <v>48</v>
      </c>
      <c r="H141" s="197">
        <v>3427200</v>
      </c>
      <c r="I141" s="198">
        <v>6850000</v>
      </c>
      <c r="J141" s="202">
        <v>908689.99999999988</v>
      </c>
      <c r="K141" s="202">
        <v>6718740</v>
      </c>
      <c r="L141" s="180">
        <f t="shared" si="5"/>
        <v>0.63832400897903674</v>
      </c>
      <c r="M141" s="7" t="str">
        <f t="shared" si="6"/>
        <v>Mediana</v>
      </c>
      <c r="N141" s="212">
        <f t="shared" si="7"/>
        <v>5072970</v>
      </c>
    </row>
    <row r="142" spans="1:14" ht="30" x14ac:dyDescent="0.25">
      <c r="A142" s="7">
        <v>38</v>
      </c>
      <c r="B142" s="7" t="s">
        <v>126</v>
      </c>
      <c r="C142" s="259"/>
      <c r="D142" s="65" t="s">
        <v>96</v>
      </c>
      <c r="E142" s="11" t="s">
        <v>127</v>
      </c>
      <c r="F142" s="7" t="s">
        <v>47</v>
      </c>
      <c r="G142" s="8" t="s">
        <v>48</v>
      </c>
      <c r="H142" s="197">
        <v>928200</v>
      </c>
      <c r="I142" s="198">
        <v>2550000</v>
      </c>
      <c r="J142" s="202">
        <v>132730</v>
      </c>
      <c r="K142" s="202">
        <v>1274490</v>
      </c>
      <c r="L142" s="180">
        <f t="shared" si="5"/>
        <v>0.82408992622361932</v>
      </c>
      <c r="M142" s="7" t="str">
        <f t="shared" si="6"/>
        <v>Mediana</v>
      </c>
      <c r="N142" s="212">
        <f t="shared" si="7"/>
        <v>1101345</v>
      </c>
    </row>
    <row r="143" spans="1:14" x14ac:dyDescent="0.25">
      <c r="A143" s="7">
        <v>39</v>
      </c>
      <c r="B143" s="7" t="s">
        <v>128</v>
      </c>
      <c r="C143" s="259"/>
      <c r="D143" s="65" t="s">
        <v>96</v>
      </c>
      <c r="E143" s="11" t="s">
        <v>129</v>
      </c>
      <c r="F143" s="7" t="s">
        <v>47</v>
      </c>
      <c r="G143" s="8" t="s">
        <v>48</v>
      </c>
      <c r="H143" s="197">
        <v>4569600</v>
      </c>
      <c r="I143" s="198">
        <v>13800000</v>
      </c>
      <c r="J143" s="202">
        <v>2450400</v>
      </c>
      <c r="K143" s="202">
        <v>6514060</v>
      </c>
      <c r="L143" s="180">
        <f t="shared" si="5"/>
        <v>0.72172257363538328</v>
      </c>
      <c r="M143" s="7" t="str">
        <f t="shared" si="6"/>
        <v>Mediana</v>
      </c>
      <c r="N143" s="212">
        <f t="shared" si="7"/>
        <v>5541830</v>
      </c>
    </row>
    <row r="144" spans="1:14" x14ac:dyDescent="0.25">
      <c r="A144" s="7">
        <v>40</v>
      </c>
      <c r="B144" s="7" t="s">
        <v>130</v>
      </c>
      <c r="C144" s="259"/>
      <c r="D144" s="65" t="s">
        <v>96</v>
      </c>
      <c r="E144" s="11" t="s">
        <v>131</v>
      </c>
      <c r="F144" s="7" t="s">
        <v>47</v>
      </c>
      <c r="G144" s="8" t="s">
        <v>48</v>
      </c>
      <c r="H144" s="197">
        <v>399800</v>
      </c>
      <c r="I144" s="198">
        <v>1250000</v>
      </c>
      <c r="J144" s="202">
        <v>132730</v>
      </c>
      <c r="K144" s="202">
        <v>1042440</v>
      </c>
      <c r="L144" s="180">
        <f t="shared" si="5"/>
        <v>0.74545780691381813</v>
      </c>
      <c r="M144" s="7" t="str">
        <f t="shared" si="6"/>
        <v>Mediana</v>
      </c>
      <c r="N144" s="212">
        <f t="shared" si="7"/>
        <v>721120</v>
      </c>
    </row>
    <row r="145" spans="1:14" ht="45" x14ac:dyDescent="0.25">
      <c r="A145" s="7">
        <v>41</v>
      </c>
      <c r="B145" s="7" t="s">
        <v>132</v>
      </c>
      <c r="C145" s="259"/>
      <c r="D145" s="84" t="s">
        <v>133</v>
      </c>
      <c r="E145" s="26" t="s">
        <v>134</v>
      </c>
      <c r="F145" s="7" t="s">
        <v>47</v>
      </c>
      <c r="G145" s="8" t="s">
        <v>48</v>
      </c>
      <c r="H145" s="197">
        <v>599800</v>
      </c>
      <c r="I145" s="198">
        <v>1650000</v>
      </c>
      <c r="J145" s="202">
        <v>285880</v>
      </c>
      <c r="K145" s="202">
        <v>2124150</v>
      </c>
      <c r="L145" s="180">
        <f t="shared" si="5"/>
        <v>0.74298291149282791</v>
      </c>
      <c r="M145" s="7" t="str">
        <f t="shared" si="6"/>
        <v>Mediana</v>
      </c>
      <c r="N145" s="212">
        <f t="shared" si="7"/>
        <v>1124900</v>
      </c>
    </row>
    <row r="146" spans="1:14" ht="30" x14ac:dyDescent="0.25">
      <c r="A146" s="7">
        <v>42</v>
      </c>
      <c r="B146" s="7" t="s">
        <v>135</v>
      </c>
      <c r="C146" s="259"/>
      <c r="D146" s="66" t="s">
        <v>136</v>
      </c>
      <c r="E146" s="15" t="s">
        <v>137</v>
      </c>
      <c r="F146" s="7" t="s">
        <v>47</v>
      </c>
      <c r="G146" s="8" t="s">
        <v>48</v>
      </c>
      <c r="H146" s="197">
        <v>1827800</v>
      </c>
      <c r="I146" s="198">
        <v>6250000</v>
      </c>
      <c r="J146" s="202">
        <v>2909849.9999999995</v>
      </c>
      <c r="K146" s="202">
        <v>8213380</v>
      </c>
      <c r="L146" s="180">
        <f t="shared" si="5"/>
        <v>0.6151715177992747</v>
      </c>
      <c r="M146" s="7" t="str">
        <f t="shared" si="6"/>
        <v>Mediana</v>
      </c>
      <c r="N146" s="212">
        <f t="shared" si="7"/>
        <v>4579925</v>
      </c>
    </row>
    <row r="147" spans="1:14" ht="30" x14ac:dyDescent="0.25">
      <c r="A147" s="7">
        <v>43</v>
      </c>
      <c r="B147" s="7" t="s">
        <v>138</v>
      </c>
      <c r="C147" s="259"/>
      <c r="D147" s="66" t="s">
        <v>136</v>
      </c>
      <c r="E147" s="15" t="s">
        <v>139</v>
      </c>
      <c r="F147" s="7" t="s">
        <v>47</v>
      </c>
      <c r="G147" s="8" t="s">
        <v>48</v>
      </c>
      <c r="H147" s="197">
        <v>928200</v>
      </c>
      <c r="I147" s="198">
        <v>2950000</v>
      </c>
      <c r="J147" s="202">
        <v>1378349.9999999998</v>
      </c>
      <c r="K147" s="202">
        <v>1132880</v>
      </c>
      <c r="L147" s="180">
        <f t="shared" si="5"/>
        <v>0.57616860336257658</v>
      </c>
      <c r="M147" s="7" t="str">
        <f t="shared" si="6"/>
        <v>Mediana</v>
      </c>
      <c r="N147" s="212">
        <f t="shared" si="7"/>
        <v>1255615</v>
      </c>
    </row>
    <row r="148" spans="1:14" x14ac:dyDescent="0.25">
      <c r="A148" s="7">
        <v>44</v>
      </c>
      <c r="B148" s="7" t="s">
        <v>140</v>
      </c>
      <c r="C148" s="259"/>
      <c r="D148" s="66" t="s">
        <v>141</v>
      </c>
      <c r="E148" s="26" t="s">
        <v>142</v>
      </c>
      <c r="F148" s="7" t="s">
        <v>47</v>
      </c>
      <c r="G148" s="8" t="s">
        <v>48</v>
      </c>
      <c r="H148" s="197">
        <v>828200</v>
      </c>
      <c r="I148" s="198">
        <v>1950000</v>
      </c>
      <c r="J148" s="202">
        <v>357349.99999999994</v>
      </c>
      <c r="K148" s="202">
        <v>708050</v>
      </c>
      <c r="L148" s="180">
        <f t="shared" si="5"/>
        <v>0.7170287674413498</v>
      </c>
      <c r="M148" s="7" t="str">
        <f t="shared" si="6"/>
        <v>Mediana</v>
      </c>
      <c r="N148" s="212">
        <f t="shared" si="7"/>
        <v>768125</v>
      </c>
    </row>
    <row r="149" spans="1:14" ht="30" x14ac:dyDescent="0.25">
      <c r="A149" s="7">
        <v>45</v>
      </c>
      <c r="B149" s="7" t="s">
        <v>143</v>
      </c>
      <c r="C149" s="259"/>
      <c r="D149" s="66" t="s">
        <v>141</v>
      </c>
      <c r="E149" s="26" t="s">
        <v>144</v>
      </c>
      <c r="F149" s="7" t="s">
        <v>47</v>
      </c>
      <c r="G149" s="8" t="s">
        <v>48</v>
      </c>
      <c r="H149" s="197">
        <v>2070600</v>
      </c>
      <c r="I149" s="198">
        <v>5250000</v>
      </c>
      <c r="J149" s="202">
        <v>357349.99999999994</v>
      </c>
      <c r="K149" s="202">
        <v>5947620</v>
      </c>
      <c r="L149" s="180">
        <f t="shared" si="5"/>
        <v>0.77554938415527819</v>
      </c>
      <c r="M149" s="7" t="str">
        <f t="shared" si="6"/>
        <v>Mediana</v>
      </c>
      <c r="N149" s="212">
        <f t="shared" si="7"/>
        <v>3660300</v>
      </c>
    </row>
    <row r="150" spans="1:14" ht="45" x14ac:dyDescent="0.25">
      <c r="A150" s="7">
        <v>46</v>
      </c>
      <c r="B150" s="21" t="s">
        <v>145</v>
      </c>
      <c r="C150" s="259"/>
      <c r="D150" s="66" t="s">
        <v>146</v>
      </c>
      <c r="E150" s="22" t="s">
        <v>147</v>
      </c>
      <c r="F150" s="23" t="s">
        <v>47</v>
      </c>
      <c r="G150" s="8" t="s">
        <v>48</v>
      </c>
      <c r="H150" s="197">
        <v>1827800</v>
      </c>
      <c r="I150" s="198">
        <v>4450000</v>
      </c>
      <c r="J150" s="202">
        <v>183779.99999999997</v>
      </c>
      <c r="K150" s="202">
        <v>3284400</v>
      </c>
      <c r="L150" s="180">
        <f t="shared" si="5"/>
        <v>0.75746900639942749</v>
      </c>
      <c r="M150" s="7" t="str">
        <f t="shared" si="6"/>
        <v>Mediana</v>
      </c>
      <c r="N150" s="212">
        <f t="shared" si="7"/>
        <v>2556100</v>
      </c>
    </row>
    <row r="151" spans="1:14" x14ac:dyDescent="0.25">
      <c r="A151" s="7">
        <v>47</v>
      </c>
      <c r="B151" s="21" t="s">
        <v>148</v>
      </c>
      <c r="C151" s="259"/>
      <c r="D151" s="66" t="s">
        <v>146</v>
      </c>
      <c r="E151" s="22" t="s">
        <v>149</v>
      </c>
      <c r="F151" s="23" t="s">
        <v>47</v>
      </c>
      <c r="G151" s="8" t="s">
        <v>48</v>
      </c>
      <c r="H151" s="197">
        <v>2356200</v>
      </c>
      <c r="I151" s="198">
        <v>7250000</v>
      </c>
      <c r="J151" s="202">
        <v>684069.99999999988</v>
      </c>
      <c r="K151" s="202">
        <v>6427190</v>
      </c>
      <c r="L151" s="180">
        <f t="shared" si="5"/>
        <v>0.75692481955760427</v>
      </c>
      <c r="M151" s="7" t="str">
        <f t="shared" si="6"/>
        <v>Mediana</v>
      </c>
      <c r="N151" s="212">
        <f t="shared" si="7"/>
        <v>4391695</v>
      </c>
    </row>
    <row r="152" spans="1:14" ht="30" x14ac:dyDescent="0.25">
      <c r="A152" s="7">
        <v>48</v>
      </c>
      <c r="B152" s="21" t="s">
        <v>150</v>
      </c>
      <c r="C152" s="259"/>
      <c r="D152" s="66" t="s">
        <v>151</v>
      </c>
      <c r="E152" s="10" t="s">
        <v>152</v>
      </c>
      <c r="F152" s="7" t="s">
        <v>47</v>
      </c>
      <c r="G152" s="8" t="s">
        <v>48</v>
      </c>
      <c r="H152" s="197">
        <v>1213800</v>
      </c>
      <c r="I152" s="198">
        <v>2550000</v>
      </c>
      <c r="J152" s="202">
        <v>663649.99999999988</v>
      </c>
      <c r="K152" s="202">
        <v>7788550</v>
      </c>
      <c r="L152" s="180">
        <f t="shared" si="5"/>
        <v>1.0655640374296125</v>
      </c>
      <c r="M152" s="7" t="str">
        <f t="shared" si="6"/>
        <v>Mediana</v>
      </c>
      <c r="N152" s="212">
        <f t="shared" si="7"/>
        <v>1881900</v>
      </c>
    </row>
    <row r="153" spans="1:14" ht="30" x14ac:dyDescent="0.25">
      <c r="A153" s="7">
        <v>49</v>
      </c>
      <c r="B153" s="21" t="s">
        <v>153</v>
      </c>
      <c r="C153" s="259"/>
      <c r="D153" s="66" t="s">
        <v>151</v>
      </c>
      <c r="E153" s="10" t="s">
        <v>154</v>
      </c>
      <c r="F153" s="7" t="s">
        <v>47</v>
      </c>
      <c r="G153" s="8" t="s">
        <v>48</v>
      </c>
      <c r="H153" s="197">
        <v>399800</v>
      </c>
      <c r="I153" s="198">
        <v>1650000</v>
      </c>
      <c r="J153" s="202">
        <v>132730</v>
      </c>
      <c r="K153" s="202">
        <v>849660</v>
      </c>
      <c r="L153" s="180">
        <f t="shared" si="5"/>
        <v>0.87614888242648514</v>
      </c>
      <c r="M153" s="7" t="str">
        <f t="shared" si="6"/>
        <v>Mediana</v>
      </c>
      <c r="N153" s="212">
        <f t="shared" si="7"/>
        <v>624730</v>
      </c>
    </row>
    <row r="154" spans="1:14" ht="30" x14ac:dyDescent="0.25">
      <c r="A154" s="7">
        <v>50</v>
      </c>
      <c r="B154" s="21" t="s">
        <v>155</v>
      </c>
      <c r="C154" s="259"/>
      <c r="D154" s="66" t="s">
        <v>151</v>
      </c>
      <c r="E154" s="10" t="s">
        <v>156</v>
      </c>
      <c r="F154" s="7" t="s">
        <v>47</v>
      </c>
      <c r="G154" s="8" t="s">
        <v>48</v>
      </c>
      <c r="H154" s="197">
        <v>642600</v>
      </c>
      <c r="I154" s="198">
        <v>2550000</v>
      </c>
      <c r="J154" s="202">
        <v>326719.99999999994</v>
      </c>
      <c r="K154" s="202">
        <v>1274490</v>
      </c>
      <c r="L154" s="180">
        <f t="shared" si="5"/>
        <v>0.82057588596298148</v>
      </c>
      <c r="M154" s="7" t="str">
        <f t="shared" si="6"/>
        <v>Mediana</v>
      </c>
      <c r="N154" s="212">
        <f t="shared" si="7"/>
        <v>958545</v>
      </c>
    </row>
    <row r="155" spans="1:14" x14ac:dyDescent="0.25">
      <c r="A155" s="7">
        <v>51</v>
      </c>
      <c r="B155" s="21" t="s">
        <v>157</v>
      </c>
      <c r="C155" s="259"/>
      <c r="D155" s="66" t="s">
        <v>151</v>
      </c>
      <c r="E155" s="10" t="s">
        <v>158</v>
      </c>
      <c r="F155" s="7" t="s">
        <v>47</v>
      </c>
      <c r="G155" s="8" t="s">
        <v>48</v>
      </c>
      <c r="H155" s="197">
        <v>742600</v>
      </c>
      <c r="I155" s="198">
        <v>2150000</v>
      </c>
      <c r="J155" s="202">
        <v>132730</v>
      </c>
      <c r="K155" s="202">
        <v>708050</v>
      </c>
      <c r="L155" s="180">
        <f t="shared" si="5"/>
        <v>0.91924992665805827</v>
      </c>
      <c r="M155" s="7" t="str">
        <f t="shared" si="6"/>
        <v>Mediana</v>
      </c>
      <c r="N155" s="212">
        <f t="shared" si="7"/>
        <v>725325</v>
      </c>
    </row>
    <row r="156" spans="1:14" ht="30" x14ac:dyDescent="0.25">
      <c r="A156" s="7">
        <v>52</v>
      </c>
      <c r="B156" s="21" t="s">
        <v>159</v>
      </c>
      <c r="C156" s="259"/>
      <c r="D156" s="66" t="s">
        <v>151</v>
      </c>
      <c r="E156" s="10" t="s">
        <v>160</v>
      </c>
      <c r="F156" s="7" t="s">
        <v>47</v>
      </c>
      <c r="G156" s="8" t="s">
        <v>48</v>
      </c>
      <c r="H156" s="197">
        <v>828200</v>
      </c>
      <c r="I156" s="198">
        <v>5250000</v>
      </c>
      <c r="J156" s="202">
        <v>132730</v>
      </c>
      <c r="K156" s="202">
        <v>2407370</v>
      </c>
      <c r="L156" s="180">
        <f t="shared" si="5"/>
        <v>1.0547296601310721</v>
      </c>
      <c r="M156" s="7" t="str">
        <f t="shared" si="6"/>
        <v>Mediana</v>
      </c>
      <c r="N156" s="212">
        <f t="shared" si="7"/>
        <v>1617785</v>
      </c>
    </row>
    <row r="157" spans="1:14" ht="45" x14ac:dyDescent="0.25">
      <c r="A157" s="7">
        <v>53</v>
      </c>
      <c r="B157" s="7" t="s">
        <v>161</v>
      </c>
      <c r="C157" s="259"/>
      <c r="D157" s="66" t="s">
        <v>162</v>
      </c>
      <c r="E157" s="10" t="s">
        <v>163</v>
      </c>
      <c r="F157" s="7" t="s">
        <v>47</v>
      </c>
      <c r="G157" s="8" t="s">
        <v>48</v>
      </c>
      <c r="H157" s="197">
        <v>542600</v>
      </c>
      <c r="I157" s="198">
        <v>1950000</v>
      </c>
      <c r="J157" s="202">
        <v>132730</v>
      </c>
      <c r="K157" s="202">
        <v>849660</v>
      </c>
      <c r="L157" s="180">
        <f t="shared" si="5"/>
        <v>0.89596451713696434</v>
      </c>
      <c r="M157" s="7" t="str">
        <f t="shared" si="6"/>
        <v>Mediana</v>
      </c>
      <c r="N157" s="212">
        <f t="shared" si="7"/>
        <v>696130</v>
      </c>
    </row>
    <row r="158" spans="1:14" ht="30" x14ac:dyDescent="0.25">
      <c r="A158" s="7">
        <v>54</v>
      </c>
      <c r="B158" s="7" t="s">
        <v>164</v>
      </c>
      <c r="C158" s="259"/>
      <c r="D158" s="66" t="s">
        <v>162</v>
      </c>
      <c r="E158" s="10" t="s">
        <v>165</v>
      </c>
      <c r="F158" s="7" t="s">
        <v>47</v>
      </c>
      <c r="G158" s="8" t="s">
        <v>48</v>
      </c>
      <c r="H158" s="197">
        <v>1399400</v>
      </c>
      <c r="I158" s="198">
        <v>2950000</v>
      </c>
      <c r="J158" s="202">
        <v>132730</v>
      </c>
      <c r="K158" s="202">
        <v>1274490</v>
      </c>
      <c r="L158" s="180">
        <f t="shared" si="5"/>
        <v>0.80415884569264295</v>
      </c>
      <c r="M158" s="7" t="str">
        <f t="shared" si="6"/>
        <v>Mediana</v>
      </c>
      <c r="N158" s="212">
        <f t="shared" si="7"/>
        <v>1336945</v>
      </c>
    </row>
    <row r="159" spans="1:14" ht="30" x14ac:dyDescent="0.25">
      <c r="A159" s="7">
        <v>55</v>
      </c>
      <c r="B159" s="7" t="s">
        <v>166</v>
      </c>
      <c r="C159" s="259"/>
      <c r="D159" s="66" t="s">
        <v>162</v>
      </c>
      <c r="E159" s="10" t="s">
        <v>167</v>
      </c>
      <c r="F159" s="7" t="s">
        <v>47</v>
      </c>
      <c r="G159" s="8" t="s">
        <v>48</v>
      </c>
      <c r="H159" s="197">
        <v>599800</v>
      </c>
      <c r="I159" s="198">
        <v>2550000</v>
      </c>
      <c r="J159" s="202">
        <v>183779.99999999997</v>
      </c>
      <c r="K159" s="202">
        <v>1132880</v>
      </c>
      <c r="L159" s="180">
        <f t="shared" si="5"/>
        <v>0.92379712719520257</v>
      </c>
      <c r="M159" s="7" t="str">
        <f t="shared" si="6"/>
        <v>Mediana</v>
      </c>
      <c r="N159" s="212">
        <f t="shared" si="7"/>
        <v>866340</v>
      </c>
    </row>
    <row r="160" spans="1:14" ht="30" x14ac:dyDescent="0.25">
      <c r="A160" s="7">
        <v>56</v>
      </c>
      <c r="B160" s="7" t="s">
        <v>168</v>
      </c>
      <c r="C160" s="259"/>
      <c r="D160" s="84" t="s">
        <v>169</v>
      </c>
      <c r="E160" s="26" t="s">
        <v>170</v>
      </c>
      <c r="F160" s="7" t="s">
        <v>47</v>
      </c>
      <c r="G160" s="8" t="s">
        <v>48</v>
      </c>
      <c r="H160" s="197">
        <v>928200</v>
      </c>
      <c r="I160" s="198">
        <v>2550000</v>
      </c>
      <c r="J160" s="202">
        <v>132730</v>
      </c>
      <c r="K160" s="202">
        <v>708050</v>
      </c>
      <c r="L160" s="180">
        <f t="shared" si="5"/>
        <v>0.95944441844644746</v>
      </c>
      <c r="M160" s="7" t="str">
        <f t="shared" si="6"/>
        <v>Mediana</v>
      </c>
      <c r="N160" s="212">
        <f t="shared" si="7"/>
        <v>818125</v>
      </c>
    </row>
    <row r="161" spans="1:15" ht="30" x14ac:dyDescent="0.25">
      <c r="A161" s="7">
        <v>57</v>
      </c>
      <c r="B161" s="7" t="s">
        <v>171</v>
      </c>
      <c r="C161" s="259"/>
      <c r="D161" s="84" t="s">
        <v>169</v>
      </c>
      <c r="E161" s="26" t="s">
        <v>172</v>
      </c>
      <c r="F161" s="7" t="s">
        <v>47</v>
      </c>
      <c r="G161" s="8" t="s">
        <v>48</v>
      </c>
      <c r="H161" s="197">
        <v>971000</v>
      </c>
      <c r="I161" s="198">
        <v>2150000</v>
      </c>
      <c r="J161" s="202">
        <v>132730</v>
      </c>
      <c r="K161" s="202">
        <v>991270</v>
      </c>
      <c r="L161" s="180">
        <f t="shared" si="5"/>
        <v>0.78093550378182353</v>
      </c>
      <c r="M161" s="7" t="str">
        <f t="shared" si="6"/>
        <v>Mediana</v>
      </c>
      <c r="N161" s="212">
        <f t="shared" si="7"/>
        <v>981135</v>
      </c>
    </row>
    <row r="162" spans="1:15" ht="30" x14ac:dyDescent="0.25">
      <c r="A162" s="7">
        <v>58</v>
      </c>
      <c r="B162" s="7" t="s">
        <v>173</v>
      </c>
      <c r="C162" s="259"/>
      <c r="D162" s="84" t="s">
        <v>169</v>
      </c>
      <c r="E162" s="26" t="s">
        <v>174</v>
      </c>
      <c r="F162" s="7" t="s">
        <v>47</v>
      </c>
      <c r="G162" s="8" t="s">
        <v>48</v>
      </c>
      <c r="H162" s="197">
        <v>685400</v>
      </c>
      <c r="I162" s="198">
        <v>2350000</v>
      </c>
      <c r="J162" s="202">
        <v>132730</v>
      </c>
      <c r="K162" s="202">
        <v>708050</v>
      </c>
      <c r="L162" s="180">
        <f t="shared" si="5"/>
        <v>0.98891458090830375</v>
      </c>
      <c r="M162" s="7" t="str">
        <f t="shared" si="6"/>
        <v>Mediana</v>
      </c>
      <c r="N162" s="212">
        <f t="shared" si="7"/>
        <v>696725</v>
      </c>
    </row>
    <row r="163" spans="1:15" x14ac:dyDescent="0.25">
      <c r="A163" s="7">
        <v>59</v>
      </c>
      <c r="B163" s="7" t="s">
        <v>175</v>
      </c>
      <c r="C163" s="259"/>
      <c r="D163" s="84" t="s">
        <v>169</v>
      </c>
      <c r="E163" s="26" t="s">
        <v>176</v>
      </c>
      <c r="F163" s="7" t="s">
        <v>47</v>
      </c>
      <c r="G163" s="8" t="s">
        <v>48</v>
      </c>
      <c r="H163" s="197">
        <v>642600</v>
      </c>
      <c r="I163" s="198">
        <v>1950000</v>
      </c>
      <c r="J163" s="202">
        <v>71470</v>
      </c>
      <c r="K163" s="202">
        <v>849660</v>
      </c>
      <c r="L163" s="180">
        <f t="shared" si="5"/>
        <v>0.89537943957622435</v>
      </c>
      <c r="M163" s="7" t="str">
        <f t="shared" si="6"/>
        <v>Mediana</v>
      </c>
      <c r="N163" s="212">
        <f t="shared" si="7"/>
        <v>746130</v>
      </c>
    </row>
    <row r="164" spans="1:15" ht="30" x14ac:dyDescent="0.25">
      <c r="A164" s="7">
        <v>60</v>
      </c>
      <c r="B164" s="7" t="s">
        <v>177</v>
      </c>
      <c r="C164" s="259"/>
      <c r="D164" s="84" t="s">
        <v>169</v>
      </c>
      <c r="E164" s="26" t="s">
        <v>178</v>
      </c>
      <c r="F164" s="7" t="s">
        <v>47</v>
      </c>
      <c r="G164" s="8" t="s">
        <v>48</v>
      </c>
      <c r="H164" s="197">
        <v>1642200</v>
      </c>
      <c r="I164" s="198">
        <v>4450000</v>
      </c>
      <c r="J164" s="202">
        <v>2613759.9999999995</v>
      </c>
      <c r="K164" s="202">
        <v>7080500</v>
      </c>
      <c r="L164" s="180">
        <f t="shared" si="5"/>
        <v>0.60602670137393111</v>
      </c>
      <c r="M164" s="7" t="str">
        <f t="shared" si="6"/>
        <v>Mediana</v>
      </c>
      <c r="N164" s="212">
        <f t="shared" si="7"/>
        <v>3531880</v>
      </c>
    </row>
    <row r="165" spans="1:15" x14ac:dyDescent="0.25">
      <c r="A165" s="7">
        <v>61</v>
      </c>
      <c r="B165" s="7" t="s">
        <v>179</v>
      </c>
      <c r="C165" s="259"/>
      <c r="D165" s="84" t="s">
        <v>169</v>
      </c>
      <c r="E165" s="26" t="s">
        <v>180</v>
      </c>
      <c r="F165" s="7" t="s">
        <v>47</v>
      </c>
      <c r="G165" s="8" t="s">
        <v>48</v>
      </c>
      <c r="H165" s="197">
        <v>542600</v>
      </c>
      <c r="I165" s="198">
        <v>1650000</v>
      </c>
      <c r="J165" s="202">
        <v>91889.999999999985</v>
      </c>
      <c r="K165" s="202">
        <v>708050</v>
      </c>
      <c r="L165" s="180">
        <f t="shared" si="5"/>
        <v>0.87578059005880771</v>
      </c>
      <c r="M165" s="7" t="str">
        <f t="shared" si="6"/>
        <v>Mediana</v>
      </c>
      <c r="N165" s="212">
        <f t="shared" si="7"/>
        <v>625325</v>
      </c>
    </row>
    <row r="166" spans="1:15" ht="60" x14ac:dyDescent="0.25">
      <c r="A166" s="7">
        <v>62</v>
      </c>
      <c r="B166" s="7" t="s">
        <v>181</v>
      </c>
      <c r="C166" s="259"/>
      <c r="D166" s="84" t="s">
        <v>169</v>
      </c>
      <c r="E166" s="26" t="s">
        <v>285</v>
      </c>
      <c r="F166" s="7" t="s">
        <v>47</v>
      </c>
      <c r="G166" s="8" t="s">
        <v>48</v>
      </c>
      <c r="H166" s="197">
        <v>26418000</v>
      </c>
      <c r="I166" s="198">
        <v>17500000</v>
      </c>
      <c r="J166" s="202">
        <v>15650000</v>
      </c>
      <c r="K166" s="202">
        <v>36414000</v>
      </c>
      <c r="L166" s="180">
        <f t="shared" si="5"/>
        <v>0.39676683794336837</v>
      </c>
      <c r="M166" s="7" t="str">
        <f t="shared" si="6"/>
        <v>Media Aritmetica</v>
      </c>
      <c r="N166" s="212">
        <f t="shared" si="7"/>
        <v>23995500</v>
      </c>
    </row>
    <row r="167" spans="1:15" ht="60" x14ac:dyDescent="0.25">
      <c r="A167" s="7">
        <v>63</v>
      </c>
      <c r="B167" s="7" t="s">
        <v>183</v>
      </c>
      <c r="C167" s="260"/>
      <c r="D167" s="84" t="s">
        <v>184</v>
      </c>
      <c r="E167" s="10" t="s">
        <v>185</v>
      </c>
      <c r="F167" s="7" t="s">
        <v>47</v>
      </c>
      <c r="G167" s="8" t="s">
        <v>48</v>
      </c>
      <c r="H167" s="197">
        <v>2998800</v>
      </c>
      <c r="I167" s="198">
        <v>8250000</v>
      </c>
      <c r="J167" s="202">
        <v>3630000</v>
      </c>
      <c r="K167" s="202">
        <v>15773450</v>
      </c>
      <c r="L167" s="180">
        <f t="shared" si="5"/>
        <v>0.76887148446848419</v>
      </c>
      <c r="M167" s="7" t="str">
        <f t="shared" si="6"/>
        <v>Mediana</v>
      </c>
      <c r="N167" s="212">
        <f t="shared" si="7"/>
        <v>5940000</v>
      </c>
    </row>
    <row r="168" spans="1:15" ht="15.75" thickBot="1" x14ac:dyDescent="0.3"/>
    <row r="169" spans="1:15" ht="30.75" thickBot="1" x14ac:dyDescent="0.3">
      <c r="A169" s="76" t="s">
        <v>1</v>
      </c>
      <c r="B169" s="77" t="s">
        <v>2</v>
      </c>
      <c r="C169" s="77" t="s">
        <v>3</v>
      </c>
      <c r="D169" s="302" t="s">
        <v>4</v>
      </c>
      <c r="E169" s="302"/>
      <c r="F169" s="78" t="s">
        <v>5</v>
      </c>
      <c r="G169" s="88" t="s">
        <v>6</v>
      </c>
      <c r="H169" s="348" t="e" vm="18">
        <v>#VALUE!</v>
      </c>
      <c r="I169" s="349"/>
      <c r="J169" s="349"/>
      <c r="K169" s="349"/>
      <c r="L169" s="183"/>
      <c r="M169" s="153"/>
      <c r="N169" s="153"/>
      <c r="O169" s="154"/>
    </row>
    <row r="170" spans="1:15" ht="15" customHeight="1" x14ac:dyDescent="0.25">
      <c r="A170" s="285">
        <v>18</v>
      </c>
      <c r="B170" s="289" t="s">
        <v>500</v>
      </c>
      <c r="C170" s="293" t="s">
        <v>507</v>
      </c>
      <c r="D170" s="45" t="s">
        <v>9</v>
      </c>
      <c r="E170" s="119" t="s">
        <v>508</v>
      </c>
      <c r="F170" s="297" t="s">
        <v>11</v>
      </c>
      <c r="G170" s="298" t="s">
        <v>12</v>
      </c>
      <c r="H170" s="350"/>
      <c r="I170" s="351"/>
      <c r="J170" s="351"/>
      <c r="K170" s="351"/>
      <c r="L170" s="184"/>
      <c r="M170" s="155"/>
      <c r="N170" s="155"/>
      <c r="O170" s="156"/>
    </row>
    <row r="171" spans="1:15" x14ac:dyDescent="0.25">
      <c r="A171" s="286"/>
      <c r="B171" s="290"/>
      <c r="C171" s="294"/>
      <c r="D171" s="46" t="s">
        <v>13</v>
      </c>
      <c r="E171" s="7" t="s">
        <v>509</v>
      </c>
      <c r="F171" s="290"/>
      <c r="G171" s="299"/>
      <c r="H171" s="350"/>
      <c r="I171" s="351"/>
      <c r="J171" s="351"/>
      <c r="K171" s="351"/>
      <c r="L171" s="184"/>
      <c r="M171" s="155"/>
      <c r="N171" s="155"/>
      <c r="O171" s="156"/>
    </row>
    <row r="172" spans="1:15" x14ac:dyDescent="0.25">
      <c r="A172" s="286"/>
      <c r="B172" s="290"/>
      <c r="C172" s="294"/>
      <c r="D172" s="46" t="s">
        <v>15</v>
      </c>
      <c r="E172" s="7" t="s">
        <v>510</v>
      </c>
      <c r="F172" s="290"/>
      <c r="G172" s="299"/>
      <c r="H172" s="350"/>
      <c r="I172" s="351"/>
      <c r="J172" s="351"/>
      <c r="K172" s="351"/>
      <c r="L172" s="184"/>
      <c r="M172" s="155"/>
      <c r="N172" s="155"/>
      <c r="O172" s="156"/>
    </row>
    <row r="173" spans="1:15" x14ac:dyDescent="0.25">
      <c r="A173" s="286"/>
      <c r="B173" s="290"/>
      <c r="C173" s="294"/>
      <c r="D173" s="46" t="s">
        <v>17</v>
      </c>
      <c r="E173" s="7" t="s">
        <v>508</v>
      </c>
      <c r="F173" s="290"/>
      <c r="G173" s="299"/>
      <c r="H173" s="350"/>
      <c r="I173" s="351"/>
      <c r="J173" s="351"/>
      <c r="K173" s="351"/>
      <c r="L173" s="184"/>
      <c r="M173" s="155"/>
      <c r="N173" s="155"/>
      <c r="O173" s="156"/>
    </row>
    <row r="174" spans="1:15" x14ac:dyDescent="0.25">
      <c r="A174" s="286"/>
      <c r="B174" s="290"/>
      <c r="C174" s="294"/>
      <c r="D174" s="46" t="s">
        <v>19</v>
      </c>
      <c r="E174" s="7" t="s">
        <v>511</v>
      </c>
      <c r="F174" s="290"/>
      <c r="G174" s="299"/>
      <c r="H174" s="350"/>
      <c r="I174" s="351"/>
      <c r="J174" s="351"/>
      <c r="K174" s="351"/>
      <c r="L174" s="184"/>
      <c r="M174" s="155"/>
      <c r="N174" s="155"/>
      <c r="O174" s="156"/>
    </row>
    <row r="175" spans="1:15" x14ac:dyDescent="0.25">
      <c r="A175" s="286"/>
      <c r="B175" s="290"/>
      <c r="C175" s="294"/>
      <c r="D175" s="46" t="s">
        <v>21</v>
      </c>
      <c r="E175" s="7" t="s">
        <v>511</v>
      </c>
      <c r="F175" s="290"/>
      <c r="G175" s="299"/>
      <c r="H175" s="350"/>
      <c r="I175" s="351"/>
      <c r="J175" s="351"/>
      <c r="K175" s="351"/>
      <c r="L175" s="184"/>
      <c r="M175" s="155"/>
      <c r="N175" s="155"/>
      <c r="O175" s="156"/>
    </row>
    <row r="176" spans="1:15" x14ac:dyDescent="0.25">
      <c r="A176" s="287"/>
      <c r="B176" s="291"/>
      <c r="C176" s="295"/>
      <c r="D176" s="47" t="s">
        <v>23</v>
      </c>
      <c r="E176" s="120" t="s">
        <v>309</v>
      </c>
      <c r="F176" s="291"/>
      <c r="G176" s="300"/>
      <c r="H176" s="350"/>
      <c r="I176" s="351"/>
      <c r="J176" s="351"/>
      <c r="K176" s="351"/>
      <c r="L176" s="184"/>
      <c r="M176" s="155"/>
      <c r="N176" s="155"/>
      <c r="O176" s="156"/>
    </row>
    <row r="177" spans="1:15" x14ac:dyDescent="0.25">
      <c r="A177" s="287"/>
      <c r="B177" s="291"/>
      <c r="C177" s="295"/>
      <c r="D177" s="47" t="s">
        <v>25</v>
      </c>
      <c r="E177" s="120" t="s">
        <v>512</v>
      </c>
      <c r="F177" s="291"/>
      <c r="G177" s="300"/>
      <c r="H177" s="350"/>
      <c r="I177" s="351"/>
      <c r="J177" s="351"/>
      <c r="K177" s="351"/>
      <c r="L177" s="184"/>
      <c r="M177" s="155"/>
      <c r="N177" s="155"/>
      <c r="O177" s="156"/>
    </row>
    <row r="178" spans="1:15" x14ac:dyDescent="0.25">
      <c r="A178" s="287"/>
      <c r="B178" s="291"/>
      <c r="C178" s="295"/>
      <c r="D178" s="47" t="s">
        <v>27</v>
      </c>
      <c r="E178" s="120" t="s">
        <v>28</v>
      </c>
      <c r="F178" s="291"/>
      <c r="G178" s="300"/>
      <c r="H178" s="350"/>
      <c r="I178" s="351"/>
      <c r="J178" s="351"/>
      <c r="K178" s="351"/>
      <c r="L178" s="184"/>
      <c r="M178" s="155"/>
      <c r="N178" s="155"/>
      <c r="O178" s="156"/>
    </row>
    <row r="179" spans="1:15" ht="15.75" thickBot="1" x14ac:dyDescent="0.3">
      <c r="A179" s="288"/>
      <c r="B179" s="292"/>
      <c r="C179" s="296"/>
      <c r="D179" s="48" t="s">
        <v>29</v>
      </c>
      <c r="E179" s="123">
        <v>2024</v>
      </c>
      <c r="F179" s="292"/>
      <c r="G179" s="301"/>
      <c r="H179" s="352"/>
      <c r="I179" s="353"/>
      <c r="J179" s="353"/>
      <c r="K179" s="353"/>
      <c r="L179" s="185"/>
      <c r="M179" s="157"/>
      <c r="N179" s="157"/>
      <c r="O179" s="158"/>
    </row>
    <row r="180" spans="1:15" x14ac:dyDescent="0.25">
      <c r="A180" s="109"/>
      <c r="B180" s="109"/>
      <c r="C180" s="110"/>
      <c r="D180" s="111"/>
      <c r="E180" s="168"/>
      <c r="F180" s="109"/>
      <c r="G180" s="109"/>
      <c r="H180" s="203"/>
      <c r="I180" s="203"/>
      <c r="J180" s="203"/>
      <c r="K180" s="203"/>
      <c r="L180" s="184"/>
      <c r="M180" s="155"/>
      <c r="N180" s="155"/>
      <c r="O180" s="155"/>
    </row>
    <row r="181" spans="1:15" ht="45" x14ac:dyDescent="0.25">
      <c r="H181" s="195" t="s">
        <v>30</v>
      </c>
      <c r="I181" s="195" t="s">
        <v>31</v>
      </c>
      <c r="J181" s="195" t="s">
        <v>32</v>
      </c>
      <c r="K181" s="195" t="s">
        <v>200</v>
      </c>
    </row>
    <row r="182" spans="1:15" ht="30" x14ac:dyDescent="0.25">
      <c r="A182" s="13" t="s">
        <v>34</v>
      </c>
      <c r="B182" s="13" t="s">
        <v>35</v>
      </c>
      <c r="C182" s="255" t="s">
        <v>36</v>
      </c>
      <c r="D182" s="256"/>
      <c r="E182" s="257"/>
      <c r="F182" s="13" t="s">
        <v>37</v>
      </c>
      <c r="G182" s="13" t="s">
        <v>38</v>
      </c>
      <c r="H182" s="196" t="s">
        <v>39</v>
      </c>
      <c r="I182" s="196" t="s">
        <v>39</v>
      </c>
      <c r="J182" s="196" t="s">
        <v>39</v>
      </c>
      <c r="K182" s="196" t="s">
        <v>39</v>
      </c>
      <c r="L182" s="178" t="s">
        <v>40</v>
      </c>
      <c r="M182" s="13" t="s">
        <v>41</v>
      </c>
      <c r="N182" s="13" t="s">
        <v>42</v>
      </c>
    </row>
    <row r="183" spans="1:15" ht="45" x14ac:dyDescent="0.25">
      <c r="A183" s="7">
        <v>1</v>
      </c>
      <c r="B183" s="7" t="s">
        <v>43</v>
      </c>
      <c r="C183" s="258" t="s">
        <v>44</v>
      </c>
      <c r="D183" s="65" t="s">
        <v>45</v>
      </c>
      <c r="E183" s="11" t="s">
        <v>46</v>
      </c>
      <c r="F183" s="7" t="s">
        <v>47</v>
      </c>
      <c r="G183" s="8" t="s">
        <v>48</v>
      </c>
      <c r="H183" s="197">
        <v>1060300</v>
      </c>
      <c r="I183" s="198">
        <v>2250000</v>
      </c>
      <c r="J183" s="202">
        <v>729285.71428571409</v>
      </c>
      <c r="K183" s="202">
        <v>9204650</v>
      </c>
      <c r="L183" s="180">
        <f t="shared" ref="L183:L245" si="8">+STDEV(H183:K183)/AVERAGE(H183:K183)</f>
        <v>1.2029240576311222</v>
      </c>
      <c r="M183" s="7" t="str">
        <f t="shared" ref="M183:M245" si="9">IF(L183&lt;=5%,"Menor Valor",IF(L183&lt;=15%,"Media Armonica",IF(L183&lt;=30%,"Media Geometrica",IF(L183&lt;=50%,"Media Aritmetica","Mediana"))))</f>
        <v>Mediana</v>
      </c>
      <c r="N183" s="212">
        <f t="shared" ref="N183:N245" si="10">ROUND(IF(L183&lt;=5%,MIN(H183:K183),IF(L183&lt;=15%,HARMEAN(H183:K183),IF(L183&lt;=30%,GEOMEAN(H183:K183),IF(L183&lt;=50%,AVERAGE(H183:K183),MEDIAN(H183:K183))))),0)</f>
        <v>1655150</v>
      </c>
    </row>
    <row r="184" spans="1:15" ht="30" x14ac:dyDescent="0.25">
      <c r="A184" s="7">
        <v>2</v>
      </c>
      <c r="B184" s="7" t="s">
        <v>49</v>
      </c>
      <c r="C184" s="259"/>
      <c r="D184" s="65" t="s">
        <v>45</v>
      </c>
      <c r="E184" s="11" t="s">
        <v>50</v>
      </c>
      <c r="F184" s="7" t="s">
        <v>47</v>
      </c>
      <c r="G184" s="8" t="s">
        <v>48</v>
      </c>
      <c r="H184" s="197">
        <v>2002800</v>
      </c>
      <c r="I184" s="198">
        <v>3850000</v>
      </c>
      <c r="J184" s="202">
        <v>583428.57142857136</v>
      </c>
      <c r="K184" s="202">
        <v>3398640</v>
      </c>
      <c r="L184" s="180">
        <f t="shared" si="8"/>
        <v>0.60067863178006653</v>
      </c>
      <c r="M184" s="7" t="str">
        <f t="shared" si="9"/>
        <v>Mediana</v>
      </c>
      <c r="N184" s="212">
        <f t="shared" si="10"/>
        <v>2700720</v>
      </c>
    </row>
    <row r="185" spans="1:15" ht="30" x14ac:dyDescent="0.25">
      <c r="A185" s="7">
        <v>3</v>
      </c>
      <c r="B185" s="7" t="s">
        <v>51</v>
      </c>
      <c r="C185" s="259"/>
      <c r="D185" s="65" t="s">
        <v>52</v>
      </c>
      <c r="E185" s="98" t="s">
        <v>53</v>
      </c>
      <c r="F185" s="7" t="s">
        <v>47</v>
      </c>
      <c r="G185" s="8" t="s">
        <v>48</v>
      </c>
      <c r="H185" s="197">
        <v>1531500</v>
      </c>
      <c r="I185" s="198">
        <v>1950000</v>
      </c>
      <c r="J185" s="202">
        <v>904314.28571428556</v>
      </c>
      <c r="K185" s="202">
        <v>3398640</v>
      </c>
      <c r="L185" s="180">
        <f t="shared" si="8"/>
        <v>0.54437614877253571</v>
      </c>
      <c r="M185" s="7" t="str">
        <f t="shared" si="9"/>
        <v>Mediana</v>
      </c>
      <c r="N185" s="212">
        <f t="shared" si="10"/>
        <v>1740750</v>
      </c>
    </row>
    <row r="186" spans="1:15" ht="30" x14ac:dyDescent="0.25">
      <c r="A186" s="7">
        <v>4</v>
      </c>
      <c r="B186" s="7" t="s">
        <v>54</v>
      </c>
      <c r="C186" s="259"/>
      <c r="D186" s="65" t="s">
        <v>52</v>
      </c>
      <c r="E186" s="11" t="s">
        <v>50</v>
      </c>
      <c r="F186" s="7" t="s">
        <v>47</v>
      </c>
      <c r="G186" s="8" t="s">
        <v>48</v>
      </c>
      <c r="H186" s="197">
        <v>1767200</v>
      </c>
      <c r="I186" s="198">
        <v>3250000</v>
      </c>
      <c r="J186" s="202">
        <v>583428.57142857136</v>
      </c>
      <c r="K186" s="202">
        <v>4956350</v>
      </c>
      <c r="L186" s="180">
        <f t="shared" si="8"/>
        <v>0.71653288492430234</v>
      </c>
      <c r="M186" s="7" t="str">
        <f t="shared" si="9"/>
        <v>Mediana</v>
      </c>
      <c r="N186" s="212">
        <f t="shared" si="10"/>
        <v>2508600</v>
      </c>
    </row>
    <row r="187" spans="1:15" x14ac:dyDescent="0.25">
      <c r="A187" s="7">
        <v>5</v>
      </c>
      <c r="B187" s="7" t="s">
        <v>55</v>
      </c>
      <c r="C187" s="259"/>
      <c r="D187" s="83" t="s">
        <v>56</v>
      </c>
      <c r="E187" s="11" t="s">
        <v>57</v>
      </c>
      <c r="F187" s="7" t="s">
        <v>47</v>
      </c>
      <c r="G187" s="8" t="s">
        <v>48</v>
      </c>
      <c r="H187" s="197">
        <v>2238400</v>
      </c>
      <c r="I187" s="198">
        <v>2850000</v>
      </c>
      <c r="J187" s="202">
        <v>388952.38095238089</v>
      </c>
      <c r="K187" s="202">
        <v>4248300</v>
      </c>
      <c r="L187" s="180">
        <f t="shared" si="8"/>
        <v>0.65827597670416826</v>
      </c>
      <c r="M187" s="7" t="str">
        <f t="shared" si="9"/>
        <v>Mediana</v>
      </c>
      <c r="N187" s="212">
        <f t="shared" si="10"/>
        <v>2544200</v>
      </c>
    </row>
    <row r="188" spans="1:15" ht="30" x14ac:dyDescent="0.25">
      <c r="A188" s="7">
        <v>6</v>
      </c>
      <c r="B188" s="7" t="s">
        <v>58</v>
      </c>
      <c r="C188" s="259"/>
      <c r="D188" s="83" t="s">
        <v>56</v>
      </c>
      <c r="E188" s="11" t="s">
        <v>59</v>
      </c>
      <c r="F188" s="7" t="s">
        <v>47</v>
      </c>
      <c r="G188" s="8" t="s">
        <v>48</v>
      </c>
      <c r="H188" s="197">
        <v>895400</v>
      </c>
      <c r="I188" s="198">
        <v>2150000</v>
      </c>
      <c r="J188" s="202">
        <v>437571.42857142852</v>
      </c>
      <c r="K188" s="202">
        <v>2548980</v>
      </c>
      <c r="L188" s="180">
        <f t="shared" si="8"/>
        <v>0.66500046020090708</v>
      </c>
      <c r="M188" s="7" t="str">
        <f t="shared" si="9"/>
        <v>Mediana</v>
      </c>
      <c r="N188" s="212">
        <f t="shared" si="10"/>
        <v>1522700</v>
      </c>
    </row>
    <row r="189" spans="1:15" ht="30" x14ac:dyDescent="0.25">
      <c r="A189" s="7">
        <v>7</v>
      </c>
      <c r="B189" s="7" t="s">
        <v>60</v>
      </c>
      <c r="C189" s="259"/>
      <c r="D189" s="83" t="s">
        <v>56</v>
      </c>
      <c r="E189" s="11" t="s">
        <v>61</v>
      </c>
      <c r="F189" s="7" t="s">
        <v>47</v>
      </c>
      <c r="G189" s="8" t="s">
        <v>48</v>
      </c>
      <c r="H189" s="197">
        <v>3887700</v>
      </c>
      <c r="I189" s="198">
        <v>4850000</v>
      </c>
      <c r="J189" s="202">
        <v>632047.61904761894</v>
      </c>
      <c r="K189" s="202">
        <v>9629480</v>
      </c>
      <c r="L189" s="180">
        <f t="shared" si="8"/>
        <v>0.78323895047594327</v>
      </c>
      <c r="M189" s="7" t="str">
        <f t="shared" si="9"/>
        <v>Mediana</v>
      </c>
      <c r="N189" s="212">
        <f t="shared" si="10"/>
        <v>4368850</v>
      </c>
    </row>
    <row r="190" spans="1:15" ht="30" x14ac:dyDescent="0.25">
      <c r="A190" s="7">
        <v>8</v>
      </c>
      <c r="B190" s="7" t="s">
        <v>62</v>
      </c>
      <c r="C190" s="259"/>
      <c r="D190" s="83" t="s">
        <v>56</v>
      </c>
      <c r="E190" s="11" t="s">
        <v>63</v>
      </c>
      <c r="F190" s="7" t="s">
        <v>47</v>
      </c>
      <c r="G190" s="8" t="s">
        <v>48</v>
      </c>
      <c r="H190" s="197">
        <v>1837800</v>
      </c>
      <c r="I190" s="198">
        <v>2250000</v>
      </c>
      <c r="J190" s="202">
        <v>632047.61904761894</v>
      </c>
      <c r="K190" s="202">
        <v>7930160</v>
      </c>
      <c r="L190" s="180">
        <f t="shared" si="8"/>
        <v>1.0282146190922687</v>
      </c>
      <c r="M190" s="7" t="str">
        <f t="shared" si="9"/>
        <v>Mediana</v>
      </c>
      <c r="N190" s="212">
        <f t="shared" si="10"/>
        <v>2043900</v>
      </c>
    </row>
    <row r="191" spans="1:15" ht="30" x14ac:dyDescent="0.25">
      <c r="A191" s="7">
        <v>9</v>
      </c>
      <c r="B191" s="7" t="s">
        <v>64</v>
      </c>
      <c r="C191" s="259"/>
      <c r="D191" s="83" t="s">
        <v>56</v>
      </c>
      <c r="E191" s="11" t="s">
        <v>65</v>
      </c>
      <c r="F191" s="7" t="s">
        <v>47</v>
      </c>
      <c r="G191" s="8" t="s">
        <v>48</v>
      </c>
      <c r="H191" s="197">
        <v>2238400</v>
      </c>
      <c r="I191" s="198">
        <v>4250000</v>
      </c>
      <c r="J191" s="202">
        <v>826523.80952380935</v>
      </c>
      <c r="K191" s="202">
        <v>1274490</v>
      </c>
      <c r="L191" s="180">
        <f t="shared" si="8"/>
        <v>0.70808769402509153</v>
      </c>
      <c r="M191" s="7" t="str">
        <f t="shared" si="9"/>
        <v>Mediana</v>
      </c>
      <c r="N191" s="212">
        <f t="shared" si="10"/>
        <v>1756445</v>
      </c>
    </row>
    <row r="192" spans="1:15" ht="30" x14ac:dyDescent="0.25">
      <c r="A192" s="7">
        <v>10</v>
      </c>
      <c r="B192" s="7" t="s">
        <v>66</v>
      </c>
      <c r="C192" s="259"/>
      <c r="D192" s="83" t="s">
        <v>56</v>
      </c>
      <c r="E192" s="11" t="s">
        <v>472</v>
      </c>
      <c r="F192" s="7" t="s">
        <v>47</v>
      </c>
      <c r="G192" s="8" t="s">
        <v>48</v>
      </c>
      <c r="H192" s="197">
        <v>1696500</v>
      </c>
      <c r="I192" s="198">
        <v>5250000</v>
      </c>
      <c r="J192" s="202">
        <v>1256456</v>
      </c>
      <c r="K192" s="202">
        <v>7788550</v>
      </c>
      <c r="L192" s="180">
        <f t="shared" si="8"/>
        <v>0.7743180775809233</v>
      </c>
      <c r="M192" s="7" t="str">
        <f t="shared" si="9"/>
        <v>Mediana</v>
      </c>
      <c r="N192" s="212">
        <f t="shared" si="10"/>
        <v>3473250</v>
      </c>
    </row>
    <row r="193" spans="1:14" ht="30" x14ac:dyDescent="0.25">
      <c r="A193" s="7">
        <v>11</v>
      </c>
      <c r="B193" s="7" t="s">
        <v>68</v>
      </c>
      <c r="C193" s="259"/>
      <c r="D193" s="83" t="s">
        <v>56</v>
      </c>
      <c r="E193" s="11" t="s">
        <v>69</v>
      </c>
      <c r="F193" s="7" t="s">
        <v>47</v>
      </c>
      <c r="G193" s="8" t="s">
        <v>48</v>
      </c>
      <c r="H193" s="197">
        <v>20027700</v>
      </c>
      <c r="I193" s="198">
        <v>12850000</v>
      </c>
      <c r="J193" s="202">
        <v>3150514.285714285</v>
      </c>
      <c r="K193" s="202">
        <v>33926900</v>
      </c>
      <c r="L193" s="180">
        <f t="shared" si="8"/>
        <v>0.74095633628412805</v>
      </c>
      <c r="M193" s="7" t="str">
        <f t="shared" si="9"/>
        <v>Mediana</v>
      </c>
      <c r="N193" s="212">
        <f t="shared" si="10"/>
        <v>16438850</v>
      </c>
    </row>
    <row r="194" spans="1:14" x14ac:dyDescent="0.25">
      <c r="A194" s="7">
        <v>12</v>
      </c>
      <c r="B194" s="7" t="s">
        <v>70</v>
      </c>
      <c r="C194" s="259"/>
      <c r="D194" s="83" t="s">
        <v>71</v>
      </c>
      <c r="E194" s="12" t="s">
        <v>321</v>
      </c>
      <c r="F194" s="7" t="s">
        <v>47</v>
      </c>
      <c r="G194" s="8" t="s">
        <v>48</v>
      </c>
      <c r="H194" s="197">
        <v>2309100</v>
      </c>
      <c r="I194" s="198">
        <v>2850000</v>
      </c>
      <c r="J194" s="202">
        <v>1458571.4285714282</v>
      </c>
      <c r="K194" s="202">
        <v>3965080</v>
      </c>
      <c r="L194" s="180">
        <f t="shared" si="8"/>
        <v>0.39672675123493734</v>
      </c>
      <c r="M194" s="7" t="str">
        <f t="shared" si="9"/>
        <v>Media Aritmetica</v>
      </c>
      <c r="N194" s="212">
        <f t="shared" si="10"/>
        <v>2645688</v>
      </c>
    </row>
    <row r="195" spans="1:14" x14ac:dyDescent="0.25">
      <c r="A195" s="7">
        <v>13</v>
      </c>
      <c r="B195" s="7" t="s">
        <v>73</v>
      </c>
      <c r="C195" s="259"/>
      <c r="D195" s="83" t="s">
        <v>71</v>
      </c>
      <c r="E195" s="11" t="s">
        <v>74</v>
      </c>
      <c r="F195" s="7" t="s">
        <v>47</v>
      </c>
      <c r="G195" s="8" t="s">
        <v>48</v>
      </c>
      <c r="H195" s="197">
        <v>754000</v>
      </c>
      <c r="I195" s="198">
        <v>1950000</v>
      </c>
      <c r="J195" s="202">
        <v>437571.42857142852</v>
      </c>
      <c r="K195" s="202">
        <v>1274490</v>
      </c>
      <c r="L195" s="180">
        <f t="shared" si="8"/>
        <v>0.59887127656432149</v>
      </c>
      <c r="M195" s="7" t="str">
        <f t="shared" si="9"/>
        <v>Mediana</v>
      </c>
      <c r="N195" s="212">
        <f t="shared" si="10"/>
        <v>1014245</v>
      </c>
    </row>
    <row r="196" spans="1:14" x14ac:dyDescent="0.25">
      <c r="A196" s="7">
        <v>14</v>
      </c>
      <c r="B196" s="7" t="s">
        <v>75</v>
      </c>
      <c r="C196" s="259"/>
      <c r="D196" s="65" t="s">
        <v>76</v>
      </c>
      <c r="E196" s="11" t="s">
        <v>77</v>
      </c>
      <c r="F196" s="7" t="s">
        <v>47</v>
      </c>
      <c r="G196" s="8" t="s">
        <v>48</v>
      </c>
      <c r="H196" s="197">
        <v>1696500</v>
      </c>
      <c r="I196" s="198">
        <v>2650000</v>
      </c>
      <c r="J196" s="202">
        <v>777904.76190476178</v>
      </c>
      <c r="K196" s="202">
        <v>1274490</v>
      </c>
      <c r="L196" s="180">
        <f t="shared" si="8"/>
        <v>0.49663758511921768</v>
      </c>
      <c r="M196" s="7" t="str">
        <f t="shared" si="9"/>
        <v>Media Aritmetica</v>
      </c>
      <c r="N196" s="212">
        <f t="shared" si="10"/>
        <v>1599724</v>
      </c>
    </row>
    <row r="197" spans="1:14" x14ac:dyDescent="0.25">
      <c r="A197" s="7">
        <v>15</v>
      </c>
      <c r="B197" s="7" t="s">
        <v>78</v>
      </c>
      <c r="C197" s="259"/>
      <c r="D197" s="65" t="s">
        <v>76</v>
      </c>
      <c r="E197" s="11" t="s">
        <v>79</v>
      </c>
      <c r="F197" s="7" t="s">
        <v>47</v>
      </c>
      <c r="G197" s="8" t="s">
        <v>48</v>
      </c>
      <c r="H197" s="197">
        <v>1366600</v>
      </c>
      <c r="I197" s="198">
        <v>1850000</v>
      </c>
      <c r="J197" s="202">
        <v>437571.42857142852</v>
      </c>
      <c r="K197" s="202">
        <v>708050</v>
      </c>
      <c r="L197" s="180">
        <f t="shared" si="8"/>
        <v>0.58610551487455409</v>
      </c>
      <c r="M197" s="7" t="str">
        <f t="shared" si="9"/>
        <v>Mediana</v>
      </c>
      <c r="N197" s="212">
        <f t="shared" si="10"/>
        <v>1037325</v>
      </c>
    </row>
    <row r="198" spans="1:14" x14ac:dyDescent="0.25">
      <c r="A198" s="7">
        <v>16</v>
      </c>
      <c r="B198" s="7" t="s">
        <v>80</v>
      </c>
      <c r="C198" s="259"/>
      <c r="D198" s="65" t="s">
        <v>76</v>
      </c>
      <c r="E198" s="11" t="s">
        <v>81</v>
      </c>
      <c r="F198" s="7" t="s">
        <v>47</v>
      </c>
      <c r="G198" s="8" t="s">
        <v>48</v>
      </c>
      <c r="H198" s="197">
        <v>659700</v>
      </c>
      <c r="I198" s="198">
        <v>1550000</v>
      </c>
      <c r="J198" s="202">
        <v>437571.42857142852</v>
      </c>
      <c r="K198" s="202">
        <v>991270</v>
      </c>
      <c r="L198" s="180">
        <f t="shared" si="8"/>
        <v>0.53180686040066938</v>
      </c>
      <c r="M198" s="7" t="str">
        <f t="shared" si="9"/>
        <v>Mediana</v>
      </c>
      <c r="N198" s="212">
        <f t="shared" si="10"/>
        <v>825485</v>
      </c>
    </row>
    <row r="199" spans="1:14" ht="30" x14ac:dyDescent="0.25">
      <c r="A199" s="7">
        <v>17</v>
      </c>
      <c r="B199" s="7" t="s">
        <v>82</v>
      </c>
      <c r="C199" s="259"/>
      <c r="D199" s="65" t="s">
        <v>76</v>
      </c>
      <c r="E199" s="11" t="s">
        <v>83</v>
      </c>
      <c r="F199" s="7" t="s">
        <v>47</v>
      </c>
      <c r="G199" s="8" t="s">
        <v>48</v>
      </c>
      <c r="H199" s="197">
        <v>3180900</v>
      </c>
      <c r="I199" s="198">
        <v>4250000</v>
      </c>
      <c r="J199" s="202">
        <v>340333.33333333326</v>
      </c>
      <c r="K199" s="202">
        <v>6372450</v>
      </c>
      <c r="L199" s="180">
        <f t="shared" si="8"/>
        <v>0.70973218026826201</v>
      </c>
      <c r="M199" s="7" t="str">
        <f t="shared" si="9"/>
        <v>Mediana</v>
      </c>
      <c r="N199" s="212">
        <f t="shared" si="10"/>
        <v>3715450</v>
      </c>
    </row>
    <row r="200" spans="1:14" x14ac:dyDescent="0.25">
      <c r="A200" s="7">
        <v>18</v>
      </c>
      <c r="B200" s="7" t="s">
        <v>84</v>
      </c>
      <c r="C200" s="259"/>
      <c r="D200" s="65" t="s">
        <v>76</v>
      </c>
      <c r="E200" s="11" t="s">
        <v>85</v>
      </c>
      <c r="F200" s="7" t="s">
        <v>47</v>
      </c>
      <c r="G200" s="8" t="s">
        <v>48</v>
      </c>
      <c r="H200" s="197">
        <v>1460800</v>
      </c>
      <c r="I200" s="198">
        <v>1950000</v>
      </c>
      <c r="J200" s="202">
        <v>175028.57142857139</v>
      </c>
      <c r="K200" s="202">
        <v>1699320</v>
      </c>
      <c r="L200" s="180">
        <f t="shared" si="8"/>
        <v>0.59778386096989844</v>
      </c>
      <c r="M200" s="7" t="str">
        <f t="shared" si="9"/>
        <v>Mediana</v>
      </c>
      <c r="N200" s="212">
        <f t="shared" si="10"/>
        <v>1580060</v>
      </c>
    </row>
    <row r="201" spans="1:14" ht="30" x14ac:dyDescent="0.25">
      <c r="A201" s="7">
        <v>19</v>
      </c>
      <c r="B201" s="7" t="s">
        <v>86</v>
      </c>
      <c r="C201" s="259"/>
      <c r="D201" s="65" t="s">
        <v>76</v>
      </c>
      <c r="E201" s="11" t="s">
        <v>87</v>
      </c>
      <c r="F201" s="7" t="s">
        <v>47</v>
      </c>
      <c r="G201" s="8" t="s">
        <v>48</v>
      </c>
      <c r="H201" s="197">
        <v>1696500</v>
      </c>
      <c r="I201" s="198">
        <v>5250000</v>
      </c>
      <c r="J201" s="202">
        <v>2771285.7142857136</v>
      </c>
      <c r="K201" s="202">
        <v>6938890</v>
      </c>
      <c r="L201" s="180">
        <f t="shared" si="8"/>
        <v>0.57010161213366084</v>
      </c>
      <c r="M201" s="7" t="str">
        <f t="shared" si="9"/>
        <v>Mediana</v>
      </c>
      <c r="N201" s="212">
        <f t="shared" si="10"/>
        <v>4010643</v>
      </c>
    </row>
    <row r="202" spans="1:14" x14ac:dyDescent="0.25">
      <c r="A202" s="7">
        <v>20</v>
      </c>
      <c r="B202" s="7" t="s">
        <v>88</v>
      </c>
      <c r="C202" s="259"/>
      <c r="D202" s="65" t="s">
        <v>89</v>
      </c>
      <c r="E202" s="11" t="s">
        <v>90</v>
      </c>
      <c r="F202" s="7" t="s">
        <v>47</v>
      </c>
      <c r="G202" s="8" t="s">
        <v>48</v>
      </c>
      <c r="H202" s="197">
        <v>683300</v>
      </c>
      <c r="I202" s="198">
        <v>1850000</v>
      </c>
      <c r="J202" s="202">
        <v>311161.90476190468</v>
      </c>
      <c r="K202" s="202">
        <v>2350250</v>
      </c>
      <c r="L202" s="180">
        <f t="shared" si="8"/>
        <v>0.73905788436743791</v>
      </c>
      <c r="M202" s="7" t="str">
        <f t="shared" si="9"/>
        <v>Mediana</v>
      </c>
      <c r="N202" s="212">
        <f t="shared" si="10"/>
        <v>1266650</v>
      </c>
    </row>
    <row r="203" spans="1:14" ht="30" x14ac:dyDescent="0.25">
      <c r="A203" s="7">
        <v>21</v>
      </c>
      <c r="B203" s="7" t="s">
        <v>91</v>
      </c>
      <c r="C203" s="259"/>
      <c r="D203" s="65" t="s">
        <v>89</v>
      </c>
      <c r="E203" s="11" t="s">
        <v>92</v>
      </c>
      <c r="F203" s="7" t="s">
        <v>47</v>
      </c>
      <c r="G203" s="8" t="s">
        <v>48</v>
      </c>
      <c r="H203" s="197">
        <v>1837800</v>
      </c>
      <c r="I203" s="198">
        <v>2650000</v>
      </c>
      <c r="J203" s="202">
        <v>116685.71428571426</v>
      </c>
      <c r="K203" s="202">
        <v>1982540</v>
      </c>
      <c r="L203" s="180">
        <f t="shared" si="8"/>
        <v>0.65561558829098232</v>
      </c>
      <c r="M203" s="7" t="str">
        <f t="shared" si="9"/>
        <v>Mediana</v>
      </c>
      <c r="N203" s="212">
        <f t="shared" si="10"/>
        <v>1910170</v>
      </c>
    </row>
    <row r="204" spans="1:14" ht="30" x14ac:dyDescent="0.25">
      <c r="A204" s="7">
        <v>22</v>
      </c>
      <c r="B204" s="7" t="s">
        <v>93</v>
      </c>
      <c r="C204" s="259"/>
      <c r="D204" s="65" t="s">
        <v>89</v>
      </c>
      <c r="E204" s="11" t="s">
        <v>94</v>
      </c>
      <c r="F204" s="7" t="s">
        <v>47</v>
      </c>
      <c r="G204" s="8" t="s">
        <v>48</v>
      </c>
      <c r="H204" s="197">
        <v>2238400</v>
      </c>
      <c r="I204" s="198">
        <v>3250000</v>
      </c>
      <c r="J204" s="202">
        <v>223647.61904761902</v>
      </c>
      <c r="K204" s="202">
        <v>4106690</v>
      </c>
      <c r="L204" s="180">
        <f t="shared" si="8"/>
        <v>0.68111419787640348</v>
      </c>
      <c r="M204" s="7" t="str">
        <f t="shared" si="9"/>
        <v>Mediana</v>
      </c>
      <c r="N204" s="212">
        <f t="shared" si="10"/>
        <v>2744200</v>
      </c>
    </row>
    <row r="205" spans="1:14" ht="30" x14ac:dyDescent="0.25">
      <c r="A205" s="7">
        <v>23</v>
      </c>
      <c r="B205" s="7" t="s">
        <v>95</v>
      </c>
      <c r="C205" s="259"/>
      <c r="D205" s="65" t="s">
        <v>96</v>
      </c>
      <c r="E205" s="11" t="s">
        <v>97</v>
      </c>
      <c r="F205" s="7" t="s">
        <v>47</v>
      </c>
      <c r="G205" s="8" t="s">
        <v>48</v>
      </c>
      <c r="H205" s="197">
        <v>754000</v>
      </c>
      <c r="I205" s="198">
        <v>1350000</v>
      </c>
      <c r="J205" s="202">
        <v>116685.71428571426</v>
      </c>
      <c r="K205" s="202">
        <v>1274490</v>
      </c>
      <c r="L205" s="180">
        <f t="shared" si="8"/>
        <v>0.6523922982404281</v>
      </c>
      <c r="M205" s="7" t="str">
        <f t="shared" si="9"/>
        <v>Mediana</v>
      </c>
      <c r="N205" s="212">
        <f t="shared" si="10"/>
        <v>1014245</v>
      </c>
    </row>
    <row r="206" spans="1:14" x14ac:dyDescent="0.25">
      <c r="A206" s="7">
        <v>24</v>
      </c>
      <c r="B206" s="7" t="s">
        <v>98</v>
      </c>
      <c r="C206" s="259"/>
      <c r="D206" s="65" t="s">
        <v>96</v>
      </c>
      <c r="E206" s="11" t="s">
        <v>99</v>
      </c>
      <c r="F206" s="7" t="s">
        <v>47</v>
      </c>
      <c r="G206" s="8" t="s">
        <v>48</v>
      </c>
      <c r="H206" s="197">
        <v>1366600</v>
      </c>
      <c r="I206" s="198">
        <v>2650000</v>
      </c>
      <c r="J206" s="202">
        <v>243095.23809523805</v>
      </c>
      <c r="K206" s="202">
        <v>5522790</v>
      </c>
      <c r="L206" s="180">
        <f t="shared" si="8"/>
        <v>0.93021212039882162</v>
      </c>
      <c r="M206" s="7" t="str">
        <f t="shared" si="9"/>
        <v>Mediana</v>
      </c>
      <c r="N206" s="212">
        <f t="shared" si="10"/>
        <v>2008300</v>
      </c>
    </row>
    <row r="207" spans="1:14" x14ac:dyDescent="0.25">
      <c r="A207" s="7">
        <v>25</v>
      </c>
      <c r="B207" s="7" t="s">
        <v>100</v>
      </c>
      <c r="C207" s="259"/>
      <c r="D207" s="65" t="s">
        <v>96</v>
      </c>
      <c r="E207" s="11" t="s">
        <v>101</v>
      </c>
      <c r="F207" s="7" t="s">
        <v>47</v>
      </c>
      <c r="G207" s="8" t="s">
        <v>48</v>
      </c>
      <c r="H207" s="197">
        <v>2309100</v>
      </c>
      <c r="I207" s="198">
        <v>2150000</v>
      </c>
      <c r="J207" s="202">
        <v>1205752.3809523808</v>
      </c>
      <c r="K207" s="202">
        <v>2124150</v>
      </c>
      <c r="L207" s="180">
        <f t="shared" si="8"/>
        <v>0.25731185738180362</v>
      </c>
      <c r="M207" s="7" t="str">
        <f t="shared" si="9"/>
        <v>Media Geometrica</v>
      </c>
      <c r="N207" s="212">
        <f t="shared" si="10"/>
        <v>1888344</v>
      </c>
    </row>
    <row r="208" spans="1:14" x14ac:dyDescent="0.25">
      <c r="A208" s="7">
        <v>26</v>
      </c>
      <c r="B208" s="7" t="s">
        <v>102</v>
      </c>
      <c r="C208" s="259"/>
      <c r="D208" s="65" t="s">
        <v>96</v>
      </c>
      <c r="E208" s="11" t="s">
        <v>103</v>
      </c>
      <c r="F208" s="7" t="s">
        <v>47</v>
      </c>
      <c r="G208" s="8" t="s">
        <v>48</v>
      </c>
      <c r="H208" s="197">
        <v>1696500</v>
      </c>
      <c r="I208" s="198">
        <v>2050000</v>
      </c>
      <c r="J208" s="202">
        <v>1312714.2857142854</v>
      </c>
      <c r="K208" s="202">
        <v>2124150</v>
      </c>
      <c r="L208" s="180">
        <f t="shared" si="8"/>
        <v>0.20727288767090138</v>
      </c>
      <c r="M208" s="7" t="str">
        <f t="shared" si="9"/>
        <v>Media Geometrica</v>
      </c>
      <c r="N208" s="212">
        <f t="shared" si="10"/>
        <v>1764679</v>
      </c>
    </row>
    <row r="209" spans="1:14" x14ac:dyDescent="0.25">
      <c r="A209" s="7">
        <v>27</v>
      </c>
      <c r="B209" s="7" t="s">
        <v>104</v>
      </c>
      <c r="C209" s="259"/>
      <c r="D209" s="65" t="s">
        <v>96</v>
      </c>
      <c r="E209" s="11" t="s">
        <v>311</v>
      </c>
      <c r="F209" s="7" t="s">
        <v>47</v>
      </c>
      <c r="G209" s="8" t="s">
        <v>48</v>
      </c>
      <c r="H209" s="197">
        <v>1696500</v>
      </c>
      <c r="I209" s="198">
        <v>1950000</v>
      </c>
      <c r="J209" s="202">
        <v>1232979.0476190473</v>
      </c>
      <c r="K209" s="202">
        <v>3540250</v>
      </c>
      <c r="L209" s="180">
        <f t="shared" si="8"/>
        <v>0.4759654184483898</v>
      </c>
      <c r="M209" s="7" t="str">
        <f t="shared" si="9"/>
        <v>Media Aritmetica</v>
      </c>
      <c r="N209" s="212">
        <f t="shared" si="10"/>
        <v>2104932</v>
      </c>
    </row>
    <row r="210" spans="1:14" x14ac:dyDescent="0.25">
      <c r="A210" s="7">
        <v>28</v>
      </c>
      <c r="B210" s="7" t="s">
        <v>106</v>
      </c>
      <c r="C210" s="259"/>
      <c r="D210" s="65" t="s">
        <v>96</v>
      </c>
      <c r="E210" s="11" t="s">
        <v>312</v>
      </c>
      <c r="F210" s="7" t="s">
        <v>47</v>
      </c>
      <c r="G210" s="8" t="s">
        <v>48</v>
      </c>
      <c r="H210" s="197">
        <v>1531500</v>
      </c>
      <c r="I210" s="198">
        <v>2450000</v>
      </c>
      <c r="J210" s="202">
        <v>1497466.6666666663</v>
      </c>
      <c r="K210" s="202">
        <v>5522790</v>
      </c>
      <c r="L210" s="180">
        <f t="shared" si="8"/>
        <v>0.69086082078684796</v>
      </c>
      <c r="M210" s="7" t="str">
        <f t="shared" si="9"/>
        <v>Mediana</v>
      </c>
      <c r="N210" s="212">
        <f t="shared" si="10"/>
        <v>1990750</v>
      </c>
    </row>
    <row r="211" spans="1:14" x14ac:dyDescent="0.25">
      <c r="A211" s="7">
        <v>29</v>
      </c>
      <c r="B211" s="7" t="s">
        <v>108</v>
      </c>
      <c r="C211" s="259"/>
      <c r="D211" s="65" t="s">
        <v>96</v>
      </c>
      <c r="E211" s="11" t="s">
        <v>313</v>
      </c>
      <c r="F211" s="7" t="s">
        <v>47</v>
      </c>
      <c r="G211" s="8" t="s">
        <v>48</v>
      </c>
      <c r="H211" s="197">
        <v>1225200</v>
      </c>
      <c r="I211" s="198">
        <v>2250000</v>
      </c>
      <c r="J211" s="202">
        <v>933485.71428571409</v>
      </c>
      <c r="K211" s="202">
        <v>2265760</v>
      </c>
      <c r="L211" s="180">
        <f t="shared" si="8"/>
        <v>0.41399817950996104</v>
      </c>
      <c r="M211" s="7" t="str">
        <f t="shared" si="9"/>
        <v>Media Aritmetica</v>
      </c>
      <c r="N211" s="212">
        <f t="shared" si="10"/>
        <v>1668611</v>
      </c>
    </row>
    <row r="212" spans="1:14" x14ac:dyDescent="0.25">
      <c r="A212" s="7">
        <v>30</v>
      </c>
      <c r="B212" s="7" t="s">
        <v>110</v>
      </c>
      <c r="C212" s="259"/>
      <c r="D212" s="65" t="s">
        <v>96</v>
      </c>
      <c r="E212" s="98" t="s">
        <v>111</v>
      </c>
      <c r="F212" s="7" t="s">
        <v>47</v>
      </c>
      <c r="G212" s="8" t="s">
        <v>48</v>
      </c>
      <c r="H212" s="197">
        <v>1131000</v>
      </c>
      <c r="I212" s="198">
        <v>3450000</v>
      </c>
      <c r="J212" s="202">
        <v>933485.71428571409</v>
      </c>
      <c r="K212" s="202">
        <v>2690590</v>
      </c>
      <c r="L212" s="180">
        <f t="shared" si="8"/>
        <v>0.59450828818320445</v>
      </c>
      <c r="M212" s="7" t="str">
        <f t="shared" si="9"/>
        <v>Mediana</v>
      </c>
      <c r="N212" s="212">
        <f t="shared" si="10"/>
        <v>1910795</v>
      </c>
    </row>
    <row r="213" spans="1:14" x14ac:dyDescent="0.25">
      <c r="A213" s="7">
        <v>31</v>
      </c>
      <c r="B213" s="7" t="s">
        <v>112</v>
      </c>
      <c r="C213" s="259"/>
      <c r="D213" s="65" t="s">
        <v>96</v>
      </c>
      <c r="E213" s="98" t="s">
        <v>113</v>
      </c>
      <c r="F213" s="7" t="s">
        <v>47</v>
      </c>
      <c r="G213" s="8" t="s">
        <v>48</v>
      </c>
      <c r="H213" s="197">
        <v>1131000</v>
      </c>
      <c r="I213" s="198">
        <v>3850000</v>
      </c>
      <c r="J213" s="202">
        <v>933485.71428571409</v>
      </c>
      <c r="K213" s="202">
        <v>2124150</v>
      </c>
      <c r="L213" s="180">
        <f t="shared" si="8"/>
        <v>0.66326470080485489</v>
      </c>
      <c r="M213" s="7" t="str">
        <f t="shared" si="9"/>
        <v>Mediana</v>
      </c>
      <c r="N213" s="212">
        <f t="shared" si="10"/>
        <v>1627575</v>
      </c>
    </row>
    <row r="214" spans="1:14" ht="30" x14ac:dyDescent="0.25">
      <c r="A214" s="7">
        <v>32</v>
      </c>
      <c r="B214" s="7" t="s">
        <v>114</v>
      </c>
      <c r="C214" s="259"/>
      <c r="D214" s="65" t="s">
        <v>96</v>
      </c>
      <c r="E214" s="98" t="s">
        <v>115</v>
      </c>
      <c r="F214" s="7" t="s">
        <v>47</v>
      </c>
      <c r="G214" s="8" t="s">
        <v>48</v>
      </c>
      <c r="H214" s="197">
        <v>13666000</v>
      </c>
      <c r="I214" s="198">
        <v>8950000</v>
      </c>
      <c r="J214" s="202">
        <v>5153619.0476190466</v>
      </c>
      <c r="K214" s="202">
        <v>9912700</v>
      </c>
      <c r="L214" s="180">
        <f t="shared" si="8"/>
        <v>0.37124473387376805</v>
      </c>
      <c r="M214" s="7" t="str">
        <f t="shared" si="9"/>
        <v>Media Aritmetica</v>
      </c>
      <c r="N214" s="212">
        <f t="shared" si="10"/>
        <v>9420580</v>
      </c>
    </row>
    <row r="215" spans="1:14" x14ac:dyDescent="0.25">
      <c r="A215" s="7">
        <v>33</v>
      </c>
      <c r="B215" s="7" t="s">
        <v>116</v>
      </c>
      <c r="C215" s="259"/>
      <c r="D215" s="65" t="s">
        <v>96</v>
      </c>
      <c r="E215" s="98" t="s">
        <v>117</v>
      </c>
      <c r="F215" s="7" t="s">
        <v>47</v>
      </c>
      <c r="G215" s="8" t="s">
        <v>48</v>
      </c>
      <c r="H215" s="197">
        <v>3416500</v>
      </c>
      <c r="I215" s="198">
        <v>4850000</v>
      </c>
      <c r="J215" s="202">
        <v>330609.52380952373</v>
      </c>
      <c r="K215" s="202">
        <v>21241500</v>
      </c>
      <c r="L215" s="180">
        <f t="shared" si="8"/>
        <v>1.2573520285542625</v>
      </c>
      <c r="M215" s="7" t="str">
        <f t="shared" si="9"/>
        <v>Mediana</v>
      </c>
      <c r="N215" s="212">
        <f t="shared" si="10"/>
        <v>4133250</v>
      </c>
    </row>
    <row r="216" spans="1:14" ht="45" x14ac:dyDescent="0.25">
      <c r="A216" s="7">
        <v>34</v>
      </c>
      <c r="B216" s="7" t="s">
        <v>118</v>
      </c>
      <c r="C216" s="259"/>
      <c r="D216" s="65" t="s">
        <v>96</v>
      </c>
      <c r="E216" s="98" t="s">
        <v>119</v>
      </c>
      <c r="F216" s="7" t="s">
        <v>47</v>
      </c>
      <c r="G216" s="8" t="s">
        <v>48</v>
      </c>
      <c r="H216" s="197">
        <v>2309100</v>
      </c>
      <c r="I216" s="198">
        <v>2950000</v>
      </c>
      <c r="J216" s="202">
        <v>437571.42857142852</v>
      </c>
      <c r="K216" s="202">
        <v>1274490</v>
      </c>
      <c r="L216" s="180">
        <f t="shared" si="8"/>
        <v>0.63731130158865168</v>
      </c>
      <c r="M216" s="7" t="str">
        <f t="shared" si="9"/>
        <v>Mediana</v>
      </c>
      <c r="N216" s="212">
        <f t="shared" si="10"/>
        <v>1791795</v>
      </c>
    </row>
    <row r="217" spans="1:14" ht="30" x14ac:dyDescent="0.25">
      <c r="A217" s="7">
        <v>35</v>
      </c>
      <c r="B217" s="7" t="s">
        <v>120</v>
      </c>
      <c r="C217" s="259"/>
      <c r="D217" s="65" t="s">
        <v>96</v>
      </c>
      <c r="E217" s="98" t="s">
        <v>121</v>
      </c>
      <c r="F217" s="7" t="s">
        <v>47</v>
      </c>
      <c r="G217" s="8" t="s">
        <v>48</v>
      </c>
      <c r="H217" s="197">
        <v>3180900</v>
      </c>
      <c r="I217" s="198">
        <v>3450000</v>
      </c>
      <c r="J217" s="202">
        <v>612600</v>
      </c>
      <c r="K217" s="202">
        <v>3398640</v>
      </c>
      <c r="L217" s="180">
        <f t="shared" si="8"/>
        <v>0.51503330879211895</v>
      </c>
      <c r="M217" s="7" t="str">
        <f t="shared" si="9"/>
        <v>Mediana</v>
      </c>
      <c r="N217" s="212">
        <f t="shared" si="10"/>
        <v>3289770</v>
      </c>
    </row>
    <row r="218" spans="1:14" ht="45" x14ac:dyDescent="0.25">
      <c r="A218" s="7">
        <v>36</v>
      </c>
      <c r="B218" s="7" t="s">
        <v>122</v>
      </c>
      <c r="C218" s="259"/>
      <c r="D218" s="65" t="s">
        <v>96</v>
      </c>
      <c r="E218" s="11" t="s">
        <v>123</v>
      </c>
      <c r="F218" s="7" t="s">
        <v>47</v>
      </c>
      <c r="G218" s="8" t="s">
        <v>48</v>
      </c>
      <c r="H218" s="197">
        <v>1366600</v>
      </c>
      <c r="I218" s="198">
        <v>2450000</v>
      </c>
      <c r="J218" s="202">
        <v>223647.61904761902</v>
      </c>
      <c r="K218" s="202">
        <v>1132880</v>
      </c>
      <c r="L218" s="180">
        <f t="shared" si="8"/>
        <v>0.70771972757822688</v>
      </c>
      <c r="M218" s="7" t="str">
        <f t="shared" si="9"/>
        <v>Mediana</v>
      </c>
      <c r="N218" s="212">
        <f t="shared" si="10"/>
        <v>1249740</v>
      </c>
    </row>
    <row r="219" spans="1:14" ht="30" x14ac:dyDescent="0.25">
      <c r="A219" s="7">
        <v>37</v>
      </c>
      <c r="B219" s="7" t="s">
        <v>124</v>
      </c>
      <c r="C219" s="259"/>
      <c r="D219" s="65" t="s">
        <v>96</v>
      </c>
      <c r="E219" s="11" t="s">
        <v>125</v>
      </c>
      <c r="F219" s="7" t="s">
        <v>47</v>
      </c>
      <c r="G219" s="8" t="s">
        <v>48</v>
      </c>
      <c r="H219" s="197">
        <v>5654900</v>
      </c>
      <c r="I219" s="198">
        <v>5850000</v>
      </c>
      <c r="J219" s="202">
        <v>865419.04761904746</v>
      </c>
      <c r="K219" s="202">
        <v>6718740</v>
      </c>
      <c r="L219" s="180">
        <f t="shared" si="8"/>
        <v>0.5543061415908227</v>
      </c>
      <c r="M219" s="7" t="str">
        <f t="shared" si="9"/>
        <v>Mediana</v>
      </c>
      <c r="N219" s="212">
        <f t="shared" si="10"/>
        <v>5752450</v>
      </c>
    </row>
    <row r="220" spans="1:14" ht="30" x14ac:dyDescent="0.25">
      <c r="A220" s="7">
        <v>38</v>
      </c>
      <c r="B220" s="7" t="s">
        <v>126</v>
      </c>
      <c r="C220" s="259"/>
      <c r="D220" s="65" t="s">
        <v>96</v>
      </c>
      <c r="E220" s="11" t="s">
        <v>127</v>
      </c>
      <c r="F220" s="7" t="s">
        <v>47</v>
      </c>
      <c r="G220" s="8" t="s">
        <v>48</v>
      </c>
      <c r="H220" s="197">
        <v>1531500</v>
      </c>
      <c r="I220" s="198">
        <v>2450000</v>
      </c>
      <c r="J220" s="202">
        <v>126409.5238095238</v>
      </c>
      <c r="K220" s="202">
        <v>1274490</v>
      </c>
      <c r="L220" s="180">
        <f t="shared" si="8"/>
        <v>0.71097307697642542</v>
      </c>
      <c r="M220" s="7" t="str">
        <f t="shared" si="9"/>
        <v>Mediana</v>
      </c>
      <c r="N220" s="212">
        <f t="shared" si="10"/>
        <v>1402995</v>
      </c>
    </row>
    <row r="221" spans="1:14" x14ac:dyDescent="0.25">
      <c r="A221" s="7">
        <v>39</v>
      </c>
      <c r="B221" s="7" t="s">
        <v>128</v>
      </c>
      <c r="C221" s="259"/>
      <c r="D221" s="65" t="s">
        <v>96</v>
      </c>
      <c r="E221" s="11" t="s">
        <v>129</v>
      </c>
      <c r="F221" s="7" t="s">
        <v>47</v>
      </c>
      <c r="G221" s="8" t="s">
        <v>48</v>
      </c>
      <c r="H221" s="197">
        <v>7539800</v>
      </c>
      <c r="I221" s="198">
        <v>8850000</v>
      </c>
      <c r="J221" s="202">
        <v>2333714.2857142854</v>
      </c>
      <c r="K221" s="202">
        <v>6514060</v>
      </c>
      <c r="L221" s="180">
        <f t="shared" si="8"/>
        <v>0.44657116664899066</v>
      </c>
      <c r="M221" s="7" t="str">
        <f t="shared" si="9"/>
        <v>Media Aritmetica</v>
      </c>
      <c r="N221" s="212">
        <f t="shared" si="10"/>
        <v>6309394</v>
      </c>
    </row>
    <row r="222" spans="1:14" x14ac:dyDescent="0.25">
      <c r="A222" s="7">
        <v>40</v>
      </c>
      <c r="B222" s="7" t="s">
        <v>130</v>
      </c>
      <c r="C222" s="259"/>
      <c r="D222" s="65" t="s">
        <v>96</v>
      </c>
      <c r="E222" s="11" t="s">
        <v>131</v>
      </c>
      <c r="F222" s="7" t="s">
        <v>47</v>
      </c>
      <c r="G222" s="8" t="s">
        <v>48</v>
      </c>
      <c r="H222" s="197">
        <v>659700</v>
      </c>
      <c r="I222" s="198">
        <v>1450000</v>
      </c>
      <c r="J222" s="202">
        <v>126409.5238095238</v>
      </c>
      <c r="K222" s="202">
        <v>566440</v>
      </c>
      <c r="L222" s="180">
        <f t="shared" si="8"/>
        <v>0.78649748194172053</v>
      </c>
      <c r="M222" s="7" t="str">
        <f t="shared" si="9"/>
        <v>Mediana</v>
      </c>
      <c r="N222" s="212">
        <f t="shared" si="10"/>
        <v>613070</v>
      </c>
    </row>
    <row r="223" spans="1:14" ht="45" x14ac:dyDescent="0.25">
      <c r="A223" s="7">
        <v>41</v>
      </c>
      <c r="B223" s="7" t="s">
        <v>132</v>
      </c>
      <c r="C223" s="259"/>
      <c r="D223" s="84" t="s">
        <v>133</v>
      </c>
      <c r="E223" s="26" t="s">
        <v>134</v>
      </c>
      <c r="F223" s="7" t="s">
        <v>47</v>
      </c>
      <c r="G223" s="8" t="s">
        <v>48</v>
      </c>
      <c r="H223" s="197">
        <v>989600</v>
      </c>
      <c r="I223" s="198">
        <v>1850000</v>
      </c>
      <c r="J223" s="202">
        <v>272266.66666666663</v>
      </c>
      <c r="K223" s="202">
        <v>2124150</v>
      </c>
      <c r="L223" s="180">
        <f t="shared" si="8"/>
        <v>0.64430842445631331</v>
      </c>
      <c r="M223" s="7" t="str">
        <f t="shared" si="9"/>
        <v>Mediana</v>
      </c>
      <c r="N223" s="212">
        <f t="shared" si="10"/>
        <v>1419800</v>
      </c>
    </row>
    <row r="224" spans="1:14" ht="30" x14ac:dyDescent="0.25">
      <c r="A224" s="7">
        <v>42</v>
      </c>
      <c r="B224" s="7" t="s">
        <v>135</v>
      </c>
      <c r="C224" s="259"/>
      <c r="D224" s="66" t="s">
        <v>136</v>
      </c>
      <c r="E224" s="15" t="s">
        <v>137</v>
      </c>
      <c r="F224" s="7" t="s">
        <v>47</v>
      </c>
      <c r="G224" s="8" t="s">
        <v>48</v>
      </c>
      <c r="H224" s="197">
        <v>3015900</v>
      </c>
      <c r="I224" s="198">
        <v>6850000</v>
      </c>
      <c r="J224" s="202">
        <v>2771285.7142857136</v>
      </c>
      <c r="K224" s="202">
        <v>8213380</v>
      </c>
      <c r="L224" s="180">
        <f t="shared" si="8"/>
        <v>0.52504350282574719</v>
      </c>
      <c r="M224" s="7" t="str">
        <f t="shared" si="9"/>
        <v>Mediana</v>
      </c>
      <c r="N224" s="212">
        <f t="shared" si="10"/>
        <v>4932950</v>
      </c>
    </row>
    <row r="225" spans="1:14" ht="30" x14ac:dyDescent="0.25">
      <c r="A225" s="7">
        <v>43</v>
      </c>
      <c r="B225" s="7" t="s">
        <v>138</v>
      </c>
      <c r="C225" s="259"/>
      <c r="D225" s="66" t="s">
        <v>136</v>
      </c>
      <c r="E225" s="15" t="s">
        <v>139</v>
      </c>
      <c r="F225" s="7" t="s">
        <v>47</v>
      </c>
      <c r="G225" s="8" t="s">
        <v>48</v>
      </c>
      <c r="H225" s="197">
        <v>1531500</v>
      </c>
      <c r="I225" s="198">
        <v>3450000</v>
      </c>
      <c r="J225" s="202">
        <v>1312714.2857142854</v>
      </c>
      <c r="K225" s="202">
        <v>1132880</v>
      </c>
      <c r="L225" s="180">
        <f t="shared" si="8"/>
        <v>0.57873752077730312</v>
      </c>
      <c r="M225" s="7" t="str">
        <f t="shared" si="9"/>
        <v>Mediana</v>
      </c>
      <c r="N225" s="212">
        <f t="shared" si="10"/>
        <v>1422107</v>
      </c>
    </row>
    <row r="226" spans="1:14" x14ac:dyDescent="0.25">
      <c r="A226" s="7">
        <v>44</v>
      </c>
      <c r="B226" s="7" t="s">
        <v>140</v>
      </c>
      <c r="C226" s="259"/>
      <c r="D226" s="66" t="s">
        <v>141</v>
      </c>
      <c r="E226" s="26" t="s">
        <v>142</v>
      </c>
      <c r="F226" s="7" t="s">
        <v>47</v>
      </c>
      <c r="G226" s="8" t="s">
        <v>48</v>
      </c>
      <c r="H226" s="197">
        <v>1366600</v>
      </c>
      <c r="I226" s="198">
        <v>1950000</v>
      </c>
      <c r="J226" s="202">
        <v>340333.33333333326</v>
      </c>
      <c r="K226" s="202">
        <v>708050</v>
      </c>
      <c r="L226" s="180">
        <f t="shared" si="8"/>
        <v>0.65314174641497968</v>
      </c>
      <c r="M226" s="7" t="str">
        <f t="shared" si="9"/>
        <v>Mediana</v>
      </c>
      <c r="N226" s="212">
        <f t="shared" si="10"/>
        <v>1037325</v>
      </c>
    </row>
    <row r="227" spans="1:14" ht="30" x14ac:dyDescent="0.25">
      <c r="A227" s="7">
        <v>45</v>
      </c>
      <c r="B227" s="7" t="s">
        <v>143</v>
      </c>
      <c r="C227" s="259"/>
      <c r="D227" s="66" t="s">
        <v>141</v>
      </c>
      <c r="E227" s="26" t="s">
        <v>144</v>
      </c>
      <c r="F227" s="7" t="s">
        <v>47</v>
      </c>
      <c r="G227" s="8" t="s">
        <v>48</v>
      </c>
      <c r="H227" s="197">
        <v>3416500</v>
      </c>
      <c r="I227" s="198">
        <v>4850000</v>
      </c>
      <c r="J227" s="202">
        <v>340333.33333333326</v>
      </c>
      <c r="K227" s="202">
        <v>5947620</v>
      </c>
      <c r="L227" s="180">
        <f t="shared" si="8"/>
        <v>0.66806779087018209</v>
      </c>
      <c r="M227" s="7" t="str">
        <f t="shared" si="9"/>
        <v>Mediana</v>
      </c>
      <c r="N227" s="212">
        <f t="shared" si="10"/>
        <v>4133250</v>
      </c>
    </row>
    <row r="228" spans="1:14" ht="45" x14ac:dyDescent="0.25">
      <c r="A228" s="7">
        <v>46</v>
      </c>
      <c r="B228" s="21" t="s">
        <v>145</v>
      </c>
      <c r="C228" s="259"/>
      <c r="D228" s="66" t="s">
        <v>146</v>
      </c>
      <c r="E228" s="22" t="s">
        <v>147</v>
      </c>
      <c r="F228" s="23" t="s">
        <v>47</v>
      </c>
      <c r="G228" s="8" t="s">
        <v>48</v>
      </c>
      <c r="H228" s="197">
        <v>3015900</v>
      </c>
      <c r="I228" s="198">
        <v>3850000</v>
      </c>
      <c r="J228" s="202">
        <v>175028.57142857139</v>
      </c>
      <c r="K228" s="202">
        <v>5664400</v>
      </c>
      <c r="L228" s="180">
        <f t="shared" si="8"/>
        <v>0.71970913563207095</v>
      </c>
      <c r="M228" s="7" t="str">
        <f t="shared" si="9"/>
        <v>Mediana</v>
      </c>
      <c r="N228" s="212">
        <f t="shared" si="10"/>
        <v>3432950</v>
      </c>
    </row>
    <row r="229" spans="1:14" x14ac:dyDescent="0.25">
      <c r="A229" s="7">
        <v>47</v>
      </c>
      <c r="B229" s="21" t="s">
        <v>148</v>
      </c>
      <c r="C229" s="259"/>
      <c r="D229" s="66" t="s">
        <v>146</v>
      </c>
      <c r="E229" s="22" t="s">
        <v>149</v>
      </c>
      <c r="F229" s="23" t="s">
        <v>47</v>
      </c>
      <c r="G229" s="8" t="s">
        <v>48</v>
      </c>
      <c r="H229" s="197">
        <v>3887700</v>
      </c>
      <c r="I229" s="198">
        <v>6850000</v>
      </c>
      <c r="J229" s="202">
        <v>651495.23809523799</v>
      </c>
      <c r="K229" s="202">
        <v>11187190</v>
      </c>
      <c r="L229" s="180">
        <f t="shared" si="8"/>
        <v>0.79361714604140943</v>
      </c>
      <c r="M229" s="7" t="str">
        <f t="shared" si="9"/>
        <v>Mediana</v>
      </c>
      <c r="N229" s="212">
        <f t="shared" si="10"/>
        <v>5368850</v>
      </c>
    </row>
    <row r="230" spans="1:14" ht="30" x14ac:dyDescent="0.25">
      <c r="A230" s="7">
        <v>48</v>
      </c>
      <c r="B230" s="21" t="s">
        <v>150</v>
      </c>
      <c r="C230" s="259"/>
      <c r="D230" s="66" t="s">
        <v>151</v>
      </c>
      <c r="E230" s="10" t="s">
        <v>152</v>
      </c>
      <c r="F230" s="7" t="s">
        <v>47</v>
      </c>
      <c r="G230" s="8" t="s">
        <v>48</v>
      </c>
      <c r="H230" s="197">
        <v>2002800</v>
      </c>
      <c r="I230" s="198">
        <v>1950000</v>
      </c>
      <c r="J230" s="202">
        <v>632047.61904761894</v>
      </c>
      <c r="K230" s="202">
        <v>7788550</v>
      </c>
      <c r="L230" s="180">
        <f t="shared" si="8"/>
        <v>1.0324458498954805</v>
      </c>
      <c r="M230" s="7" t="str">
        <f t="shared" si="9"/>
        <v>Mediana</v>
      </c>
      <c r="N230" s="212">
        <f t="shared" si="10"/>
        <v>1976400</v>
      </c>
    </row>
    <row r="231" spans="1:14" ht="30" x14ac:dyDescent="0.25">
      <c r="A231" s="7">
        <v>49</v>
      </c>
      <c r="B231" s="21" t="s">
        <v>153</v>
      </c>
      <c r="C231" s="259"/>
      <c r="D231" s="66" t="s">
        <v>151</v>
      </c>
      <c r="E231" s="10" t="s">
        <v>154</v>
      </c>
      <c r="F231" s="7" t="s">
        <v>47</v>
      </c>
      <c r="G231" s="8" t="s">
        <v>48</v>
      </c>
      <c r="H231" s="197">
        <v>659700</v>
      </c>
      <c r="I231" s="198">
        <v>1650000</v>
      </c>
      <c r="J231" s="202">
        <v>126409.5238095238</v>
      </c>
      <c r="K231" s="202">
        <v>849660</v>
      </c>
      <c r="L231" s="180">
        <f t="shared" si="8"/>
        <v>0.76882060170596456</v>
      </c>
      <c r="M231" s="7" t="str">
        <f t="shared" si="9"/>
        <v>Mediana</v>
      </c>
      <c r="N231" s="212">
        <f t="shared" si="10"/>
        <v>754680</v>
      </c>
    </row>
    <row r="232" spans="1:14" ht="30" x14ac:dyDescent="0.25">
      <c r="A232" s="7">
        <v>50</v>
      </c>
      <c r="B232" s="21" t="s">
        <v>155</v>
      </c>
      <c r="C232" s="259"/>
      <c r="D232" s="66" t="s">
        <v>151</v>
      </c>
      <c r="E232" s="10" t="s">
        <v>156</v>
      </c>
      <c r="F232" s="7" t="s">
        <v>47</v>
      </c>
      <c r="G232" s="8" t="s">
        <v>48</v>
      </c>
      <c r="H232" s="197">
        <v>1060300</v>
      </c>
      <c r="I232" s="198">
        <v>2650000</v>
      </c>
      <c r="J232" s="202">
        <v>311161.90476190468</v>
      </c>
      <c r="K232" s="202">
        <v>1274490</v>
      </c>
      <c r="L232" s="180">
        <f t="shared" si="8"/>
        <v>0.73695757555506458</v>
      </c>
      <c r="M232" s="7" t="str">
        <f t="shared" si="9"/>
        <v>Mediana</v>
      </c>
      <c r="N232" s="212">
        <f t="shared" si="10"/>
        <v>1167395</v>
      </c>
    </row>
    <row r="233" spans="1:14" x14ac:dyDescent="0.25">
      <c r="A233" s="7">
        <v>51</v>
      </c>
      <c r="B233" s="21" t="s">
        <v>157</v>
      </c>
      <c r="C233" s="259"/>
      <c r="D233" s="66" t="s">
        <v>151</v>
      </c>
      <c r="E233" s="10" t="s">
        <v>158</v>
      </c>
      <c r="F233" s="7" t="s">
        <v>47</v>
      </c>
      <c r="G233" s="8" t="s">
        <v>48</v>
      </c>
      <c r="H233" s="197">
        <v>1225200</v>
      </c>
      <c r="I233" s="198">
        <v>1850000</v>
      </c>
      <c r="J233" s="202">
        <v>126409.5238095238</v>
      </c>
      <c r="K233" s="202">
        <v>708050</v>
      </c>
      <c r="L233" s="180">
        <f t="shared" si="8"/>
        <v>0.75172719599090865</v>
      </c>
      <c r="M233" s="7" t="str">
        <f t="shared" si="9"/>
        <v>Mediana</v>
      </c>
      <c r="N233" s="212">
        <f t="shared" si="10"/>
        <v>966625</v>
      </c>
    </row>
    <row r="234" spans="1:14" ht="30" x14ac:dyDescent="0.25">
      <c r="A234" s="7">
        <v>52</v>
      </c>
      <c r="B234" s="21" t="s">
        <v>159</v>
      </c>
      <c r="C234" s="259"/>
      <c r="D234" s="66" t="s">
        <v>151</v>
      </c>
      <c r="E234" s="10" t="s">
        <v>160</v>
      </c>
      <c r="F234" s="7" t="s">
        <v>47</v>
      </c>
      <c r="G234" s="8" t="s">
        <v>48</v>
      </c>
      <c r="H234" s="197">
        <v>1366600</v>
      </c>
      <c r="I234" s="198">
        <v>4850000</v>
      </c>
      <c r="J234" s="202">
        <v>126409.5238095238</v>
      </c>
      <c r="K234" s="202">
        <v>2407370</v>
      </c>
      <c r="L234" s="180">
        <f t="shared" si="8"/>
        <v>0.91649917751315002</v>
      </c>
      <c r="M234" s="7" t="str">
        <f t="shared" si="9"/>
        <v>Mediana</v>
      </c>
      <c r="N234" s="212">
        <f t="shared" si="10"/>
        <v>1886985</v>
      </c>
    </row>
    <row r="235" spans="1:14" ht="45" x14ac:dyDescent="0.25">
      <c r="A235" s="7">
        <v>53</v>
      </c>
      <c r="B235" s="7" t="s">
        <v>161</v>
      </c>
      <c r="C235" s="259"/>
      <c r="D235" s="66" t="s">
        <v>162</v>
      </c>
      <c r="E235" s="10" t="s">
        <v>163</v>
      </c>
      <c r="F235" s="7" t="s">
        <v>47</v>
      </c>
      <c r="G235" s="8" t="s">
        <v>48</v>
      </c>
      <c r="H235" s="197">
        <v>895400</v>
      </c>
      <c r="I235" s="198">
        <v>1950000</v>
      </c>
      <c r="J235" s="202">
        <v>126409.5238095238</v>
      </c>
      <c r="K235" s="202">
        <v>849660</v>
      </c>
      <c r="L235" s="180">
        <f t="shared" si="8"/>
        <v>0.78590668436041622</v>
      </c>
      <c r="M235" s="7" t="str">
        <f t="shared" si="9"/>
        <v>Mediana</v>
      </c>
      <c r="N235" s="212">
        <f t="shared" si="10"/>
        <v>872530</v>
      </c>
    </row>
    <row r="236" spans="1:14" ht="30" x14ac:dyDescent="0.25">
      <c r="A236" s="7">
        <v>54</v>
      </c>
      <c r="B236" s="7" t="s">
        <v>164</v>
      </c>
      <c r="C236" s="259"/>
      <c r="D236" s="66" t="s">
        <v>162</v>
      </c>
      <c r="E236" s="10" t="s">
        <v>165</v>
      </c>
      <c r="F236" s="7" t="s">
        <v>47</v>
      </c>
      <c r="G236" s="8" t="s">
        <v>48</v>
      </c>
      <c r="H236" s="197">
        <v>2309100</v>
      </c>
      <c r="I236" s="198">
        <v>3250000</v>
      </c>
      <c r="J236" s="202">
        <v>126409.5238095238</v>
      </c>
      <c r="K236" s="202">
        <v>1274490</v>
      </c>
      <c r="L236" s="180">
        <f t="shared" si="8"/>
        <v>0.77279437072771306</v>
      </c>
      <c r="M236" s="7" t="str">
        <f t="shared" si="9"/>
        <v>Mediana</v>
      </c>
      <c r="N236" s="212">
        <f t="shared" si="10"/>
        <v>1791795</v>
      </c>
    </row>
    <row r="237" spans="1:14" ht="30" x14ac:dyDescent="0.25">
      <c r="A237" s="7">
        <v>55</v>
      </c>
      <c r="B237" s="7" t="s">
        <v>166</v>
      </c>
      <c r="C237" s="259"/>
      <c r="D237" s="66" t="s">
        <v>162</v>
      </c>
      <c r="E237" s="10" t="s">
        <v>167</v>
      </c>
      <c r="F237" s="7" t="s">
        <v>47</v>
      </c>
      <c r="G237" s="8" t="s">
        <v>48</v>
      </c>
      <c r="H237" s="197">
        <v>989600</v>
      </c>
      <c r="I237" s="198">
        <v>2650000</v>
      </c>
      <c r="J237" s="202">
        <v>175028.57142857139</v>
      </c>
      <c r="K237" s="202">
        <v>1132880</v>
      </c>
      <c r="L237" s="180">
        <f t="shared" si="8"/>
        <v>0.83453271992979894</v>
      </c>
      <c r="M237" s="7" t="str">
        <f t="shared" si="9"/>
        <v>Mediana</v>
      </c>
      <c r="N237" s="212">
        <f t="shared" si="10"/>
        <v>1061240</v>
      </c>
    </row>
    <row r="238" spans="1:14" ht="30" x14ac:dyDescent="0.25">
      <c r="A238" s="7">
        <v>56</v>
      </c>
      <c r="B238" s="7" t="s">
        <v>168</v>
      </c>
      <c r="C238" s="259"/>
      <c r="D238" s="84" t="s">
        <v>169</v>
      </c>
      <c r="E238" s="26" t="s">
        <v>170</v>
      </c>
      <c r="F238" s="7" t="s">
        <v>47</v>
      </c>
      <c r="G238" s="8" t="s">
        <v>48</v>
      </c>
      <c r="H238" s="197">
        <v>1531500</v>
      </c>
      <c r="I238" s="198">
        <v>2450000</v>
      </c>
      <c r="J238" s="202">
        <v>126409.5238095238</v>
      </c>
      <c r="K238" s="202">
        <v>708050</v>
      </c>
      <c r="L238" s="180">
        <f t="shared" si="8"/>
        <v>0.83978703903578189</v>
      </c>
      <c r="M238" s="7" t="str">
        <f t="shared" si="9"/>
        <v>Mediana</v>
      </c>
      <c r="N238" s="212">
        <f t="shared" si="10"/>
        <v>1119775</v>
      </c>
    </row>
    <row r="239" spans="1:14" ht="30" x14ac:dyDescent="0.25">
      <c r="A239" s="7">
        <v>57</v>
      </c>
      <c r="B239" s="7" t="s">
        <v>171</v>
      </c>
      <c r="C239" s="259"/>
      <c r="D239" s="84" t="s">
        <v>169</v>
      </c>
      <c r="E239" s="26" t="s">
        <v>172</v>
      </c>
      <c r="F239" s="7" t="s">
        <v>47</v>
      </c>
      <c r="G239" s="8" t="s">
        <v>48</v>
      </c>
      <c r="H239" s="197">
        <v>1602200</v>
      </c>
      <c r="I239" s="198">
        <v>1950000</v>
      </c>
      <c r="J239" s="202">
        <v>126409.5238095238</v>
      </c>
      <c r="K239" s="202">
        <v>991270</v>
      </c>
      <c r="L239" s="180">
        <f t="shared" si="8"/>
        <v>0.68456349248633641</v>
      </c>
      <c r="M239" s="7" t="str">
        <f t="shared" si="9"/>
        <v>Mediana</v>
      </c>
      <c r="N239" s="212">
        <f t="shared" si="10"/>
        <v>1296735</v>
      </c>
    </row>
    <row r="240" spans="1:14" ht="30" x14ac:dyDescent="0.25">
      <c r="A240" s="7">
        <v>58</v>
      </c>
      <c r="B240" s="7" t="s">
        <v>173</v>
      </c>
      <c r="C240" s="259"/>
      <c r="D240" s="84" t="s">
        <v>169</v>
      </c>
      <c r="E240" s="26" t="s">
        <v>174</v>
      </c>
      <c r="F240" s="7" t="s">
        <v>47</v>
      </c>
      <c r="G240" s="8" t="s">
        <v>48</v>
      </c>
      <c r="H240" s="197">
        <v>1131000</v>
      </c>
      <c r="I240" s="198">
        <v>2150000</v>
      </c>
      <c r="J240" s="202">
        <v>126409.5238095238</v>
      </c>
      <c r="K240" s="202">
        <v>708050</v>
      </c>
      <c r="L240" s="180">
        <f t="shared" si="8"/>
        <v>0.82942908264228743</v>
      </c>
      <c r="M240" s="7" t="str">
        <f t="shared" si="9"/>
        <v>Mediana</v>
      </c>
      <c r="N240" s="212">
        <f t="shared" si="10"/>
        <v>919525</v>
      </c>
    </row>
    <row r="241" spans="1:14" x14ac:dyDescent="0.25">
      <c r="A241" s="7">
        <v>59</v>
      </c>
      <c r="B241" s="7" t="s">
        <v>175</v>
      </c>
      <c r="C241" s="259"/>
      <c r="D241" s="84" t="s">
        <v>169</v>
      </c>
      <c r="E241" s="26" t="s">
        <v>176</v>
      </c>
      <c r="F241" s="7" t="s">
        <v>47</v>
      </c>
      <c r="G241" s="8" t="s">
        <v>48</v>
      </c>
      <c r="H241" s="197">
        <v>1060300</v>
      </c>
      <c r="I241" s="198">
        <v>1850000</v>
      </c>
      <c r="J241" s="202">
        <v>68066.666666666657</v>
      </c>
      <c r="K241" s="202">
        <v>849660</v>
      </c>
      <c r="L241" s="180">
        <f t="shared" si="8"/>
        <v>0.76544913750687249</v>
      </c>
      <c r="M241" s="7" t="str">
        <f t="shared" si="9"/>
        <v>Mediana</v>
      </c>
      <c r="N241" s="212">
        <f t="shared" si="10"/>
        <v>954980</v>
      </c>
    </row>
    <row r="242" spans="1:14" ht="30" x14ac:dyDescent="0.25">
      <c r="A242" s="7">
        <v>60</v>
      </c>
      <c r="B242" s="7" t="s">
        <v>177</v>
      </c>
      <c r="C242" s="259"/>
      <c r="D242" s="84" t="s">
        <v>169</v>
      </c>
      <c r="E242" s="26" t="s">
        <v>178</v>
      </c>
      <c r="F242" s="7" t="s">
        <v>47</v>
      </c>
      <c r="G242" s="8" t="s">
        <v>48</v>
      </c>
      <c r="H242" s="197">
        <v>2709600</v>
      </c>
      <c r="I242" s="198">
        <v>3850000</v>
      </c>
      <c r="J242" s="202">
        <v>2489295.2380952374</v>
      </c>
      <c r="K242" s="202">
        <v>7080500</v>
      </c>
      <c r="L242" s="180">
        <f t="shared" si="8"/>
        <v>0.52520111641022738</v>
      </c>
      <c r="M242" s="7" t="str">
        <f t="shared" si="9"/>
        <v>Mediana</v>
      </c>
      <c r="N242" s="212">
        <f t="shared" si="10"/>
        <v>3279800</v>
      </c>
    </row>
    <row r="243" spans="1:14" x14ac:dyDescent="0.25">
      <c r="A243" s="7">
        <v>61</v>
      </c>
      <c r="B243" s="7" t="s">
        <v>179</v>
      </c>
      <c r="C243" s="259"/>
      <c r="D243" s="84" t="s">
        <v>169</v>
      </c>
      <c r="E243" s="26" t="s">
        <v>180</v>
      </c>
      <c r="F243" s="7" t="s">
        <v>47</v>
      </c>
      <c r="G243" s="8" t="s">
        <v>48</v>
      </c>
      <c r="H243" s="197">
        <v>895400</v>
      </c>
      <c r="I243" s="198">
        <v>1650000</v>
      </c>
      <c r="J243" s="202">
        <v>87514.285714285696</v>
      </c>
      <c r="K243" s="202">
        <v>708050</v>
      </c>
      <c r="L243" s="180">
        <f t="shared" si="8"/>
        <v>0.77057496492340583</v>
      </c>
      <c r="M243" s="7" t="str">
        <f t="shared" si="9"/>
        <v>Mediana</v>
      </c>
      <c r="N243" s="212">
        <f t="shared" si="10"/>
        <v>801725</v>
      </c>
    </row>
    <row r="244" spans="1:14" ht="60" x14ac:dyDescent="0.25">
      <c r="A244" s="7">
        <v>62</v>
      </c>
      <c r="B244" s="7" t="s">
        <v>181</v>
      </c>
      <c r="C244" s="259"/>
      <c r="D244" s="84" t="s">
        <v>169</v>
      </c>
      <c r="E244" s="26" t="s">
        <v>285</v>
      </c>
      <c r="F244" s="7" t="s">
        <v>47</v>
      </c>
      <c r="G244" s="8" t="s">
        <v>48</v>
      </c>
      <c r="H244" s="197">
        <v>43589700</v>
      </c>
      <c r="I244" s="198">
        <v>28500000</v>
      </c>
      <c r="J244" s="202">
        <v>16530476.19047619</v>
      </c>
      <c r="K244" s="202">
        <v>86394000</v>
      </c>
      <c r="L244" s="180">
        <f t="shared" si="8"/>
        <v>0.69724265590344403</v>
      </c>
      <c r="M244" s="7" t="str">
        <f t="shared" si="9"/>
        <v>Mediana</v>
      </c>
      <c r="N244" s="212">
        <f t="shared" si="10"/>
        <v>36044850</v>
      </c>
    </row>
    <row r="245" spans="1:14" ht="60" x14ac:dyDescent="0.25">
      <c r="A245" s="7">
        <v>63</v>
      </c>
      <c r="B245" s="7" t="s">
        <v>183</v>
      </c>
      <c r="C245" s="260"/>
      <c r="D245" s="84" t="s">
        <v>184</v>
      </c>
      <c r="E245" s="10" t="s">
        <v>185</v>
      </c>
      <c r="F245" s="7" t="s">
        <v>47</v>
      </c>
      <c r="G245" s="8" t="s">
        <v>48</v>
      </c>
      <c r="H245" s="197">
        <v>4948000</v>
      </c>
      <c r="I245" s="198">
        <v>6250000</v>
      </c>
      <c r="J245" s="202">
        <v>4463228.5714285709</v>
      </c>
      <c r="K245" s="202">
        <v>20533450</v>
      </c>
      <c r="L245" s="180">
        <f t="shared" si="8"/>
        <v>0.85024665376975683</v>
      </c>
      <c r="M245" s="7" t="str">
        <f t="shared" si="9"/>
        <v>Mediana</v>
      </c>
      <c r="N245" s="212">
        <f t="shared" si="10"/>
        <v>5599000</v>
      </c>
    </row>
    <row r="246" spans="1:14" x14ac:dyDescent="0.25"/>
  </sheetData>
  <mergeCells count="34">
    <mergeCell ref="H91:J101"/>
    <mergeCell ref="H169:K179"/>
    <mergeCell ref="H3:K13"/>
    <mergeCell ref="H14:K23"/>
    <mergeCell ref="D3:E3"/>
    <mergeCell ref="G14:G23"/>
    <mergeCell ref="D91:E91"/>
    <mergeCell ref="C26:E26"/>
    <mergeCell ref="C27:C89"/>
    <mergeCell ref="C105:C167"/>
    <mergeCell ref="D169:E169"/>
    <mergeCell ref="F170:F179"/>
    <mergeCell ref="G170:G179"/>
    <mergeCell ref="A4:A13"/>
    <mergeCell ref="B4:B13"/>
    <mergeCell ref="C4:C13"/>
    <mergeCell ref="F4:F13"/>
    <mergeCell ref="G4:G13"/>
    <mergeCell ref="A1:O1"/>
    <mergeCell ref="C182:E182"/>
    <mergeCell ref="C183:C245"/>
    <mergeCell ref="A170:A179"/>
    <mergeCell ref="B170:B179"/>
    <mergeCell ref="C170:C179"/>
    <mergeCell ref="A14:A23"/>
    <mergeCell ref="B14:B23"/>
    <mergeCell ref="C14:C23"/>
    <mergeCell ref="F14:F23"/>
    <mergeCell ref="C104:E104"/>
    <mergeCell ref="A92:A101"/>
    <mergeCell ref="B92:B101"/>
    <mergeCell ref="C92:C101"/>
    <mergeCell ref="F92:F101"/>
    <mergeCell ref="G92:G101"/>
  </mergeCells>
  <phoneticPr fontId="6" type="noConversion"/>
  <pageMargins left="0.25" right="0.25" top="0.75" bottom="0.75" header="0.3" footer="0.3"/>
  <pageSetup scale="10" orientation="landscape" r:id="rId1"/>
  <rowBreaks count="2" manualBreakCount="2">
    <brk id="66" max="9" man="1"/>
    <brk id="235" max="9"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43A392-EA9F-4923-A59C-EED59196F05C}">
  <dimension ref="A1:O238"/>
  <sheetViews>
    <sheetView zoomScale="90" zoomScaleNormal="90" zoomScaleSheetLayoutView="90" zoomScalePageLayoutView="90" workbookViewId="0">
      <selection sqref="A1:O1"/>
    </sheetView>
  </sheetViews>
  <sheetFormatPr baseColWidth="10" defaultColWidth="0" defaultRowHeight="15" zeroHeight="1" x14ac:dyDescent="0.25"/>
  <cols>
    <col min="1" max="1" width="7.7109375" style="25" customWidth="1"/>
    <col min="2" max="2" width="16.42578125" customWidth="1"/>
    <col min="3" max="3" width="35.85546875" customWidth="1"/>
    <col min="4" max="4" width="34" customWidth="1"/>
    <col min="5" max="5" width="81.28515625" customWidth="1"/>
    <col min="6" max="6" width="13.85546875" customWidth="1"/>
    <col min="7" max="7" width="28" customWidth="1"/>
    <col min="8" max="11" width="22.140625" style="200" customWidth="1"/>
    <col min="12" max="12" width="13.42578125" style="181" customWidth="1"/>
    <col min="13" max="13" width="22.140625" customWidth="1"/>
    <col min="14" max="14" width="32.7109375" customWidth="1"/>
    <col min="15" max="15" width="3.28515625" customWidth="1"/>
    <col min="16" max="16384" width="11.42578125" hidden="1"/>
  </cols>
  <sheetData>
    <row r="1" spans="1:15" ht="46.5" x14ac:dyDescent="0.25">
      <c r="A1" s="248" t="s">
        <v>0</v>
      </c>
      <c r="B1" s="248"/>
      <c r="C1" s="248"/>
      <c r="D1" s="248"/>
      <c r="E1" s="248"/>
      <c r="F1" s="248"/>
      <c r="G1" s="248"/>
      <c r="H1" s="248"/>
      <c r="I1" s="248"/>
      <c r="J1" s="248"/>
      <c r="K1" s="248"/>
      <c r="L1" s="248"/>
      <c r="M1" s="248"/>
      <c r="N1" s="248"/>
      <c r="O1" s="248"/>
    </row>
    <row r="2" spans="1:15" ht="15.75" thickBot="1" x14ac:dyDescent="0.3"/>
    <row r="3" spans="1:15" ht="30.75" thickBot="1" x14ac:dyDescent="0.3">
      <c r="A3" s="76" t="s">
        <v>1</v>
      </c>
      <c r="B3" s="77" t="s">
        <v>2</v>
      </c>
      <c r="C3" s="77" t="s">
        <v>3</v>
      </c>
      <c r="D3" s="302" t="s">
        <v>4</v>
      </c>
      <c r="E3" s="302"/>
      <c r="F3" s="78" t="s">
        <v>5</v>
      </c>
      <c r="G3" s="88" t="s">
        <v>6</v>
      </c>
      <c r="H3" s="379" t="e" vm="19">
        <v>#VALUE!</v>
      </c>
      <c r="I3" s="379"/>
      <c r="J3" s="379"/>
      <c r="K3" s="379"/>
      <c r="L3" s="379"/>
      <c r="M3" s="379"/>
      <c r="N3" s="379"/>
      <c r="O3" s="379"/>
    </row>
    <row r="4" spans="1:15" ht="15" customHeight="1" x14ac:dyDescent="0.25">
      <c r="A4" s="285">
        <v>19</v>
      </c>
      <c r="B4" s="289" t="s">
        <v>513</v>
      </c>
      <c r="C4" s="293" t="s">
        <v>514</v>
      </c>
      <c r="D4" s="45" t="s">
        <v>9</v>
      </c>
      <c r="E4" s="74" t="s">
        <v>515</v>
      </c>
      <c r="F4" s="297" t="s">
        <v>11</v>
      </c>
      <c r="G4" s="298" t="s">
        <v>12</v>
      </c>
      <c r="H4" s="379"/>
      <c r="I4" s="379"/>
      <c r="J4" s="379"/>
      <c r="K4" s="379"/>
      <c r="L4" s="379"/>
      <c r="M4" s="379"/>
      <c r="N4" s="379"/>
      <c r="O4" s="379"/>
    </row>
    <row r="5" spans="1:15" x14ac:dyDescent="0.25">
      <c r="A5" s="286"/>
      <c r="B5" s="290"/>
      <c r="C5" s="294"/>
      <c r="D5" s="46" t="s">
        <v>13</v>
      </c>
      <c r="E5" s="70" t="s">
        <v>516</v>
      </c>
      <c r="F5" s="290"/>
      <c r="G5" s="299"/>
      <c r="H5" s="379"/>
      <c r="I5" s="379"/>
      <c r="J5" s="379"/>
      <c r="K5" s="379"/>
      <c r="L5" s="379"/>
      <c r="M5" s="379"/>
      <c r="N5" s="379"/>
      <c r="O5" s="379"/>
    </row>
    <row r="6" spans="1:15" x14ac:dyDescent="0.25">
      <c r="A6" s="286"/>
      <c r="B6" s="290"/>
      <c r="C6" s="294"/>
      <c r="D6" s="46" t="s">
        <v>15</v>
      </c>
      <c r="E6" s="70" t="s">
        <v>517</v>
      </c>
      <c r="F6" s="290"/>
      <c r="G6" s="299"/>
      <c r="H6" s="379"/>
      <c r="I6" s="379"/>
      <c r="J6" s="379"/>
      <c r="K6" s="379"/>
      <c r="L6" s="379"/>
      <c r="M6" s="379"/>
      <c r="N6" s="379"/>
      <c r="O6" s="379"/>
    </row>
    <row r="7" spans="1:15" x14ac:dyDescent="0.25">
      <c r="A7" s="286"/>
      <c r="B7" s="290"/>
      <c r="C7" s="294"/>
      <c r="D7" s="46" t="s">
        <v>17</v>
      </c>
      <c r="E7" s="70" t="s">
        <v>515</v>
      </c>
      <c r="F7" s="290"/>
      <c r="G7" s="299"/>
      <c r="H7" s="379"/>
      <c r="I7" s="379"/>
      <c r="J7" s="379"/>
      <c r="K7" s="379"/>
      <c r="L7" s="379"/>
      <c r="M7" s="379"/>
      <c r="N7" s="379"/>
      <c r="O7" s="379"/>
    </row>
    <row r="8" spans="1:15" x14ac:dyDescent="0.25">
      <c r="A8" s="286"/>
      <c r="B8" s="290"/>
      <c r="C8" s="294"/>
      <c r="D8" s="46" t="s">
        <v>19</v>
      </c>
      <c r="E8" s="70" t="s">
        <v>518</v>
      </c>
      <c r="F8" s="290"/>
      <c r="G8" s="299"/>
      <c r="H8" s="379"/>
      <c r="I8" s="379"/>
      <c r="J8" s="379"/>
      <c r="K8" s="379"/>
      <c r="L8" s="379"/>
      <c r="M8" s="379"/>
      <c r="N8" s="379"/>
      <c r="O8" s="379"/>
    </row>
    <row r="9" spans="1:15" x14ac:dyDescent="0.25">
      <c r="A9" s="286"/>
      <c r="B9" s="290"/>
      <c r="C9" s="294"/>
      <c r="D9" s="46" t="s">
        <v>21</v>
      </c>
      <c r="E9" s="70" t="s">
        <v>518</v>
      </c>
      <c r="F9" s="290"/>
      <c r="G9" s="299"/>
      <c r="H9" s="379"/>
      <c r="I9" s="379"/>
      <c r="J9" s="379"/>
      <c r="K9" s="379"/>
      <c r="L9" s="379"/>
      <c r="M9" s="379"/>
      <c r="N9" s="379"/>
      <c r="O9" s="379"/>
    </row>
    <row r="10" spans="1:15" x14ac:dyDescent="0.25">
      <c r="A10" s="287"/>
      <c r="B10" s="291"/>
      <c r="C10" s="295"/>
      <c r="D10" s="47" t="s">
        <v>23</v>
      </c>
      <c r="E10" s="106" t="s">
        <v>24</v>
      </c>
      <c r="F10" s="291"/>
      <c r="G10" s="300"/>
      <c r="H10" s="379"/>
      <c r="I10" s="379"/>
      <c r="J10" s="379"/>
      <c r="K10" s="379"/>
      <c r="L10" s="379"/>
      <c r="M10" s="379"/>
      <c r="N10" s="379"/>
      <c r="O10" s="379"/>
    </row>
    <row r="11" spans="1:15" x14ac:dyDescent="0.25">
      <c r="A11" s="287"/>
      <c r="B11" s="291"/>
      <c r="C11" s="295"/>
      <c r="D11" s="47" t="s">
        <v>25</v>
      </c>
      <c r="E11" s="71" t="s">
        <v>519</v>
      </c>
      <c r="F11" s="291"/>
      <c r="G11" s="300"/>
      <c r="H11" s="379"/>
      <c r="I11" s="379"/>
      <c r="J11" s="379"/>
      <c r="K11" s="379"/>
      <c r="L11" s="379"/>
      <c r="M11" s="379"/>
      <c r="N11" s="379"/>
      <c r="O11" s="379"/>
    </row>
    <row r="12" spans="1:15" x14ac:dyDescent="0.25">
      <c r="A12" s="287"/>
      <c r="B12" s="291"/>
      <c r="C12" s="295"/>
      <c r="D12" s="47" t="s">
        <v>27</v>
      </c>
      <c r="E12" s="71" t="s">
        <v>28</v>
      </c>
      <c r="F12" s="291"/>
      <c r="G12" s="300"/>
      <c r="H12" s="379"/>
      <c r="I12" s="379"/>
      <c r="J12" s="379"/>
      <c r="K12" s="379"/>
      <c r="L12" s="379"/>
      <c r="M12" s="379"/>
      <c r="N12" s="379"/>
      <c r="O12" s="379"/>
    </row>
    <row r="13" spans="1:15" ht="15.75" thickBot="1" x14ac:dyDescent="0.3">
      <c r="A13" s="288"/>
      <c r="B13" s="292"/>
      <c r="C13" s="296"/>
      <c r="D13" s="48" t="s">
        <v>29</v>
      </c>
      <c r="E13" s="115">
        <v>2021</v>
      </c>
      <c r="F13" s="292"/>
      <c r="G13" s="301"/>
      <c r="H13" s="379"/>
      <c r="I13" s="379"/>
      <c r="J13" s="379"/>
      <c r="K13" s="379"/>
      <c r="L13" s="379"/>
      <c r="M13" s="379"/>
      <c r="N13" s="379"/>
      <c r="O13" s="379"/>
    </row>
    <row r="14" spans="1:15" x14ac:dyDescent="0.25">
      <c r="A14" s="109"/>
      <c r="B14" s="109"/>
      <c r="C14" s="110"/>
      <c r="D14" s="111"/>
      <c r="E14" s="112"/>
      <c r="F14" s="109"/>
      <c r="G14" s="109"/>
      <c r="H14" s="203"/>
      <c r="I14" s="203"/>
      <c r="J14" s="203"/>
      <c r="K14" s="203"/>
      <c r="L14" s="184"/>
      <c r="M14" s="107"/>
      <c r="N14" s="107"/>
      <c r="O14" s="107"/>
    </row>
    <row r="15" spans="1:15" ht="45" x14ac:dyDescent="0.25">
      <c r="H15" s="195" t="s">
        <v>30</v>
      </c>
      <c r="I15" s="195" t="s">
        <v>31</v>
      </c>
      <c r="J15" s="195" t="s">
        <v>32</v>
      </c>
      <c r="K15" s="195" t="s">
        <v>33</v>
      </c>
    </row>
    <row r="16" spans="1:15" ht="30" x14ac:dyDescent="0.25">
      <c r="A16" s="13" t="s">
        <v>34</v>
      </c>
      <c r="B16" s="13" t="s">
        <v>35</v>
      </c>
      <c r="C16" s="255" t="s">
        <v>36</v>
      </c>
      <c r="D16" s="256"/>
      <c r="E16" s="257"/>
      <c r="F16" s="13" t="s">
        <v>37</v>
      </c>
      <c r="G16" s="13" t="s">
        <v>38</v>
      </c>
      <c r="H16" s="196" t="s">
        <v>39</v>
      </c>
      <c r="I16" s="196" t="s">
        <v>39</v>
      </c>
      <c r="J16" s="196" t="s">
        <v>39</v>
      </c>
      <c r="K16" s="196" t="s">
        <v>39</v>
      </c>
      <c r="L16" s="178" t="s">
        <v>40</v>
      </c>
      <c r="M16" s="13" t="s">
        <v>41</v>
      </c>
      <c r="N16" s="13" t="s">
        <v>42</v>
      </c>
    </row>
    <row r="17" spans="1:14" ht="45" customHeight="1" x14ac:dyDescent="0.25">
      <c r="A17" s="7">
        <v>1</v>
      </c>
      <c r="B17" s="7" t="s">
        <v>43</v>
      </c>
      <c r="C17" s="330" t="s">
        <v>44</v>
      </c>
      <c r="D17" s="66" t="s">
        <v>45</v>
      </c>
      <c r="E17" s="11" t="s">
        <v>46</v>
      </c>
      <c r="F17" s="7" t="s">
        <v>47</v>
      </c>
      <c r="G17" s="8" t="s">
        <v>48</v>
      </c>
      <c r="H17" s="197">
        <v>492700</v>
      </c>
      <c r="I17" s="198">
        <v>2200000</v>
      </c>
      <c r="J17" s="202">
        <v>717035.94200000004</v>
      </c>
      <c r="K17" s="202">
        <v>9204650</v>
      </c>
      <c r="L17" s="180">
        <f t="shared" ref="L17" si="0">+STDEV(H17:K17)/AVERAGE(H17:K17)</f>
        <v>1.3015431444219712</v>
      </c>
      <c r="M17" s="7" t="str">
        <f t="shared" ref="M17:M79" si="1">IF(L17&lt;=5%,"Menor Valor",IF(L17&lt;=15%,"Media Armonica",IF(L17&lt;=30%,"Media Geometrica",IF(L17&lt;=50%,"Media Aritmetica","Mediana"))))</f>
        <v>Mediana</v>
      </c>
      <c r="N17" s="212">
        <f t="shared" ref="N17" si="2">ROUND(IF(L17&lt;=5%,MIN(H17:K17),IF(L17&lt;=15%,HARMEAN(H17:K17),IF(L17&lt;=30%,GEOMEAN(H17:K17),IF(L17&lt;=50%,AVERAGE(H17:K17),MEDIAN(H17:K17))))),0)</f>
        <v>1458518</v>
      </c>
    </row>
    <row r="18" spans="1:14" ht="45" customHeight="1" x14ac:dyDescent="0.25">
      <c r="A18" s="7">
        <v>2</v>
      </c>
      <c r="B18" s="7" t="s">
        <v>49</v>
      </c>
      <c r="C18" s="330"/>
      <c r="D18" s="66" t="s">
        <v>45</v>
      </c>
      <c r="E18" s="11" t="s">
        <v>50</v>
      </c>
      <c r="F18" s="7" t="s">
        <v>47</v>
      </c>
      <c r="G18" s="8" t="s">
        <v>48</v>
      </c>
      <c r="H18" s="197">
        <v>930600</v>
      </c>
      <c r="I18" s="198">
        <v>3500000</v>
      </c>
      <c r="J18" s="202">
        <v>573422.11499999999</v>
      </c>
      <c r="K18" s="202">
        <v>3398640</v>
      </c>
      <c r="L18" s="180">
        <f t="shared" ref="L18:L79" si="3">+STDEV(H18:K18)/AVERAGE(H18:K18)</f>
        <v>0.74483596518117157</v>
      </c>
      <c r="M18" s="7" t="str">
        <f t="shared" si="1"/>
        <v>Mediana</v>
      </c>
      <c r="N18" s="212">
        <f t="shared" ref="N18:N79" si="4">ROUND(IF(L18&lt;=5%,MIN(H18:K18),IF(L18&lt;=15%,HARMEAN(H18:K18),IF(L18&lt;=30%,GEOMEAN(H18:K18),IF(L18&lt;=50%,AVERAGE(H18:K18),MEDIAN(H18:K18))))),0)</f>
        <v>2164620</v>
      </c>
    </row>
    <row r="19" spans="1:14" ht="45" customHeight="1" x14ac:dyDescent="0.25">
      <c r="A19" s="7">
        <v>3</v>
      </c>
      <c r="B19" s="7" t="s">
        <v>51</v>
      </c>
      <c r="C19" s="330"/>
      <c r="D19" s="66" t="s">
        <v>52</v>
      </c>
      <c r="E19" s="98" t="s">
        <v>53</v>
      </c>
      <c r="F19" s="7" t="s">
        <v>47</v>
      </c>
      <c r="G19" s="8" t="s">
        <v>48</v>
      </c>
      <c r="H19" s="197">
        <v>711600</v>
      </c>
      <c r="I19" s="198">
        <v>2100000</v>
      </c>
      <c r="J19" s="202">
        <v>889579.17300000007</v>
      </c>
      <c r="K19" s="202">
        <v>3398640</v>
      </c>
      <c r="L19" s="180">
        <f t="shared" si="3"/>
        <v>0.70191988040922149</v>
      </c>
      <c r="M19" s="7" t="str">
        <f t="shared" si="1"/>
        <v>Mediana</v>
      </c>
      <c r="N19" s="212">
        <f t="shared" si="4"/>
        <v>1494790</v>
      </c>
    </row>
    <row r="20" spans="1:14" ht="45" customHeight="1" x14ac:dyDescent="0.25">
      <c r="A20" s="7">
        <v>4</v>
      </c>
      <c r="B20" s="7" t="s">
        <v>54</v>
      </c>
      <c r="C20" s="330"/>
      <c r="D20" s="66" t="s">
        <v>52</v>
      </c>
      <c r="E20" s="11" t="s">
        <v>50</v>
      </c>
      <c r="F20" s="7" t="s">
        <v>47</v>
      </c>
      <c r="G20" s="8" t="s">
        <v>48</v>
      </c>
      <c r="H20" s="197">
        <v>821100</v>
      </c>
      <c r="I20" s="198">
        <v>3300000</v>
      </c>
      <c r="J20" s="202">
        <v>573422.11499999999</v>
      </c>
      <c r="K20" s="202">
        <v>4956350</v>
      </c>
      <c r="L20" s="180">
        <f t="shared" si="3"/>
        <v>0.86853011130133828</v>
      </c>
      <c r="M20" s="7" t="str">
        <f t="shared" si="1"/>
        <v>Mediana</v>
      </c>
      <c r="N20" s="212">
        <f t="shared" si="4"/>
        <v>2060550</v>
      </c>
    </row>
    <row r="21" spans="1:14" x14ac:dyDescent="0.25">
      <c r="A21" s="7">
        <v>5</v>
      </c>
      <c r="B21" s="7" t="s">
        <v>55</v>
      </c>
      <c r="C21" s="330"/>
      <c r="D21" s="84" t="s">
        <v>56</v>
      </c>
      <c r="E21" s="11" t="s">
        <v>57</v>
      </c>
      <c r="F21" s="7" t="s">
        <v>47</v>
      </c>
      <c r="G21" s="8" t="s">
        <v>48</v>
      </c>
      <c r="H21" s="197">
        <v>1040100</v>
      </c>
      <c r="I21" s="198">
        <v>2800000</v>
      </c>
      <c r="J21" s="202">
        <v>382281.41000000009</v>
      </c>
      <c r="K21" s="202">
        <v>5676300</v>
      </c>
      <c r="L21" s="180">
        <f t="shared" si="3"/>
        <v>0.9560438793033148</v>
      </c>
      <c r="M21" s="7" t="str">
        <f t="shared" si="1"/>
        <v>Mediana</v>
      </c>
      <c r="N21" s="212">
        <f t="shared" si="4"/>
        <v>1920050</v>
      </c>
    </row>
    <row r="22" spans="1:14" ht="30" x14ac:dyDescent="0.25">
      <c r="A22" s="7">
        <v>6</v>
      </c>
      <c r="B22" s="7" t="s">
        <v>58</v>
      </c>
      <c r="C22" s="330"/>
      <c r="D22" s="84" t="s">
        <v>56</v>
      </c>
      <c r="E22" s="11" t="s">
        <v>59</v>
      </c>
      <c r="F22" s="7" t="s">
        <v>47</v>
      </c>
      <c r="G22" s="8" t="s">
        <v>48</v>
      </c>
      <c r="H22" s="197">
        <v>416000</v>
      </c>
      <c r="I22" s="198">
        <v>1850000</v>
      </c>
      <c r="J22" s="202">
        <v>429808.28800000006</v>
      </c>
      <c r="K22" s="202">
        <v>2548980</v>
      </c>
      <c r="L22" s="180">
        <f t="shared" si="3"/>
        <v>0.81199186377021604</v>
      </c>
      <c r="M22" s="7" t="str">
        <f t="shared" si="1"/>
        <v>Mediana</v>
      </c>
      <c r="N22" s="212">
        <f t="shared" si="4"/>
        <v>1139904</v>
      </c>
    </row>
    <row r="23" spans="1:14" ht="30" x14ac:dyDescent="0.25">
      <c r="A23" s="7">
        <v>7</v>
      </c>
      <c r="B23" s="7" t="s">
        <v>60</v>
      </c>
      <c r="C23" s="330"/>
      <c r="D23" s="84" t="s">
        <v>56</v>
      </c>
      <c r="E23" s="11" t="s">
        <v>61</v>
      </c>
      <c r="F23" s="7" t="s">
        <v>47</v>
      </c>
      <c r="G23" s="8" t="s">
        <v>48</v>
      </c>
      <c r="H23" s="197">
        <v>1806400</v>
      </c>
      <c r="I23" s="198">
        <v>4200000</v>
      </c>
      <c r="J23" s="202">
        <v>620948.99300000013</v>
      </c>
      <c r="K23" s="202">
        <v>9629480</v>
      </c>
      <c r="L23" s="180">
        <f t="shared" si="3"/>
        <v>0.98363181609175232</v>
      </c>
      <c r="M23" s="7" t="str">
        <f t="shared" si="1"/>
        <v>Mediana</v>
      </c>
      <c r="N23" s="212">
        <f t="shared" si="4"/>
        <v>3003200</v>
      </c>
    </row>
    <row r="24" spans="1:14" ht="30" x14ac:dyDescent="0.25">
      <c r="A24" s="7">
        <v>8</v>
      </c>
      <c r="B24" s="7" t="s">
        <v>62</v>
      </c>
      <c r="C24" s="330"/>
      <c r="D24" s="84" t="s">
        <v>56</v>
      </c>
      <c r="E24" s="11" t="s">
        <v>63</v>
      </c>
      <c r="F24" s="7" t="s">
        <v>47</v>
      </c>
      <c r="G24" s="8" t="s">
        <v>48</v>
      </c>
      <c r="H24" s="197">
        <v>853900</v>
      </c>
      <c r="I24" s="198">
        <v>2400000</v>
      </c>
      <c r="J24" s="202">
        <v>620948.99300000013</v>
      </c>
      <c r="K24" s="202">
        <v>7930160</v>
      </c>
      <c r="L24" s="180">
        <f t="shared" si="3"/>
        <v>1.1560758624543839</v>
      </c>
      <c r="M24" s="7" t="str">
        <f t="shared" si="1"/>
        <v>Mediana</v>
      </c>
      <c r="N24" s="212">
        <f t="shared" si="4"/>
        <v>1626950</v>
      </c>
    </row>
    <row r="25" spans="1:14" ht="30" x14ac:dyDescent="0.25">
      <c r="A25" s="7">
        <v>9</v>
      </c>
      <c r="B25" s="7" t="s">
        <v>64</v>
      </c>
      <c r="C25" s="330"/>
      <c r="D25" s="84" t="s">
        <v>56</v>
      </c>
      <c r="E25" s="11" t="s">
        <v>65</v>
      </c>
      <c r="F25" s="7" t="s">
        <v>47</v>
      </c>
      <c r="G25" s="8" t="s">
        <v>48</v>
      </c>
      <c r="H25" s="197">
        <v>1040100</v>
      </c>
      <c r="I25" s="198">
        <v>2800000</v>
      </c>
      <c r="J25" s="202">
        <v>813122.89100000006</v>
      </c>
      <c r="K25" s="202">
        <v>1274490</v>
      </c>
      <c r="L25" s="180">
        <f t="shared" si="3"/>
        <v>0.60642354762067185</v>
      </c>
      <c r="M25" s="7" t="str">
        <f t="shared" si="1"/>
        <v>Mediana</v>
      </c>
      <c r="N25" s="212">
        <f t="shared" si="4"/>
        <v>1157295</v>
      </c>
    </row>
    <row r="26" spans="1:14" ht="30" x14ac:dyDescent="0.25">
      <c r="A26" s="7">
        <v>10</v>
      </c>
      <c r="B26" s="7" t="s">
        <v>66</v>
      </c>
      <c r="C26" s="330"/>
      <c r="D26" s="84" t="s">
        <v>56</v>
      </c>
      <c r="E26" s="11" t="s">
        <v>472</v>
      </c>
      <c r="F26" s="7" t="s">
        <v>47</v>
      </c>
      <c r="G26" s="8" t="s">
        <v>48</v>
      </c>
      <c r="H26" s="197">
        <v>788300</v>
      </c>
      <c r="I26" s="198">
        <v>4800000</v>
      </c>
      <c r="J26" s="202">
        <v>1250456</v>
      </c>
      <c r="K26" s="202">
        <v>7788550</v>
      </c>
      <c r="L26" s="180">
        <f t="shared" si="3"/>
        <v>0.89864411959027224</v>
      </c>
      <c r="M26" s="7" t="str">
        <f t="shared" si="1"/>
        <v>Mediana</v>
      </c>
      <c r="N26" s="212">
        <f t="shared" si="4"/>
        <v>3025228</v>
      </c>
    </row>
    <row r="27" spans="1:14" ht="30" x14ac:dyDescent="0.25">
      <c r="A27" s="7">
        <v>11</v>
      </c>
      <c r="B27" s="7" t="s">
        <v>68</v>
      </c>
      <c r="C27" s="330"/>
      <c r="D27" s="84" t="s">
        <v>56</v>
      </c>
      <c r="E27" s="11" t="s">
        <v>69</v>
      </c>
      <c r="F27" s="7" t="s">
        <v>47</v>
      </c>
      <c r="G27" s="8" t="s">
        <v>48</v>
      </c>
      <c r="H27" s="197">
        <v>9305800</v>
      </c>
      <c r="I27" s="198">
        <v>15500000</v>
      </c>
      <c r="J27" s="202">
        <v>3589000</v>
      </c>
      <c r="K27" s="202">
        <v>17672690</v>
      </c>
      <c r="L27" s="180">
        <f t="shared" si="3"/>
        <v>0.55257581937092248</v>
      </c>
      <c r="M27" s="7" t="str">
        <f t="shared" si="1"/>
        <v>Mediana</v>
      </c>
      <c r="N27" s="212">
        <f t="shared" si="4"/>
        <v>12402900</v>
      </c>
    </row>
    <row r="28" spans="1:14" x14ac:dyDescent="0.25">
      <c r="A28" s="7">
        <v>12</v>
      </c>
      <c r="B28" s="7" t="s">
        <v>70</v>
      </c>
      <c r="C28" s="330"/>
      <c r="D28" s="84" t="s">
        <v>71</v>
      </c>
      <c r="E28" s="12" t="s">
        <v>321</v>
      </c>
      <c r="F28" s="7" t="s">
        <v>47</v>
      </c>
      <c r="G28" s="8" t="s">
        <v>48</v>
      </c>
      <c r="H28" s="197">
        <v>1072900</v>
      </c>
      <c r="I28" s="198">
        <v>1900000</v>
      </c>
      <c r="J28" s="202">
        <v>1343150.9000000004</v>
      </c>
      <c r="K28" s="202">
        <v>2775080</v>
      </c>
      <c r="L28" s="180">
        <f t="shared" si="3"/>
        <v>0.42402822751036251</v>
      </c>
      <c r="M28" s="7" t="str">
        <f t="shared" si="1"/>
        <v>Media Aritmetica</v>
      </c>
      <c r="N28" s="212">
        <f t="shared" si="4"/>
        <v>1772783</v>
      </c>
    </row>
    <row r="29" spans="1:14" x14ac:dyDescent="0.25">
      <c r="A29" s="7">
        <v>13</v>
      </c>
      <c r="B29" s="7" t="s">
        <v>73</v>
      </c>
      <c r="C29" s="330"/>
      <c r="D29" s="84" t="s">
        <v>71</v>
      </c>
      <c r="E29" s="11" t="s">
        <v>74</v>
      </c>
      <c r="F29" s="7" t="s">
        <v>47</v>
      </c>
      <c r="G29" s="8" t="s">
        <v>48</v>
      </c>
      <c r="H29" s="197">
        <v>350300</v>
      </c>
      <c r="I29" s="198">
        <v>1050000</v>
      </c>
      <c r="J29" s="202">
        <v>429808.28800000006</v>
      </c>
      <c r="K29" s="202">
        <v>1750490</v>
      </c>
      <c r="L29" s="180">
        <f t="shared" si="3"/>
        <v>0.7265621561729434</v>
      </c>
      <c r="M29" s="7" t="str">
        <f t="shared" si="1"/>
        <v>Mediana</v>
      </c>
      <c r="N29" s="212">
        <f t="shared" si="4"/>
        <v>739904</v>
      </c>
    </row>
    <row r="30" spans="1:14" x14ac:dyDescent="0.25">
      <c r="A30" s="7">
        <v>14</v>
      </c>
      <c r="B30" s="7" t="s">
        <v>75</v>
      </c>
      <c r="C30" s="330"/>
      <c r="D30" s="66" t="s">
        <v>76</v>
      </c>
      <c r="E30" s="11" t="s">
        <v>77</v>
      </c>
      <c r="F30" s="7" t="s">
        <v>47</v>
      </c>
      <c r="G30" s="8" t="s">
        <v>48</v>
      </c>
      <c r="H30" s="197">
        <v>788300</v>
      </c>
      <c r="I30" s="198">
        <v>1650000</v>
      </c>
      <c r="J30" s="202">
        <v>764562.82000000018</v>
      </c>
      <c r="K30" s="202">
        <v>1274490</v>
      </c>
      <c r="L30" s="180">
        <f t="shared" si="3"/>
        <v>0.3794260990572747</v>
      </c>
      <c r="M30" s="7" t="str">
        <f t="shared" si="1"/>
        <v>Media Aritmetica</v>
      </c>
      <c r="N30" s="212">
        <f t="shared" si="4"/>
        <v>1119338</v>
      </c>
    </row>
    <row r="31" spans="1:14" x14ac:dyDescent="0.25">
      <c r="A31" s="7">
        <v>15</v>
      </c>
      <c r="B31" s="7" t="s">
        <v>78</v>
      </c>
      <c r="C31" s="330"/>
      <c r="D31" s="66" t="s">
        <v>76</v>
      </c>
      <c r="E31" s="11" t="s">
        <v>79</v>
      </c>
      <c r="F31" s="7" t="s">
        <v>47</v>
      </c>
      <c r="G31" s="8" t="s">
        <v>48</v>
      </c>
      <c r="H31" s="197">
        <v>635000</v>
      </c>
      <c r="I31" s="198">
        <v>1650000</v>
      </c>
      <c r="J31" s="202">
        <v>429808.28800000006</v>
      </c>
      <c r="K31" s="202">
        <v>1184050</v>
      </c>
      <c r="L31" s="180">
        <f t="shared" si="3"/>
        <v>0.56571482978684007</v>
      </c>
      <c r="M31" s="7" t="str">
        <f t="shared" si="1"/>
        <v>Mediana</v>
      </c>
      <c r="N31" s="212">
        <f t="shared" si="4"/>
        <v>909525</v>
      </c>
    </row>
    <row r="32" spans="1:14" x14ac:dyDescent="0.25">
      <c r="A32" s="7">
        <v>16</v>
      </c>
      <c r="B32" s="7" t="s">
        <v>80</v>
      </c>
      <c r="C32" s="330"/>
      <c r="D32" s="66" t="s">
        <v>76</v>
      </c>
      <c r="E32" s="11" t="s">
        <v>81</v>
      </c>
      <c r="F32" s="7" t="s">
        <v>47</v>
      </c>
      <c r="G32" s="8" t="s">
        <v>48</v>
      </c>
      <c r="H32" s="197">
        <v>306500</v>
      </c>
      <c r="I32" s="198">
        <v>1050000</v>
      </c>
      <c r="J32" s="202">
        <v>429808.28800000006</v>
      </c>
      <c r="K32" s="202">
        <v>991270</v>
      </c>
      <c r="L32" s="180">
        <f t="shared" si="3"/>
        <v>0.54841181784121318</v>
      </c>
      <c r="M32" s="7" t="str">
        <f t="shared" si="1"/>
        <v>Mediana</v>
      </c>
      <c r="N32" s="212">
        <f t="shared" si="4"/>
        <v>710539</v>
      </c>
    </row>
    <row r="33" spans="1:14" ht="30" x14ac:dyDescent="0.25">
      <c r="A33" s="7">
        <v>17</v>
      </c>
      <c r="B33" s="7" t="s">
        <v>82</v>
      </c>
      <c r="C33" s="330"/>
      <c r="D33" s="66" t="s">
        <v>76</v>
      </c>
      <c r="E33" s="11" t="s">
        <v>83</v>
      </c>
      <c r="F33" s="7" t="s">
        <v>47</v>
      </c>
      <c r="G33" s="8" t="s">
        <v>48</v>
      </c>
      <c r="H33" s="197">
        <v>1478000</v>
      </c>
      <c r="I33" s="198">
        <v>4500000</v>
      </c>
      <c r="J33" s="202">
        <v>334754.53200000001</v>
      </c>
      <c r="K33" s="202">
        <v>6372450</v>
      </c>
      <c r="L33" s="180">
        <f t="shared" si="3"/>
        <v>0.87169911118680321</v>
      </c>
      <c r="M33" s="7" t="str">
        <f t="shared" si="1"/>
        <v>Mediana</v>
      </c>
      <c r="N33" s="212">
        <f t="shared" si="4"/>
        <v>2989000</v>
      </c>
    </row>
    <row r="34" spans="1:14" x14ac:dyDescent="0.25">
      <c r="A34" s="7">
        <v>18</v>
      </c>
      <c r="B34" s="7" t="s">
        <v>84</v>
      </c>
      <c r="C34" s="330"/>
      <c r="D34" s="66" t="s">
        <v>76</v>
      </c>
      <c r="E34" s="11" t="s">
        <v>85</v>
      </c>
      <c r="F34" s="7" t="s">
        <v>47</v>
      </c>
      <c r="G34" s="8" t="s">
        <v>48</v>
      </c>
      <c r="H34" s="197">
        <v>678800</v>
      </c>
      <c r="I34" s="198">
        <v>1650000</v>
      </c>
      <c r="J34" s="202">
        <v>171510.038</v>
      </c>
      <c r="K34" s="202">
        <v>1699320</v>
      </c>
      <c r="L34" s="180">
        <f t="shared" si="3"/>
        <v>0.71512087786640854</v>
      </c>
      <c r="M34" s="7" t="str">
        <f t="shared" si="1"/>
        <v>Mediana</v>
      </c>
      <c r="N34" s="212">
        <f t="shared" si="4"/>
        <v>1164400</v>
      </c>
    </row>
    <row r="35" spans="1:14" ht="30" x14ac:dyDescent="0.25">
      <c r="A35" s="7">
        <v>19</v>
      </c>
      <c r="B35" s="7" t="s">
        <v>86</v>
      </c>
      <c r="C35" s="330"/>
      <c r="D35" s="66" t="s">
        <v>76</v>
      </c>
      <c r="E35" s="11" t="s">
        <v>87</v>
      </c>
      <c r="F35" s="7" t="s">
        <v>47</v>
      </c>
      <c r="G35" s="8" t="s">
        <v>48</v>
      </c>
      <c r="H35" s="197">
        <v>788300</v>
      </c>
      <c r="I35" s="198">
        <v>4800000</v>
      </c>
      <c r="J35" s="202">
        <v>2725666.4533000006</v>
      </c>
      <c r="K35" s="202">
        <v>5034890</v>
      </c>
      <c r="L35" s="180">
        <f t="shared" si="3"/>
        <v>0.59661937478557758</v>
      </c>
      <c r="M35" s="7" t="str">
        <f t="shared" si="1"/>
        <v>Mediana</v>
      </c>
      <c r="N35" s="212">
        <f t="shared" si="4"/>
        <v>3762833</v>
      </c>
    </row>
    <row r="36" spans="1:14" x14ac:dyDescent="0.25">
      <c r="A36" s="7">
        <v>20</v>
      </c>
      <c r="B36" s="7" t="s">
        <v>88</v>
      </c>
      <c r="C36" s="330"/>
      <c r="D36" s="66" t="s">
        <v>89</v>
      </c>
      <c r="E36" s="11" t="s">
        <v>90</v>
      </c>
      <c r="F36" s="7" t="s">
        <v>47</v>
      </c>
      <c r="G36" s="8" t="s">
        <v>48</v>
      </c>
      <c r="H36" s="197">
        <v>317500</v>
      </c>
      <c r="I36" s="198">
        <v>1400000</v>
      </c>
      <c r="J36" s="202">
        <v>305825.12800000003</v>
      </c>
      <c r="K36" s="202">
        <v>1544620</v>
      </c>
      <c r="L36" s="180">
        <f t="shared" si="3"/>
        <v>0.75417408586435086</v>
      </c>
      <c r="M36" s="7" t="str">
        <f t="shared" si="1"/>
        <v>Mediana</v>
      </c>
      <c r="N36" s="212">
        <f t="shared" si="4"/>
        <v>858750</v>
      </c>
    </row>
    <row r="37" spans="1:14" ht="30" x14ac:dyDescent="0.25">
      <c r="A37" s="7">
        <v>21</v>
      </c>
      <c r="B37" s="7" t="s">
        <v>91</v>
      </c>
      <c r="C37" s="330"/>
      <c r="D37" s="66" t="s">
        <v>89</v>
      </c>
      <c r="E37" s="11" t="s">
        <v>92</v>
      </c>
      <c r="F37" s="7" t="s">
        <v>47</v>
      </c>
      <c r="G37" s="8" t="s">
        <v>48</v>
      </c>
      <c r="H37" s="197">
        <v>853900</v>
      </c>
      <c r="I37" s="198">
        <v>2400000</v>
      </c>
      <c r="J37" s="202">
        <v>114684.42300000001</v>
      </c>
      <c r="K37" s="202">
        <v>1982540</v>
      </c>
      <c r="L37" s="180">
        <f t="shared" si="3"/>
        <v>0.78091225187753432</v>
      </c>
      <c r="M37" s="7" t="str">
        <f t="shared" si="1"/>
        <v>Mediana</v>
      </c>
      <c r="N37" s="212">
        <f t="shared" si="4"/>
        <v>1418220</v>
      </c>
    </row>
    <row r="38" spans="1:14" ht="30" x14ac:dyDescent="0.25">
      <c r="A38" s="7">
        <v>22</v>
      </c>
      <c r="B38" s="7" t="s">
        <v>93</v>
      </c>
      <c r="C38" s="330"/>
      <c r="D38" s="66" t="s">
        <v>89</v>
      </c>
      <c r="E38" s="11" t="s">
        <v>94</v>
      </c>
      <c r="F38" s="7" t="s">
        <v>47</v>
      </c>
      <c r="G38" s="8" t="s">
        <v>48</v>
      </c>
      <c r="H38" s="197">
        <v>1040100</v>
      </c>
      <c r="I38" s="198">
        <v>1900000</v>
      </c>
      <c r="J38" s="202">
        <v>219036.91600000003</v>
      </c>
      <c r="K38" s="202">
        <v>4106690</v>
      </c>
      <c r="L38" s="180">
        <f t="shared" si="3"/>
        <v>0.92156341255928576</v>
      </c>
      <c r="M38" s="7" t="str">
        <f t="shared" si="1"/>
        <v>Mediana</v>
      </c>
      <c r="N38" s="212">
        <f t="shared" si="4"/>
        <v>1470050</v>
      </c>
    </row>
    <row r="39" spans="1:14" ht="30" x14ac:dyDescent="0.25">
      <c r="A39" s="7">
        <v>23</v>
      </c>
      <c r="B39" s="7" t="s">
        <v>95</v>
      </c>
      <c r="C39" s="330"/>
      <c r="D39" s="66" t="s">
        <v>96</v>
      </c>
      <c r="E39" s="11" t="s">
        <v>97</v>
      </c>
      <c r="F39" s="7" t="s">
        <v>47</v>
      </c>
      <c r="G39" s="8" t="s">
        <v>48</v>
      </c>
      <c r="H39" s="197">
        <v>350300</v>
      </c>
      <c r="I39" s="198">
        <v>900000</v>
      </c>
      <c r="J39" s="202">
        <v>114684.42300000001</v>
      </c>
      <c r="K39" s="202">
        <v>1274490</v>
      </c>
      <c r="L39" s="180">
        <f t="shared" si="3"/>
        <v>0.79638523224254809</v>
      </c>
      <c r="M39" s="7" t="str">
        <f t="shared" si="1"/>
        <v>Mediana</v>
      </c>
      <c r="N39" s="212">
        <f t="shared" si="4"/>
        <v>625150</v>
      </c>
    </row>
    <row r="40" spans="1:14" x14ac:dyDescent="0.25">
      <c r="A40" s="7">
        <v>24</v>
      </c>
      <c r="B40" s="7" t="s">
        <v>98</v>
      </c>
      <c r="C40" s="330"/>
      <c r="D40" s="66" t="s">
        <v>96</v>
      </c>
      <c r="E40" s="11" t="s">
        <v>99</v>
      </c>
      <c r="F40" s="7" t="s">
        <v>47</v>
      </c>
      <c r="G40" s="8" t="s">
        <v>48</v>
      </c>
      <c r="H40" s="197">
        <v>635000</v>
      </c>
      <c r="I40" s="198">
        <v>4200000</v>
      </c>
      <c r="J40" s="202">
        <v>238667.58300000004</v>
      </c>
      <c r="K40" s="202">
        <v>5522790</v>
      </c>
      <c r="L40" s="180">
        <f t="shared" si="3"/>
        <v>0.98749502075399975</v>
      </c>
      <c r="M40" s="7" t="str">
        <f t="shared" si="1"/>
        <v>Mediana</v>
      </c>
      <c r="N40" s="212">
        <f t="shared" si="4"/>
        <v>2417500</v>
      </c>
    </row>
    <row r="41" spans="1:14" x14ac:dyDescent="0.25">
      <c r="A41" s="7">
        <v>25</v>
      </c>
      <c r="B41" s="7" t="s">
        <v>100</v>
      </c>
      <c r="C41" s="330"/>
      <c r="D41" s="66" t="s">
        <v>96</v>
      </c>
      <c r="E41" s="11" t="s">
        <v>101</v>
      </c>
      <c r="F41" s="7" t="s">
        <v>47</v>
      </c>
      <c r="G41" s="8" t="s">
        <v>48</v>
      </c>
      <c r="H41" s="197">
        <v>1072900</v>
      </c>
      <c r="I41" s="198">
        <v>1650000</v>
      </c>
      <c r="J41" s="202">
        <v>1186105.564</v>
      </c>
      <c r="K41" s="202">
        <v>2600150</v>
      </c>
      <c r="L41" s="180">
        <f t="shared" si="3"/>
        <v>0.42707441631348936</v>
      </c>
      <c r="M41" s="7" t="str">
        <f t="shared" si="1"/>
        <v>Media Aritmetica</v>
      </c>
      <c r="N41" s="212">
        <f t="shared" si="4"/>
        <v>1627289</v>
      </c>
    </row>
    <row r="42" spans="1:14" x14ac:dyDescent="0.25">
      <c r="A42" s="7">
        <v>26</v>
      </c>
      <c r="B42" s="7" t="s">
        <v>102</v>
      </c>
      <c r="C42" s="330"/>
      <c r="D42" s="66" t="s">
        <v>96</v>
      </c>
      <c r="E42" s="11" t="s">
        <v>103</v>
      </c>
      <c r="F42" s="7" t="s">
        <v>47</v>
      </c>
      <c r="G42" s="8" t="s">
        <v>48</v>
      </c>
      <c r="H42" s="197">
        <v>788300</v>
      </c>
      <c r="I42" s="198">
        <v>1550000</v>
      </c>
      <c r="J42" s="202">
        <v>1291491.2500000002</v>
      </c>
      <c r="K42" s="202">
        <v>2600150</v>
      </c>
      <c r="L42" s="180">
        <f t="shared" si="3"/>
        <v>0.49032649887884799</v>
      </c>
      <c r="M42" s="7" t="str">
        <f t="shared" si="1"/>
        <v>Media Aritmetica</v>
      </c>
      <c r="N42" s="212">
        <f t="shared" si="4"/>
        <v>1557485</v>
      </c>
    </row>
    <row r="43" spans="1:14" x14ac:dyDescent="0.25">
      <c r="A43" s="7">
        <v>27</v>
      </c>
      <c r="B43" s="7" t="s">
        <v>104</v>
      </c>
      <c r="C43" s="330"/>
      <c r="D43" s="66" t="s">
        <v>96</v>
      </c>
      <c r="E43" s="11" t="s">
        <v>311</v>
      </c>
      <c r="F43" s="7" t="s">
        <v>47</v>
      </c>
      <c r="G43" s="8" t="s">
        <v>48</v>
      </c>
      <c r="H43" s="197">
        <v>788300</v>
      </c>
      <c r="I43" s="198">
        <v>1500000</v>
      </c>
      <c r="J43" s="202">
        <v>1212968.5820000002</v>
      </c>
      <c r="K43" s="202">
        <v>4016250</v>
      </c>
      <c r="L43" s="180">
        <f t="shared" si="3"/>
        <v>0.7738031249481736</v>
      </c>
      <c r="M43" s="7" t="str">
        <f t="shared" si="1"/>
        <v>Mediana</v>
      </c>
      <c r="N43" s="212">
        <f t="shared" si="4"/>
        <v>1356484</v>
      </c>
    </row>
    <row r="44" spans="1:14" x14ac:dyDescent="0.25">
      <c r="A44" s="7">
        <v>28</v>
      </c>
      <c r="B44" s="7" t="s">
        <v>106</v>
      </c>
      <c r="C44" s="330"/>
      <c r="D44" s="66" t="s">
        <v>96</v>
      </c>
      <c r="E44" s="11" t="s">
        <v>312</v>
      </c>
      <c r="F44" s="7" t="s">
        <v>47</v>
      </c>
      <c r="G44" s="8" t="s">
        <v>48</v>
      </c>
      <c r="H44" s="197">
        <v>711600</v>
      </c>
      <c r="I44" s="198">
        <v>2200000</v>
      </c>
      <c r="J44" s="202">
        <v>1472300.0250000004</v>
      </c>
      <c r="K44" s="202">
        <v>6027350</v>
      </c>
      <c r="L44" s="180">
        <f t="shared" si="3"/>
        <v>0.90767847662627799</v>
      </c>
      <c r="M44" s="7" t="str">
        <f t="shared" si="1"/>
        <v>Mediana</v>
      </c>
      <c r="N44" s="212">
        <f t="shared" si="4"/>
        <v>1836150</v>
      </c>
    </row>
    <row r="45" spans="1:14" x14ac:dyDescent="0.25">
      <c r="A45" s="7">
        <v>29</v>
      </c>
      <c r="B45" s="7" t="s">
        <v>108</v>
      </c>
      <c r="C45" s="330"/>
      <c r="D45" s="66" t="s">
        <v>96</v>
      </c>
      <c r="E45" s="11" t="s">
        <v>313</v>
      </c>
      <c r="F45" s="7" t="s">
        <v>47</v>
      </c>
      <c r="G45" s="8" t="s">
        <v>48</v>
      </c>
      <c r="H45" s="197">
        <v>569300</v>
      </c>
      <c r="I45" s="198">
        <v>1900000</v>
      </c>
      <c r="J45" s="202">
        <v>917475.38400000008</v>
      </c>
      <c r="K45" s="202">
        <v>2979760</v>
      </c>
      <c r="L45" s="180">
        <f t="shared" si="3"/>
        <v>0.68072027744365604</v>
      </c>
      <c r="M45" s="7" t="str">
        <f t="shared" si="1"/>
        <v>Mediana</v>
      </c>
      <c r="N45" s="212">
        <f t="shared" si="4"/>
        <v>1408738</v>
      </c>
    </row>
    <row r="46" spans="1:14" x14ac:dyDescent="0.25">
      <c r="A46" s="7">
        <v>30</v>
      </c>
      <c r="B46" s="7" t="s">
        <v>110</v>
      </c>
      <c r="C46" s="330"/>
      <c r="D46" s="66" t="s">
        <v>96</v>
      </c>
      <c r="E46" s="98" t="s">
        <v>111</v>
      </c>
      <c r="F46" s="7" t="s">
        <v>47</v>
      </c>
      <c r="G46" s="8" t="s">
        <v>48</v>
      </c>
      <c r="H46" s="197">
        <v>525500</v>
      </c>
      <c r="I46" s="198">
        <v>2500000</v>
      </c>
      <c r="J46" s="202">
        <v>917475.38400000008</v>
      </c>
      <c r="K46" s="202">
        <v>3166590</v>
      </c>
      <c r="L46" s="180">
        <f t="shared" si="3"/>
        <v>0.70860065636315617</v>
      </c>
      <c r="M46" s="7" t="str">
        <f t="shared" si="1"/>
        <v>Mediana</v>
      </c>
      <c r="N46" s="212">
        <f t="shared" si="4"/>
        <v>1708738</v>
      </c>
    </row>
    <row r="47" spans="1:14" x14ac:dyDescent="0.25">
      <c r="A47" s="7">
        <v>31</v>
      </c>
      <c r="B47" s="7" t="s">
        <v>112</v>
      </c>
      <c r="C47" s="330"/>
      <c r="D47" s="66" t="s">
        <v>96</v>
      </c>
      <c r="E47" s="98" t="s">
        <v>113</v>
      </c>
      <c r="F47" s="7" t="s">
        <v>47</v>
      </c>
      <c r="G47" s="8" t="s">
        <v>48</v>
      </c>
      <c r="H47" s="197">
        <v>525500</v>
      </c>
      <c r="I47" s="198">
        <v>2650000</v>
      </c>
      <c r="J47" s="202">
        <v>917475.38400000008</v>
      </c>
      <c r="K47" s="202">
        <v>2124150</v>
      </c>
      <c r="L47" s="180">
        <f t="shared" si="3"/>
        <v>0.64223174406655037</v>
      </c>
      <c r="M47" s="7" t="str">
        <f t="shared" si="1"/>
        <v>Mediana</v>
      </c>
      <c r="N47" s="212">
        <f t="shared" si="4"/>
        <v>1520813</v>
      </c>
    </row>
    <row r="48" spans="1:14" ht="30" x14ac:dyDescent="0.25">
      <c r="A48" s="7">
        <v>32</v>
      </c>
      <c r="B48" s="7" t="s">
        <v>114</v>
      </c>
      <c r="C48" s="330"/>
      <c r="D48" s="66" t="s">
        <v>96</v>
      </c>
      <c r="E48" s="98" t="s">
        <v>115</v>
      </c>
      <c r="F48" s="7" t="s">
        <v>47</v>
      </c>
      <c r="G48" s="8" t="s">
        <v>48</v>
      </c>
      <c r="H48" s="197">
        <v>6349800</v>
      </c>
      <c r="I48" s="198">
        <v>15500000</v>
      </c>
      <c r="J48" s="202">
        <v>5069878.051</v>
      </c>
      <c r="K48" s="202">
        <v>10388700</v>
      </c>
      <c r="L48" s="180">
        <f t="shared" si="3"/>
        <v>0.50371791416111855</v>
      </c>
      <c r="M48" s="7" t="str">
        <f t="shared" si="1"/>
        <v>Mediana</v>
      </c>
      <c r="N48" s="212">
        <f t="shared" si="4"/>
        <v>8369250</v>
      </c>
    </row>
    <row r="49" spans="1:14" x14ac:dyDescent="0.25">
      <c r="A49" s="7">
        <v>33</v>
      </c>
      <c r="B49" s="7" t="s">
        <v>116</v>
      </c>
      <c r="C49" s="330"/>
      <c r="D49" s="66" t="s">
        <v>96</v>
      </c>
      <c r="E49" s="98" t="s">
        <v>117</v>
      </c>
      <c r="F49" s="7" t="s">
        <v>47</v>
      </c>
      <c r="G49" s="8" t="s">
        <v>48</v>
      </c>
      <c r="H49" s="197">
        <v>1587500</v>
      </c>
      <c r="I49" s="198">
        <v>5500000</v>
      </c>
      <c r="J49" s="202">
        <v>324422.60200000001</v>
      </c>
      <c r="K49" s="202">
        <v>11721500</v>
      </c>
      <c r="L49" s="180">
        <f t="shared" si="3"/>
        <v>1.0710844597917601</v>
      </c>
      <c r="M49" s="7" t="str">
        <f t="shared" si="1"/>
        <v>Mediana</v>
      </c>
      <c r="N49" s="212">
        <f t="shared" si="4"/>
        <v>3543750</v>
      </c>
    </row>
    <row r="50" spans="1:14" ht="45" x14ac:dyDescent="0.25">
      <c r="A50" s="7">
        <v>34</v>
      </c>
      <c r="B50" s="7" t="s">
        <v>118</v>
      </c>
      <c r="C50" s="330"/>
      <c r="D50" s="66" t="s">
        <v>96</v>
      </c>
      <c r="E50" s="98" t="s">
        <v>119</v>
      </c>
      <c r="F50" s="7" t="s">
        <v>47</v>
      </c>
      <c r="G50" s="8" t="s">
        <v>48</v>
      </c>
      <c r="H50" s="197">
        <v>1072900</v>
      </c>
      <c r="I50" s="198">
        <v>4200000</v>
      </c>
      <c r="J50" s="202">
        <v>429808.28800000006</v>
      </c>
      <c r="K50" s="202">
        <v>1274490</v>
      </c>
      <c r="L50" s="180">
        <f t="shared" si="3"/>
        <v>0.96101071686233774</v>
      </c>
      <c r="M50" s="7" t="str">
        <f t="shared" si="1"/>
        <v>Mediana</v>
      </c>
      <c r="N50" s="212">
        <f t="shared" si="4"/>
        <v>1173695</v>
      </c>
    </row>
    <row r="51" spans="1:14" ht="30" x14ac:dyDescent="0.25">
      <c r="A51" s="7">
        <v>35</v>
      </c>
      <c r="B51" s="7" t="s">
        <v>120</v>
      </c>
      <c r="C51" s="330"/>
      <c r="D51" s="66" t="s">
        <v>96</v>
      </c>
      <c r="E51" s="98" t="s">
        <v>121</v>
      </c>
      <c r="F51" s="7" t="s">
        <v>47</v>
      </c>
      <c r="G51" s="8" t="s">
        <v>48</v>
      </c>
      <c r="H51" s="197">
        <v>1478000</v>
      </c>
      <c r="I51" s="198">
        <v>4000000</v>
      </c>
      <c r="J51" s="202">
        <v>602351.51900000009</v>
      </c>
      <c r="K51" s="202">
        <v>3398640</v>
      </c>
      <c r="L51" s="180">
        <f t="shared" si="3"/>
        <v>0.67320715344696924</v>
      </c>
      <c r="M51" s="7" t="str">
        <f t="shared" si="1"/>
        <v>Mediana</v>
      </c>
      <c r="N51" s="212">
        <f t="shared" si="4"/>
        <v>2438320</v>
      </c>
    </row>
    <row r="52" spans="1:14" ht="45" x14ac:dyDescent="0.25">
      <c r="A52" s="7">
        <v>36</v>
      </c>
      <c r="B52" s="7" t="s">
        <v>122</v>
      </c>
      <c r="C52" s="330"/>
      <c r="D52" s="66" t="s">
        <v>96</v>
      </c>
      <c r="E52" s="11" t="s">
        <v>123</v>
      </c>
      <c r="F52" s="7" t="s">
        <v>47</v>
      </c>
      <c r="G52" s="8" t="s">
        <v>48</v>
      </c>
      <c r="H52" s="197">
        <v>635000</v>
      </c>
      <c r="I52" s="198">
        <v>2200000</v>
      </c>
      <c r="J52" s="202">
        <v>219036.91600000003</v>
      </c>
      <c r="K52" s="202">
        <v>1132880</v>
      </c>
      <c r="L52" s="180">
        <f t="shared" si="3"/>
        <v>0.8166394259831643</v>
      </c>
      <c r="M52" s="7" t="str">
        <f t="shared" si="1"/>
        <v>Mediana</v>
      </c>
      <c r="N52" s="212">
        <f t="shared" si="4"/>
        <v>883940</v>
      </c>
    </row>
    <row r="53" spans="1:14" ht="30" x14ac:dyDescent="0.25">
      <c r="A53" s="7">
        <v>37</v>
      </c>
      <c r="B53" s="7" t="s">
        <v>124</v>
      </c>
      <c r="C53" s="330"/>
      <c r="D53" s="66" t="s">
        <v>96</v>
      </c>
      <c r="E53" s="11" t="s">
        <v>125</v>
      </c>
      <c r="F53" s="7" t="s">
        <v>47</v>
      </c>
      <c r="G53" s="8" t="s">
        <v>48</v>
      </c>
      <c r="H53" s="197">
        <v>2627500</v>
      </c>
      <c r="I53" s="198">
        <v>7800000</v>
      </c>
      <c r="J53" s="202">
        <v>851351.03200000012</v>
      </c>
      <c r="K53" s="202">
        <v>5528740</v>
      </c>
      <c r="L53" s="180">
        <f t="shared" si="3"/>
        <v>0.73239070015301044</v>
      </c>
      <c r="M53" s="7" t="str">
        <f t="shared" si="1"/>
        <v>Mediana</v>
      </c>
      <c r="N53" s="212">
        <f t="shared" si="4"/>
        <v>4078120</v>
      </c>
    </row>
    <row r="54" spans="1:14" ht="30" x14ac:dyDescent="0.25">
      <c r="A54" s="7">
        <v>38</v>
      </c>
      <c r="B54" s="7" t="s">
        <v>126</v>
      </c>
      <c r="C54" s="330"/>
      <c r="D54" s="66" t="s">
        <v>96</v>
      </c>
      <c r="E54" s="11" t="s">
        <v>127</v>
      </c>
      <c r="F54" s="7" t="s">
        <v>47</v>
      </c>
      <c r="G54" s="8" t="s">
        <v>48</v>
      </c>
      <c r="H54" s="197">
        <v>711600</v>
      </c>
      <c r="I54" s="198">
        <v>3000000</v>
      </c>
      <c r="J54" s="202">
        <v>123983.16000000002</v>
      </c>
      <c r="K54" s="202">
        <v>1274490</v>
      </c>
      <c r="L54" s="180">
        <f t="shared" si="3"/>
        <v>0.97116403413129948</v>
      </c>
      <c r="M54" s="7" t="str">
        <f t="shared" si="1"/>
        <v>Mediana</v>
      </c>
      <c r="N54" s="212">
        <f t="shared" si="4"/>
        <v>993045</v>
      </c>
    </row>
    <row r="55" spans="1:14" x14ac:dyDescent="0.25">
      <c r="A55" s="7">
        <v>39</v>
      </c>
      <c r="B55" s="7" t="s">
        <v>128</v>
      </c>
      <c r="C55" s="330"/>
      <c r="D55" s="66" t="s">
        <v>96</v>
      </c>
      <c r="E55" s="11" t="s">
        <v>129</v>
      </c>
      <c r="F55" s="7" t="s">
        <v>47</v>
      </c>
      <c r="G55" s="8" t="s">
        <v>48</v>
      </c>
      <c r="H55" s="197">
        <v>3503400</v>
      </c>
      <c r="I55" s="198">
        <v>12500000</v>
      </c>
      <c r="J55" s="202">
        <v>2295754.8460000004</v>
      </c>
      <c r="K55" s="202">
        <v>6514060</v>
      </c>
      <c r="L55" s="180">
        <f t="shared" si="3"/>
        <v>0.73463582559674723</v>
      </c>
      <c r="M55" s="7" t="str">
        <f t="shared" si="1"/>
        <v>Mediana</v>
      </c>
      <c r="N55" s="212">
        <f t="shared" si="4"/>
        <v>5008730</v>
      </c>
    </row>
    <row r="56" spans="1:14" x14ac:dyDescent="0.25">
      <c r="A56" s="7">
        <v>40</v>
      </c>
      <c r="B56" s="7" t="s">
        <v>130</v>
      </c>
      <c r="C56" s="330"/>
      <c r="D56" s="66" t="s">
        <v>96</v>
      </c>
      <c r="E56" s="11" t="s">
        <v>131</v>
      </c>
      <c r="F56" s="7" t="s">
        <v>47</v>
      </c>
      <c r="G56" s="8" t="s">
        <v>48</v>
      </c>
      <c r="H56" s="197">
        <v>306500</v>
      </c>
      <c r="I56" s="198">
        <v>1250000</v>
      </c>
      <c r="J56" s="202">
        <v>123983.16000000002</v>
      </c>
      <c r="K56" s="202">
        <v>1042440</v>
      </c>
      <c r="L56" s="180">
        <f t="shared" si="3"/>
        <v>0.80680483858800722</v>
      </c>
      <c r="M56" s="7" t="str">
        <f t="shared" si="1"/>
        <v>Mediana</v>
      </c>
      <c r="N56" s="212">
        <f t="shared" si="4"/>
        <v>674470</v>
      </c>
    </row>
    <row r="57" spans="1:14" ht="42" customHeight="1" x14ac:dyDescent="0.25">
      <c r="A57" s="7">
        <v>41</v>
      </c>
      <c r="B57" s="7" t="s">
        <v>132</v>
      </c>
      <c r="C57" s="330"/>
      <c r="D57" s="84" t="s">
        <v>133</v>
      </c>
      <c r="E57" s="26" t="s">
        <v>134</v>
      </c>
      <c r="F57" s="7" t="s">
        <v>47</v>
      </c>
      <c r="G57" s="8" t="s">
        <v>48</v>
      </c>
      <c r="H57" s="197">
        <v>459800</v>
      </c>
      <c r="I57" s="198">
        <v>1650000</v>
      </c>
      <c r="J57" s="202">
        <v>267596.98700000002</v>
      </c>
      <c r="K57" s="202">
        <v>2124150</v>
      </c>
      <c r="L57" s="180">
        <f t="shared" si="3"/>
        <v>0.80326435117566442</v>
      </c>
      <c r="M57" s="7" t="str">
        <f t="shared" si="1"/>
        <v>Mediana</v>
      </c>
      <c r="N57" s="212">
        <f t="shared" si="4"/>
        <v>1054900</v>
      </c>
    </row>
    <row r="58" spans="1:14" ht="30" x14ac:dyDescent="0.25">
      <c r="A58" s="7">
        <v>42</v>
      </c>
      <c r="B58" s="7" t="s">
        <v>135</v>
      </c>
      <c r="C58" s="330"/>
      <c r="D58" s="66" t="s">
        <v>136</v>
      </c>
      <c r="E58" s="15" t="s">
        <v>137</v>
      </c>
      <c r="F58" s="7" t="s">
        <v>47</v>
      </c>
      <c r="G58" s="8" t="s">
        <v>48</v>
      </c>
      <c r="H58" s="197">
        <v>1401300</v>
      </c>
      <c r="I58" s="198">
        <v>5800000</v>
      </c>
      <c r="J58" s="202">
        <v>2725563.1340000005</v>
      </c>
      <c r="K58" s="202">
        <v>3453380</v>
      </c>
      <c r="L58" s="180">
        <f t="shared" si="3"/>
        <v>0.55124526752754976</v>
      </c>
      <c r="M58" s="7" t="str">
        <f t="shared" si="1"/>
        <v>Mediana</v>
      </c>
      <c r="N58" s="212">
        <f t="shared" si="4"/>
        <v>3089472</v>
      </c>
    </row>
    <row r="59" spans="1:14" ht="30" x14ac:dyDescent="0.25">
      <c r="A59" s="7">
        <v>43</v>
      </c>
      <c r="B59" s="7" t="s">
        <v>138</v>
      </c>
      <c r="C59" s="330"/>
      <c r="D59" s="66" t="s">
        <v>136</v>
      </c>
      <c r="E59" s="15" t="s">
        <v>139</v>
      </c>
      <c r="F59" s="7" t="s">
        <v>47</v>
      </c>
      <c r="G59" s="8" t="s">
        <v>48</v>
      </c>
      <c r="H59" s="197">
        <v>711600</v>
      </c>
      <c r="I59" s="198">
        <v>2800000</v>
      </c>
      <c r="J59" s="202">
        <v>1291491.2500000002</v>
      </c>
      <c r="K59" s="202">
        <v>1132880</v>
      </c>
      <c r="L59" s="180">
        <f t="shared" si="3"/>
        <v>0.61376596777866455</v>
      </c>
      <c r="M59" s="7" t="str">
        <f t="shared" si="1"/>
        <v>Mediana</v>
      </c>
      <c r="N59" s="212">
        <f t="shared" si="4"/>
        <v>1212186</v>
      </c>
    </row>
    <row r="60" spans="1:14" x14ac:dyDescent="0.25">
      <c r="A60" s="7">
        <v>44</v>
      </c>
      <c r="B60" s="7" t="s">
        <v>140</v>
      </c>
      <c r="C60" s="330"/>
      <c r="D60" s="66" t="s">
        <v>141</v>
      </c>
      <c r="E60" s="26" t="s">
        <v>142</v>
      </c>
      <c r="F60" s="7" t="s">
        <v>47</v>
      </c>
      <c r="G60" s="8" t="s">
        <v>48</v>
      </c>
      <c r="H60" s="197">
        <v>635000</v>
      </c>
      <c r="I60" s="198">
        <v>1850000</v>
      </c>
      <c r="J60" s="202">
        <v>334754.53200000001</v>
      </c>
      <c r="K60" s="202">
        <v>708050</v>
      </c>
      <c r="L60" s="180">
        <f t="shared" si="3"/>
        <v>0.75432090619377146</v>
      </c>
      <c r="M60" s="7" t="str">
        <f t="shared" si="1"/>
        <v>Mediana</v>
      </c>
      <c r="N60" s="212">
        <f t="shared" si="4"/>
        <v>671525</v>
      </c>
    </row>
    <row r="61" spans="1:14" ht="30" x14ac:dyDescent="0.25">
      <c r="A61" s="7">
        <v>45</v>
      </c>
      <c r="B61" s="7" t="s">
        <v>143</v>
      </c>
      <c r="C61" s="330"/>
      <c r="D61" s="66" t="s">
        <v>141</v>
      </c>
      <c r="E61" s="26" t="s">
        <v>144</v>
      </c>
      <c r="F61" s="7" t="s">
        <v>47</v>
      </c>
      <c r="G61" s="8" t="s">
        <v>48</v>
      </c>
      <c r="H61" s="197">
        <v>1587500</v>
      </c>
      <c r="I61" s="198">
        <v>5800000</v>
      </c>
      <c r="J61" s="202">
        <v>334754.53200000001</v>
      </c>
      <c r="K61" s="202">
        <v>5947620</v>
      </c>
      <c r="L61" s="180">
        <f t="shared" si="3"/>
        <v>0.8435217066373325</v>
      </c>
      <c r="M61" s="7" t="str">
        <f t="shared" si="1"/>
        <v>Mediana</v>
      </c>
      <c r="N61" s="212">
        <f t="shared" si="4"/>
        <v>3693750</v>
      </c>
    </row>
    <row r="62" spans="1:14" ht="45" x14ac:dyDescent="0.25">
      <c r="A62" s="7">
        <v>46</v>
      </c>
      <c r="B62" s="21" t="s">
        <v>145</v>
      </c>
      <c r="C62" s="330"/>
      <c r="D62" s="66" t="s">
        <v>146</v>
      </c>
      <c r="E62" s="98" t="s">
        <v>147</v>
      </c>
      <c r="F62" s="23" t="s">
        <v>47</v>
      </c>
      <c r="G62" s="8" t="s">
        <v>48</v>
      </c>
      <c r="H62" s="197">
        <v>1401300</v>
      </c>
      <c r="I62" s="198">
        <v>3800000</v>
      </c>
      <c r="J62" s="202">
        <v>171510.038</v>
      </c>
      <c r="K62" s="202">
        <v>3284400</v>
      </c>
      <c r="L62" s="180">
        <f t="shared" si="3"/>
        <v>0.77697927840078373</v>
      </c>
      <c r="M62" s="7" t="str">
        <f t="shared" si="1"/>
        <v>Mediana</v>
      </c>
      <c r="N62" s="212">
        <f t="shared" si="4"/>
        <v>2342850</v>
      </c>
    </row>
    <row r="63" spans="1:14" x14ac:dyDescent="0.25">
      <c r="A63" s="7">
        <v>47</v>
      </c>
      <c r="B63" s="21" t="s">
        <v>148</v>
      </c>
      <c r="C63" s="330"/>
      <c r="D63" s="66" t="s">
        <v>146</v>
      </c>
      <c r="E63" s="98" t="s">
        <v>149</v>
      </c>
      <c r="F63" s="23" t="s">
        <v>47</v>
      </c>
      <c r="G63" s="8" t="s">
        <v>48</v>
      </c>
      <c r="H63" s="197">
        <v>1806400</v>
      </c>
      <c r="I63" s="198">
        <v>9800000</v>
      </c>
      <c r="J63" s="202">
        <v>640579.66000000015</v>
      </c>
      <c r="K63" s="202">
        <v>6427190</v>
      </c>
      <c r="L63" s="180">
        <f t="shared" si="3"/>
        <v>0.9074334612638042</v>
      </c>
      <c r="M63" s="7" t="str">
        <f t="shared" si="1"/>
        <v>Mediana</v>
      </c>
      <c r="N63" s="212">
        <f t="shared" si="4"/>
        <v>4116795</v>
      </c>
    </row>
    <row r="64" spans="1:14" ht="30" x14ac:dyDescent="0.25">
      <c r="A64" s="7">
        <v>48</v>
      </c>
      <c r="B64" s="21" t="s">
        <v>150</v>
      </c>
      <c r="C64" s="330"/>
      <c r="D64" s="66" t="s">
        <v>151</v>
      </c>
      <c r="E64" s="26" t="s">
        <v>152</v>
      </c>
      <c r="F64" s="7" t="s">
        <v>47</v>
      </c>
      <c r="G64" s="8" t="s">
        <v>48</v>
      </c>
      <c r="H64" s="197">
        <v>930600</v>
      </c>
      <c r="I64" s="198">
        <v>2800000</v>
      </c>
      <c r="J64" s="202">
        <v>620948.99300000013</v>
      </c>
      <c r="K64" s="202">
        <v>7788550</v>
      </c>
      <c r="L64" s="180">
        <f t="shared" si="3"/>
        <v>1.0912525426002611</v>
      </c>
      <c r="M64" s="7" t="str">
        <f t="shared" si="1"/>
        <v>Mediana</v>
      </c>
      <c r="N64" s="212">
        <f t="shared" si="4"/>
        <v>1865300</v>
      </c>
    </row>
    <row r="65" spans="1:14" ht="30" x14ac:dyDescent="0.25">
      <c r="A65" s="7">
        <v>49</v>
      </c>
      <c r="B65" s="21" t="s">
        <v>153</v>
      </c>
      <c r="C65" s="330"/>
      <c r="D65" s="66" t="s">
        <v>151</v>
      </c>
      <c r="E65" s="26" t="s">
        <v>154</v>
      </c>
      <c r="F65" s="7" t="s">
        <v>47</v>
      </c>
      <c r="G65" s="8" t="s">
        <v>48</v>
      </c>
      <c r="H65" s="197">
        <v>306500</v>
      </c>
      <c r="I65" s="198">
        <v>1550000</v>
      </c>
      <c r="J65" s="202">
        <v>123983.16000000002</v>
      </c>
      <c r="K65" s="202">
        <v>849660</v>
      </c>
      <c r="L65" s="180">
        <f t="shared" si="3"/>
        <v>0.90547073465102301</v>
      </c>
      <c r="M65" s="7" t="str">
        <f t="shared" si="1"/>
        <v>Mediana</v>
      </c>
      <c r="N65" s="212">
        <f t="shared" si="4"/>
        <v>578080</v>
      </c>
    </row>
    <row r="66" spans="1:14" ht="30" x14ac:dyDescent="0.25">
      <c r="A66" s="7">
        <v>50</v>
      </c>
      <c r="B66" s="21" t="s">
        <v>155</v>
      </c>
      <c r="C66" s="330"/>
      <c r="D66" s="66" t="s">
        <v>151</v>
      </c>
      <c r="E66" s="26" t="s">
        <v>156</v>
      </c>
      <c r="F66" s="7" t="s">
        <v>47</v>
      </c>
      <c r="G66" s="8" t="s">
        <v>48</v>
      </c>
      <c r="H66" s="197">
        <v>492700</v>
      </c>
      <c r="I66" s="198">
        <v>2800000</v>
      </c>
      <c r="J66" s="202">
        <v>305825.12800000003</v>
      </c>
      <c r="K66" s="202">
        <v>1274490</v>
      </c>
      <c r="L66" s="180">
        <f t="shared" si="3"/>
        <v>0.93158458984246506</v>
      </c>
      <c r="M66" s="7" t="str">
        <f t="shared" si="1"/>
        <v>Mediana</v>
      </c>
      <c r="N66" s="212">
        <f t="shared" si="4"/>
        <v>883595</v>
      </c>
    </row>
    <row r="67" spans="1:14" x14ac:dyDescent="0.25">
      <c r="A67" s="7">
        <v>51</v>
      </c>
      <c r="B67" s="21" t="s">
        <v>157</v>
      </c>
      <c r="C67" s="330"/>
      <c r="D67" s="66" t="s">
        <v>151</v>
      </c>
      <c r="E67" s="26" t="s">
        <v>158</v>
      </c>
      <c r="F67" s="7" t="s">
        <v>47</v>
      </c>
      <c r="G67" s="8" t="s">
        <v>48</v>
      </c>
      <c r="H67" s="197">
        <v>569300</v>
      </c>
      <c r="I67" s="198">
        <v>1850000</v>
      </c>
      <c r="J67" s="202">
        <v>123983.16000000002</v>
      </c>
      <c r="K67" s="202">
        <v>708050</v>
      </c>
      <c r="L67" s="180">
        <f t="shared" si="3"/>
        <v>0.90420046228104689</v>
      </c>
      <c r="M67" s="7" t="str">
        <f t="shared" si="1"/>
        <v>Mediana</v>
      </c>
      <c r="N67" s="212">
        <f t="shared" si="4"/>
        <v>638675</v>
      </c>
    </row>
    <row r="68" spans="1:14" ht="30" x14ac:dyDescent="0.25">
      <c r="A68" s="7">
        <v>52</v>
      </c>
      <c r="B68" s="21" t="s">
        <v>159</v>
      </c>
      <c r="C68" s="330"/>
      <c r="D68" s="66" t="s">
        <v>151</v>
      </c>
      <c r="E68" s="26" t="s">
        <v>160</v>
      </c>
      <c r="F68" s="7" t="s">
        <v>47</v>
      </c>
      <c r="G68" s="8" t="s">
        <v>48</v>
      </c>
      <c r="H68" s="197">
        <v>635000</v>
      </c>
      <c r="I68" s="198">
        <v>4800000</v>
      </c>
      <c r="J68" s="202">
        <v>123983.16000000002</v>
      </c>
      <c r="K68" s="202">
        <v>2407370</v>
      </c>
      <c r="L68" s="180">
        <f t="shared" si="3"/>
        <v>1.0607255664458553</v>
      </c>
      <c r="M68" s="7" t="str">
        <f t="shared" si="1"/>
        <v>Mediana</v>
      </c>
      <c r="N68" s="212">
        <f t="shared" si="4"/>
        <v>1521185</v>
      </c>
    </row>
    <row r="69" spans="1:14" ht="30" customHeight="1" x14ac:dyDescent="0.25">
      <c r="A69" s="7">
        <v>53</v>
      </c>
      <c r="B69" s="7" t="s">
        <v>161</v>
      </c>
      <c r="C69" s="330"/>
      <c r="D69" s="66" t="s">
        <v>162</v>
      </c>
      <c r="E69" s="26" t="s">
        <v>163</v>
      </c>
      <c r="F69" s="7" t="s">
        <v>47</v>
      </c>
      <c r="G69" s="8" t="s">
        <v>48</v>
      </c>
      <c r="H69" s="197">
        <v>416000</v>
      </c>
      <c r="I69" s="198">
        <v>1550000</v>
      </c>
      <c r="J69" s="202">
        <v>123983.16000000002</v>
      </c>
      <c r="K69" s="202">
        <v>849660</v>
      </c>
      <c r="L69" s="180">
        <f t="shared" si="3"/>
        <v>0.84337438066335724</v>
      </c>
      <c r="M69" s="7" t="str">
        <f t="shared" si="1"/>
        <v>Mediana</v>
      </c>
      <c r="N69" s="212">
        <f t="shared" si="4"/>
        <v>632830</v>
      </c>
    </row>
    <row r="70" spans="1:14" ht="30" x14ac:dyDescent="0.25">
      <c r="A70" s="7">
        <v>54</v>
      </c>
      <c r="B70" s="7" t="s">
        <v>164</v>
      </c>
      <c r="C70" s="330"/>
      <c r="D70" s="66" t="s">
        <v>162</v>
      </c>
      <c r="E70" s="26" t="s">
        <v>165</v>
      </c>
      <c r="F70" s="7" t="s">
        <v>47</v>
      </c>
      <c r="G70" s="8" t="s">
        <v>48</v>
      </c>
      <c r="H70" s="197">
        <v>1072900</v>
      </c>
      <c r="I70" s="198">
        <v>3200000</v>
      </c>
      <c r="J70" s="202">
        <v>123983.16000000002</v>
      </c>
      <c r="K70" s="202">
        <v>1274490</v>
      </c>
      <c r="L70" s="180">
        <f t="shared" si="3"/>
        <v>0.90959494150871356</v>
      </c>
      <c r="M70" s="7" t="str">
        <f t="shared" si="1"/>
        <v>Mediana</v>
      </c>
      <c r="N70" s="212">
        <f t="shared" si="4"/>
        <v>1173695</v>
      </c>
    </row>
    <row r="71" spans="1:14" ht="30" x14ac:dyDescent="0.25">
      <c r="A71" s="7">
        <v>55</v>
      </c>
      <c r="B71" s="7" t="s">
        <v>166</v>
      </c>
      <c r="C71" s="330"/>
      <c r="D71" s="66" t="s">
        <v>162</v>
      </c>
      <c r="E71" s="26" t="s">
        <v>167</v>
      </c>
      <c r="F71" s="7" t="s">
        <v>47</v>
      </c>
      <c r="G71" s="8" t="s">
        <v>48</v>
      </c>
      <c r="H71" s="197">
        <v>459800</v>
      </c>
      <c r="I71" s="198">
        <v>2100000</v>
      </c>
      <c r="J71" s="202">
        <v>171510.038</v>
      </c>
      <c r="K71" s="202">
        <v>1132880</v>
      </c>
      <c r="L71" s="180">
        <f t="shared" si="3"/>
        <v>0.88669922329716311</v>
      </c>
      <c r="M71" s="7" t="str">
        <f t="shared" si="1"/>
        <v>Mediana</v>
      </c>
      <c r="N71" s="212">
        <f t="shared" si="4"/>
        <v>796340</v>
      </c>
    </row>
    <row r="72" spans="1:14" ht="30" x14ac:dyDescent="0.25">
      <c r="A72" s="7">
        <v>56</v>
      </c>
      <c r="B72" s="7" t="s">
        <v>168</v>
      </c>
      <c r="C72" s="330"/>
      <c r="D72" s="84" t="s">
        <v>169</v>
      </c>
      <c r="E72" s="26" t="s">
        <v>170</v>
      </c>
      <c r="F72" s="7" t="s">
        <v>47</v>
      </c>
      <c r="G72" s="8" t="s">
        <v>48</v>
      </c>
      <c r="H72" s="197">
        <v>711600</v>
      </c>
      <c r="I72" s="198">
        <v>2800000</v>
      </c>
      <c r="J72" s="202">
        <v>123983.16000000002</v>
      </c>
      <c r="K72" s="202">
        <v>708050</v>
      </c>
      <c r="L72" s="180">
        <f t="shared" si="3"/>
        <v>1.0826205511241376</v>
      </c>
      <c r="M72" s="7" t="str">
        <f t="shared" si="1"/>
        <v>Mediana</v>
      </c>
      <c r="N72" s="212">
        <f t="shared" si="4"/>
        <v>709825</v>
      </c>
    </row>
    <row r="73" spans="1:14" ht="30" x14ac:dyDescent="0.25">
      <c r="A73" s="7">
        <v>57</v>
      </c>
      <c r="B73" s="7" t="s">
        <v>171</v>
      </c>
      <c r="C73" s="330"/>
      <c r="D73" s="84" t="s">
        <v>169</v>
      </c>
      <c r="E73" s="26" t="s">
        <v>172</v>
      </c>
      <c r="F73" s="7" t="s">
        <v>47</v>
      </c>
      <c r="G73" s="8" t="s">
        <v>48</v>
      </c>
      <c r="H73" s="197">
        <v>744500</v>
      </c>
      <c r="I73" s="198">
        <v>2200000</v>
      </c>
      <c r="J73" s="202">
        <v>123983.16000000002</v>
      </c>
      <c r="K73" s="202">
        <v>991270</v>
      </c>
      <c r="L73" s="180">
        <f t="shared" si="3"/>
        <v>0.85741566207483599</v>
      </c>
      <c r="M73" s="7" t="str">
        <f t="shared" si="1"/>
        <v>Mediana</v>
      </c>
      <c r="N73" s="212">
        <f t="shared" si="4"/>
        <v>867885</v>
      </c>
    </row>
    <row r="74" spans="1:14" ht="30" x14ac:dyDescent="0.25">
      <c r="A74" s="7">
        <v>58</v>
      </c>
      <c r="B74" s="7" t="s">
        <v>173</v>
      </c>
      <c r="C74" s="330"/>
      <c r="D74" s="84" t="s">
        <v>169</v>
      </c>
      <c r="E74" s="26" t="s">
        <v>174</v>
      </c>
      <c r="F74" s="7" t="s">
        <v>47</v>
      </c>
      <c r="G74" s="8" t="s">
        <v>48</v>
      </c>
      <c r="H74" s="197">
        <v>525500</v>
      </c>
      <c r="I74" s="198">
        <v>2500000</v>
      </c>
      <c r="J74" s="202">
        <v>123983.16000000002</v>
      </c>
      <c r="K74" s="202">
        <v>708050</v>
      </c>
      <c r="L74" s="180">
        <f t="shared" si="3"/>
        <v>1.0912803384439411</v>
      </c>
      <c r="M74" s="7" t="str">
        <f t="shared" si="1"/>
        <v>Mediana</v>
      </c>
      <c r="N74" s="212">
        <f t="shared" si="4"/>
        <v>616775</v>
      </c>
    </row>
    <row r="75" spans="1:14" x14ac:dyDescent="0.25">
      <c r="A75" s="7">
        <v>59</v>
      </c>
      <c r="B75" s="7" t="s">
        <v>175</v>
      </c>
      <c r="C75" s="330"/>
      <c r="D75" s="84" t="s">
        <v>169</v>
      </c>
      <c r="E75" s="26" t="s">
        <v>176</v>
      </c>
      <c r="F75" s="7" t="s">
        <v>47</v>
      </c>
      <c r="G75" s="8" t="s">
        <v>48</v>
      </c>
      <c r="H75" s="197">
        <v>492700</v>
      </c>
      <c r="I75" s="198">
        <v>1850000</v>
      </c>
      <c r="J75" s="202">
        <v>72323.509999999995</v>
      </c>
      <c r="K75" s="202">
        <v>849660</v>
      </c>
      <c r="L75" s="180">
        <f t="shared" si="3"/>
        <v>0.92985101499994305</v>
      </c>
      <c r="M75" s="7" t="str">
        <f t="shared" si="1"/>
        <v>Mediana</v>
      </c>
      <c r="N75" s="212">
        <f t="shared" si="4"/>
        <v>671180</v>
      </c>
    </row>
    <row r="76" spans="1:14" ht="30" x14ac:dyDescent="0.25">
      <c r="A76" s="7">
        <v>60</v>
      </c>
      <c r="B76" s="7" t="s">
        <v>177</v>
      </c>
      <c r="C76" s="330"/>
      <c r="D76" s="84" t="s">
        <v>169</v>
      </c>
      <c r="E76" s="26" t="s">
        <v>178</v>
      </c>
      <c r="F76" s="7" t="s">
        <v>47</v>
      </c>
      <c r="G76" s="8" t="s">
        <v>48</v>
      </c>
      <c r="H76" s="197">
        <v>1259000</v>
      </c>
      <c r="I76" s="198">
        <v>4200000</v>
      </c>
      <c r="J76" s="202">
        <v>2448667.4100000006</v>
      </c>
      <c r="K76" s="202">
        <v>7080500</v>
      </c>
      <c r="L76" s="180">
        <f t="shared" si="3"/>
        <v>0.67503300365265939</v>
      </c>
      <c r="M76" s="7" t="str">
        <f t="shared" si="1"/>
        <v>Mediana</v>
      </c>
      <c r="N76" s="212">
        <f t="shared" si="4"/>
        <v>3324334</v>
      </c>
    </row>
    <row r="77" spans="1:14" x14ac:dyDescent="0.25">
      <c r="A77" s="7">
        <v>61</v>
      </c>
      <c r="B77" s="7" t="s">
        <v>179</v>
      </c>
      <c r="C77" s="330"/>
      <c r="D77" s="84" t="s">
        <v>169</v>
      </c>
      <c r="E77" s="26" t="s">
        <v>180</v>
      </c>
      <c r="F77" s="7" t="s">
        <v>47</v>
      </c>
      <c r="G77" s="8" t="s">
        <v>48</v>
      </c>
      <c r="H77" s="197">
        <v>416000</v>
      </c>
      <c r="I77" s="198">
        <v>1550000</v>
      </c>
      <c r="J77" s="202">
        <v>85755.019</v>
      </c>
      <c r="K77" s="202">
        <v>708050</v>
      </c>
      <c r="L77" s="180">
        <f t="shared" si="3"/>
        <v>0.90903981751521223</v>
      </c>
      <c r="M77" s="7" t="str">
        <f t="shared" si="1"/>
        <v>Mediana</v>
      </c>
      <c r="N77" s="212">
        <f t="shared" si="4"/>
        <v>562025</v>
      </c>
    </row>
    <row r="78" spans="1:14" ht="51.75" customHeight="1" x14ac:dyDescent="0.25">
      <c r="A78" s="7">
        <v>62</v>
      </c>
      <c r="B78" s="7" t="s">
        <v>181</v>
      </c>
      <c r="C78" s="330"/>
      <c r="D78" s="84" t="s">
        <v>169</v>
      </c>
      <c r="E78" s="26" t="s">
        <v>285</v>
      </c>
      <c r="F78" s="7" t="s">
        <v>47</v>
      </c>
      <c r="G78" s="8" t="s">
        <v>48</v>
      </c>
      <c r="H78" s="197">
        <v>20253800</v>
      </c>
      <c r="I78" s="198">
        <v>24500000</v>
      </c>
      <c r="J78" s="202">
        <v>15698515.000000002</v>
      </c>
      <c r="K78" s="202">
        <v>23372790</v>
      </c>
      <c r="L78" s="180">
        <f t="shared" si="3"/>
        <v>0.18793831010793849</v>
      </c>
      <c r="M78" s="7" t="str">
        <f t="shared" si="1"/>
        <v>Media Geometrica</v>
      </c>
      <c r="N78" s="212">
        <f t="shared" si="4"/>
        <v>20656676</v>
      </c>
    </row>
    <row r="79" spans="1:14" ht="66" customHeight="1" x14ac:dyDescent="0.25">
      <c r="A79" s="7">
        <v>63</v>
      </c>
      <c r="B79" s="7" t="s">
        <v>183</v>
      </c>
      <c r="C79" s="330"/>
      <c r="D79" s="84" t="s">
        <v>184</v>
      </c>
      <c r="E79" s="26" t="s">
        <v>185</v>
      </c>
      <c r="F79" s="7" t="s">
        <v>47</v>
      </c>
      <c r="G79" s="8" t="s">
        <v>48</v>
      </c>
      <c r="H79" s="197">
        <v>2299100</v>
      </c>
      <c r="I79" s="198">
        <v>7800000</v>
      </c>
      <c r="J79" s="202">
        <v>3935600</v>
      </c>
      <c r="K79" s="202">
        <v>15773450</v>
      </c>
      <c r="L79" s="180">
        <f t="shared" si="3"/>
        <v>0.80621088000885022</v>
      </c>
      <c r="M79" s="7" t="str">
        <f t="shared" si="1"/>
        <v>Mediana</v>
      </c>
      <c r="N79" s="212">
        <f t="shared" si="4"/>
        <v>5867800</v>
      </c>
    </row>
    <row r="80" spans="1:14" ht="30" customHeight="1" thickBot="1" x14ac:dyDescent="0.3">
      <c r="B80" s="25"/>
      <c r="C80" s="25"/>
      <c r="D80" s="86"/>
      <c r="E80" s="82"/>
      <c r="F80" s="108"/>
      <c r="G80" s="108"/>
      <c r="M80" s="113"/>
    </row>
    <row r="81" spans="1:15" ht="15" customHeight="1" thickBot="1" x14ac:dyDescent="0.3">
      <c r="A81" s="76" t="s">
        <v>1</v>
      </c>
      <c r="B81" s="77" t="s">
        <v>2</v>
      </c>
      <c r="C81" s="77" t="s">
        <v>3</v>
      </c>
      <c r="D81" s="302" t="s">
        <v>4</v>
      </c>
      <c r="E81" s="302"/>
      <c r="F81" s="78" t="s">
        <v>5</v>
      </c>
      <c r="G81" s="88" t="s">
        <v>6</v>
      </c>
      <c r="H81" s="366" t="e" vm="20">
        <v>#VALUE!</v>
      </c>
      <c r="I81" s="367"/>
      <c r="J81" s="367"/>
      <c r="K81" s="367"/>
      <c r="L81" s="367"/>
      <c r="M81" s="367"/>
      <c r="N81" s="367"/>
      <c r="O81" s="368"/>
    </row>
    <row r="82" spans="1:15" ht="15" customHeight="1" x14ac:dyDescent="0.25">
      <c r="A82" s="285">
        <v>20</v>
      </c>
      <c r="B82" s="289" t="s">
        <v>520</v>
      </c>
      <c r="C82" s="293" t="s">
        <v>521</v>
      </c>
      <c r="D82" s="124" t="s">
        <v>9</v>
      </c>
      <c r="E82" s="128" t="s">
        <v>522</v>
      </c>
      <c r="F82" s="375" t="s">
        <v>11</v>
      </c>
      <c r="G82" s="298" t="s">
        <v>12</v>
      </c>
      <c r="H82" s="369"/>
      <c r="I82" s="370"/>
      <c r="J82" s="370"/>
      <c r="K82" s="370"/>
      <c r="L82" s="370"/>
      <c r="M82" s="370"/>
      <c r="N82" s="370"/>
      <c r="O82" s="371"/>
    </row>
    <row r="83" spans="1:15" ht="15" customHeight="1" x14ac:dyDescent="0.25">
      <c r="A83" s="286"/>
      <c r="B83" s="290"/>
      <c r="C83" s="294"/>
      <c r="D83" s="125" t="s">
        <v>13</v>
      </c>
      <c r="E83" s="129" t="s">
        <v>523</v>
      </c>
      <c r="F83" s="376"/>
      <c r="G83" s="299"/>
      <c r="H83" s="369"/>
      <c r="I83" s="370"/>
      <c r="J83" s="370"/>
      <c r="K83" s="370"/>
      <c r="L83" s="370"/>
      <c r="M83" s="370"/>
      <c r="N83" s="370"/>
      <c r="O83" s="371"/>
    </row>
    <row r="84" spans="1:15" ht="15" customHeight="1" x14ac:dyDescent="0.25">
      <c r="A84" s="286"/>
      <c r="B84" s="290"/>
      <c r="C84" s="294"/>
      <c r="D84" s="125" t="s">
        <v>15</v>
      </c>
      <c r="E84" s="129" t="s">
        <v>524</v>
      </c>
      <c r="F84" s="376"/>
      <c r="G84" s="299"/>
      <c r="H84" s="369"/>
      <c r="I84" s="370"/>
      <c r="J84" s="370"/>
      <c r="K84" s="370"/>
      <c r="L84" s="370"/>
      <c r="M84" s="370"/>
      <c r="N84" s="370"/>
      <c r="O84" s="371"/>
    </row>
    <row r="85" spans="1:15" ht="15" customHeight="1" x14ac:dyDescent="0.25">
      <c r="A85" s="286"/>
      <c r="B85" s="290"/>
      <c r="C85" s="294"/>
      <c r="D85" s="125" t="s">
        <v>17</v>
      </c>
      <c r="E85" s="129" t="s">
        <v>525</v>
      </c>
      <c r="F85" s="376"/>
      <c r="G85" s="299"/>
      <c r="H85" s="369"/>
      <c r="I85" s="370"/>
      <c r="J85" s="370"/>
      <c r="K85" s="370"/>
      <c r="L85" s="370"/>
      <c r="M85" s="370"/>
      <c r="N85" s="370"/>
      <c r="O85" s="371"/>
    </row>
    <row r="86" spans="1:15" ht="15" customHeight="1" x14ac:dyDescent="0.25">
      <c r="A86" s="286"/>
      <c r="B86" s="290"/>
      <c r="C86" s="294"/>
      <c r="D86" s="125" t="s">
        <v>19</v>
      </c>
      <c r="E86" s="129" t="s">
        <v>299</v>
      </c>
      <c r="F86" s="376"/>
      <c r="G86" s="299"/>
      <c r="H86" s="369"/>
      <c r="I86" s="370"/>
      <c r="J86" s="370"/>
      <c r="K86" s="370"/>
      <c r="L86" s="370"/>
      <c r="M86" s="370"/>
      <c r="N86" s="370"/>
      <c r="O86" s="371"/>
    </row>
    <row r="87" spans="1:15" ht="15" customHeight="1" x14ac:dyDescent="0.25">
      <c r="A87" s="286"/>
      <c r="B87" s="290"/>
      <c r="C87" s="294"/>
      <c r="D87" s="125" t="s">
        <v>21</v>
      </c>
      <c r="E87" s="129" t="s">
        <v>526</v>
      </c>
      <c r="F87" s="376"/>
      <c r="G87" s="299"/>
      <c r="H87" s="369"/>
      <c r="I87" s="370"/>
      <c r="J87" s="370"/>
      <c r="K87" s="370"/>
      <c r="L87" s="370"/>
      <c r="M87" s="370"/>
      <c r="N87" s="370"/>
      <c r="O87" s="371"/>
    </row>
    <row r="88" spans="1:15" ht="15" customHeight="1" x14ac:dyDescent="0.25">
      <c r="A88" s="287"/>
      <c r="B88" s="291"/>
      <c r="C88" s="295"/>
      <c r="D88" s="126" t="s">
        <v>23</v>
      </c>
      <c r="E88" s="132" t="s">
        <v>197</v>
      </c>
      <c r="F88" s="377"/>
      <c r="G88" s="300"/>
      <c r="H88" s="369"/>
      <c r="I88" s="370"/>
      <c r="J88" s="370"/>
      <c r="K88" s="370"/>
      <c r="L88" s="370"/>
      <c r="M88" s="370"/>
      <c r="N88" s="370"/>
      <c r="O88" s="371"/>
    </row>
    <row r="89" spans="1:15" ht="15" customHeight="1" x14ac:dyDescent="0.25">
      <c r="A89" s="287"/>
      <c r="B89" s="291"/>
      <c r="C89" s="295"/>
      <c r="D89" s="126" t="s">
        <v>25</v>
      </c>
      <c r="E89" s="130" t="s">
        <v>527</v>
      </c>
      <c r="F89" s="377"/>
      <c r="G89" s="300"/>
      <c r="H89" s="369"/>
      <c r="I89" s="370"/>
      <c r="J89" s="370"/>
      <c r="K89" s="370"/>
      <c r="L89" s="370"/>
      <c r="M89" s="370"/>
      <c r="N89" s="370"/>
      <c r="O89" s="371"/>
    </row>
    <row r="90" spans="1:15" ht="15" customHeight="1" x14ac:dyDescent="0.25">
      <c r="A90" s="287"/>
      <c r="B90" s="291"/>
      <c r="C90" s="295"/>
      <c r="D90" s="126" t="s">
        <v>27</v>
      </c>
      <c r="E90" s="130" t="s">
        <v>28</v>
      </c>
      <c r="F90" s="377"/>
      <c r="G90" s="300"/>
      <c r="H90" s="369"/>
      <c r="I90" s="370"/>
      <c r="J90" s="370"/>
      <c r="K90" s="370"/>
      <c r="L90" s="370"/>
      <c r="M90" s="370"/>
      <c r="N90" s="370"/>
      <c r="O90" s="371"/>
    </row>
    <row r="91" spans="1:15" ht="15" customHeight="1" thickBot="1" x14ac:dyDescent="0.3">
      <c r="A91" s="288"/>
      <c r="B91" s="292"/>
      <c r="C91" s="296"/>
      <c r="D91" s="127" t="s">
        <v>29</v>
      </c>
      <c r="E91" s="131">
        <v>2014</v>
      </c>
      <c r="F91" s="378"/>
      <c r="G91" s="301"/>
      <c r="H91" s="372"/>
      <c r="I91" s="373"/>
      <c r="J91" s="373"/>
      <c r="K91" s="373"/>
      <c r="L91" s="373"/>
      <c r="M91" s="373"/>
      <c r="N91" s="373"/>
      <c r="O91" s="374"/>
    </row>
    <row r="92" spans="1:15" ht="18" customHeight="1" x14ac:dyDescent="0.25">
      <c r="B92" s="25"/>
      <c r="C92" s="25"/>
      <c r="D92" s="86"/>
      <c r="E92" s="82"/>
      <c r="F92" s="108"/>
      <c r="G92" s="108"/>
      <c r="M92" s="113"/>
    </row>
    <row r="93" spans="1:15" ht="45" x14ac:dyDescent="0.25">
      <c r="B93" s="25"/>
      <c r="C93" s="25"/>
      <c r="D93" s="86"/>
      <c r="E93" s="82"/>
      <c r="F93" s="108"/>
      <c r="G93" s="108"/>
      <c r="H93" s="195" t="s">
        <v>30</v>
      </c>
      <c r="I93" s="195" t="s">
        <v>31</v>
      </c>
      <c r="J93" s="195" t="s">
        <v>32</v>
      </c>
      <c r="K93" s="195" t="s">
        <v>200</v>
      </c>
      <c r="M93" s="113"/>
    </row>
    <row r="94" spans="1:15" ht="30" customHeight="1" x14ac:dyDescent="0.25">
      <c r="A94" s="13" t="s">
        <v>34</v>
      </c>
      <c r="B94" s="13" t="s">
        <v>35</v>
      </c>
      <c r="C94" s="255" t="s">
        <v>36</v>
      </c>
      <c r="D94" s="256"/>
      <c r="E94" s="257"/>
      <c r="F94" s="13" t="s">
        <v>37</v>
      </c>
      <c r="G94" s="13" t="s">
        <v>38</v>
      </c>
      <c r="H94" s="196" t="s">
        <v>39</v>
      </c>
      <c r="I94" s="196" t="s">
        <v>39</v>
      </c>
      <c r="J94" s="196" t="s">
        <v>39</v>
      </c>
      <c r="K94" s="196" t="s">
        <v>39</v>
      </c>
      <c r="L94" s="178" t="s">
        <v>40</v>
      </c>
      <c r="M94" s="13" t="s">
        <v>41</v>
      </c>
      <c r="N94" s="13" t="s">
        <v>42</v>
      </c>
    </row>
    <row r="95" spans="1:15" ht="30" customHeight="1" x14ac:dyDescent="0.25">
      <c r="A95" s="7">
        <v>1</v>
      </c>
      <c r="B95" s="7" t="s">
        <v>43</v>
      </c>
      <c r="C95" s="258" t="s">
        <v>44</v>
      </c>
      <c r="D95" s="65" t="s">
        <v>45</v>
      </c>
      <c r="E95" s="11" t="s">
        <v>46</v>
      </c>
      <c r="F95" s="7" t="s">
        <v>47</v>
      </c>
      <c r="G95" s="8" t="s">
        <v>48</v>
      </c>
      <c r="H95" s="197">
        <v>615800</v>
      </c>
      <c r="I95" s="198">
        <v>2600000</v>
      </c>
      <c r="J95" s="202">
        <v>781064.99999999988</v>
      </c>
      <c r="K95" s="189">
        <v>9204650</v>
      </c>
      <c r="L95" s="180">
        <f t="shared" ref="L95:L158" si="5">+STDEV(H95:K95)/AVERAGE(H95:K95)</f>
        <v>1.2233523900937167</v>
      </c>
      <c r="M95" s="7" t="str">
        <f t="shared" ref="M95:M158" si="6">IF(L95&lt;=5%,"Menor Valor",IF(L95&lt;=15%,"Media Armonica",IF(L95&lt;=30%,"Media Geometrica",IF(L95&lt;=50%,"Media Aritmetica","Mediana"))))</f>
        <v>Mediana</v>
      </c>
      <c r="N95" s="212">
        <f t="shared" ref="N95:N158" si="7">ROUND(IF(L95&lt;=5%,MIN(H95:K95),IF(L95&lt;=15%,HARMEAN(H95:K95),IF(L95&lt;=30%,GEOMEAN(H95:K95),IF(L95&lt;=50%,AVERAGE(H95:K95),MEDIAN(H95:K95))))),0)</f>
        <v>1690533</v>
      </c>
    </row>
    <row r="96" spans="1:15" ht="30" customHeight="1" x14ac:dyDescent="0.25">
      <c r="A96" s="7">
        <v>2</v>
      </c>
      <c r="B96" s="7" t="s">
        <v>49</v>
      </c>
      <c r="C96" s="259"/>
      <c r="D96" s="65" t="s">
        <v>45</v>
      </c>
      <c r="E96" s="11" t="s">
        <v>50</v>
      </c>
      <c r="F96" s="7" t="s">
        <v>47</v>
      </c>
      <c r="G96" s="8" t="s">
        <v>48</v>
      </c>
      <c r="H96" s="197">
        <v>1163200</v>
      </c>
      <c r="I96" s="198">
        <v>4400000</v>
      </c>
      <c r="J96" s="202">
        <v>624852</v>
      </c>
      <c r="K96" s="189">
        <v>3398640</v>
      </c>
      <c r="L96" s="180">
        <f t="shared" si="5"/>
        <v>0.74941916402626985</v>
      </c>
      <c r="M96" s="7" t="str">
        <f t="shared" si="6"/>
        <v>Mediana</v>
      </c>
      <c r="N96" s="212">
        <f t="shared" si="7"/>
        <v>2280920</v>
      </c>
    </row>
    <row r="97" spans="1:14" ht="30" customHeight="1" x14ac:dyDescent="0.25">
      <c r="A97" s="7">
        <v>3</v>
      </c>
      <c r="B97" s="7" t="s">
        <v>51</v>
      </c>
      <c r="C97" s="259"/>
      <c r="D97" s="65" t="s">
        <v>52</v>
      </c>
      <c r="E97" s="98" t="s">
        <v>53</v>
      </c>
      <c r="F97" s="7" t="s">
        <v>47</v>
      </c>
      <c r="G97" s="8" t="s">
        <v>48</v>
      </c>
      <c r="H97" s="197">
        <v>889500</v>
      </c>
      <c r="I97" s="198">
        <v>2300000</v>
      </c>
      <c r="J97" s="202">
        <v>968520.59999999986</v>
      </c>
      <c r="K97" s="189">
        <v>3398640</v>
      </c>
      <c r="L97" s="180">
        <f t="shared" si="5"/>
        <v>0.63330280288684426</v>
      </c>
      <c r="M97" s="7" t="str">
        <f t="shared" si="6"/>
        <v>Mediana</v>
      </c>
      <c r="N97" s="212">
        <f t="shared" si="7"/>
        <v>1634260</v>
      </c>
    </row>
    <row r="98" spans="1:14" ht="30" customHeight="1" x14ac:dyDescent="0.25">
      <c r="A98" s="7">
        <v>4</v>
      </c>
      <c r="B98" s="7" t="s">
        <v>54</v>
      </c>
      <c r="C98" s="259"/>
      <c r="D98" s="65" t="s">
        <v>52</v>
      </c>
      <c r="E98" s="11" t="s">
        <v>50</v>
      </c>
      <c r="F98" s="7" t="s">
        <v>47</v>
      </c>
      <c r="G98" s="8" t="s">
        <v>48</v>
      </c>
      <c r="H98" s="197">
        <v>1026400</v>
      </c>
      <c r="I98" s="198">
        <v>3900000</v>
      </c>
      <c r="J98" s="202">
        <v>624852</v>
      </c>
      <c r="K98" s="189">
        <v>4956350</v>
      </c>
      <c r="L98" s="180">
        <f t="shared" si="5"/>
        <v>0.81102669689930762</v>
      </c>
      <c r="M98" s="7" t="str">
        <f t="shared" si="6"/>
        <v>Mediana</v>
      </c>
      <c r="N98" s="212">
        <f t="shared" si="7"/>
        <v>2463200</v>
      </c>
    </row>
    <row r="99" spans="1:14" ht="30" customHeight="1" x14ac:dyDescent="0.25">
      <c r="A99" s="7">
        <v>5</v>
      </c>
      <c r="B99" s="7" t="s">
        <v>55</v>
      </c>
      <c r="C99" s="259"/>
      <c r="D99" s="83" t="s">
        <v>56</v>
      </c>
      <c r="E99" s="11" t="s">
        <v>57</v>
      </c>
      <c r="F99" s="7" t="s">
        <v>47</v>
      </c>
      <c r="G99" s="8" t="s">
        <v>48</v>
      </c>
      <c r="H99" s="197">
        <v>1300100</v>
      </c>
      <c r="I99" s="198">
        <v>3300000</v>
      </c>
      <c r="J99" s="202">
        <v>416567.99999999994</v>
      </c>
      <c r="K99" s="189">
        <v>5676300</v>
      </c>
      <c r="L99" s="180">
        <f t="shared" si="5"/>
        <v>0.87434136805541729</v>
      </c>
      <c r="M99" s="7" t="str">
        <f t="shared" si="6"/>
        <v>Mediana</v>
      </c>
      <c r="N99" s="212">
        <f t="shared" si="7"/>
        <v>2300050</v>
      </c>
    </row>
    <row r="100" spans="1:14" ht="30" customHeight="1" x14ac:dyDescent="0.25">
      <c r="A100" s="7">
        <v>6</v>
      </c>
      <c r="B100" s="7" t="s">
        <v>58</v>
      </c>
      <c r="C100" s="259"/>
      <c r="D100" s="83" t="s">
        <v>56</v>
      </c>
      <c r="E100" s="11" t="s">
        <v>59</v>
      </c>
      <c r="F100" s="7" t="s">
        <v>47</v>
      </c>
      <c r="G100" s="8" t="s">
        <v>48</v>
      </c>
      <c r="H100" s="197">
        <v>520000</v>
      </c>
      <c r="I100" s="198">
        <v>2600000</v>
      </c>
      <c r="J100" s="202">
        <v>468638.99999999994</v>
      </c>
      <c r="K100" s="189">
        <v>2548980</v>
      </c>
      <c r="L100" s="180">
        <f t="shared" si="5"/>
        <v>0.78294244189037565</v>
      </c>
      <c r="M100" s="7" t="str">
        <f t="shared" si="6"/>
        <v>Mediana</v>
      </c>
      <c r="N100" s="212">
        <f t="shared" si="7"/>
        <v>1534490</v>
      </c>
    </row>
    <row r="101" spans="1:14" ht="30" customHeight="1" x14ac:dyDescent="0.25">
      <c r="A101" s="7">
        <v>7</v>
      </c>
      <c r="B101" s="7" t="s">
        <v>60</v>
      </c>
      <c r="C101" s="259"/>
      <c r="D101" s="83" t="s">
        <v>56</v>
      </c>
      <c r="E101" s="11" t="s">
        <v>61</v>
      </c>
      <c r="F101" s="7" t="s">
        <v>47</v>
      </c>
      <c r="G101" s="8" t="s">
        <v>48</v>
      </c>
      <c r="H101" s="197">
        <v>2258000</v>
      </c>
      <c r="I101" s="198">
        <v>5800000</v>
      </c>
      <c r="J101" s="202">
        <v>676922.99999999988</v>
      </c>
      <c r="K101" s="189">
        <v>9629480</v>
      </c>
      <c r="L101" s="180">
        <f t="shared" si="5"/>
        <v>0.86771182159413462</v>
      </c>
      <c r="M101" s="7" t="str">
        <f t="shared" si="6"/>
        <v>Mediana</v>
      </c>
      <c r="N101" s="212">
        <f t="shared" si="7"/>
        <v>4029000</v>
      </c>
    </row>
    <row r="102" spans="1:14" ht="30" customHeight="1" x14ac:dyDescent="0.25">
      <c r="A102" s="7">
        <v>8</v>
      </c>
      <c r="B102" s="7" t="s">
        <v>62</v>
      </c>
      <c r="C102" s="259"/>
      <c r="D102" s="83" t="s">
        <v>56</v>
      </c>
      <c r="E102" s="11" t="s">
        <v>63</v>
      </c>
      <c r="F102" s="7" t="s">
        <v>47</v>
      </c>
      <c r="G102" s="8" t="s">
        <v>48</v>
      </c>
      <c r="H102" s="197">
        <v>1067400</v>
      </c>
      <c r="I102" s="198">
        <v>2900000</v>
      </c>
      <c r="J102" s="202">
        <v>676922.99999999988</v>
      </c>
      <c r="K102" s="189">
        <v>7930160</v>
      </c>
      <c r="L102" s="180">
        <f t="shared" si="5"/>
        <v>1.0608615079132522</v>
      </c>
      <c r="M102" s="7" t="str">
        <f t="shared" si="6"/>
        <v>Mediana</v>
      </c>
      <c r="N102" s="212">
        <f t="shared" si="7"/>
        <v>1983700</v>
      </c>
    </row>
    <row r="103" spans="1:14" ht="30" customHeight="1" x14ac:dyDescent="0.25">
      <c r="A103" s="7">
        <v>9</v>
      </c>
      <c r="B103" s="7" t="s">
        <v>64</v>
      </c>
      <c r="C103" s="259"/>
      <c r="D103" s="83" t="s">
        <v>56</v>
      </c>
      <c r="E103" s="11" t="s">
        <v>65</v>
      </c>
      <c r="F103" s="7" t="s">
        <v>47</v>
      </c>
      <c r="G103" s="8" t="s">
        <v>48</v>
      </c>
      <c r="H103" s="197">
        <v>1300100</v>
      </c>
      <c r="I103" s="198">
        <v>5300000</v>
      </c>
      <c r="J103" s="202">
        <v>885206.99999999988</v>
      </c>
      <c r="K103" s="189">
        <v>1274490</v>
      </c>
      <c r="L103" s="180">
        <f t="shared" si="5"/>
        <v>0.95072499580161907</v>
      </c>
      <c r="M103" s="7" t="str">
        <f t="shared" si="6"/>
        <v>Mediana</v>
      </c>
      <c r="N103" s="212">
        <f t="shared" si="7"/>
        <v>1287295</v>
      </c>
    </row>
    <row r="104" spans="1:14" ht="30" customHeight="1" x14ac:dyDescent="0.25">
      <c r="A104" s="7">
        <v>10</v>
      </c>
      <c r="B104" s="7" t="s">
        <v>66</v>
      </c>
      <c r="C104" s="259"/>
      <c r="D104" s="83" t="s">
        <v>56</v>
      </c>
      <c r="E104" s="11" t="s">
        <v>472</v>
      </c>
      <c r="F104" s="7" t="s">
        <v>47</v>
      </c>
      <c r="G104" s="8" t="s">
        <v>48</v>
      </c>
      <c r="H104" s="197">
        <v>985300</v>
      </c>
      <c r="I104" s="198">
        <v>6200000</v>
      </c>
      <c r="J104" s="202">
        <v>1250456</v>
      </c>
      <c r="K104" s="189">
        <v>7788550</v>
      </c>
      <c r="L104" s="180">
        <f t="shared" si="5"/>
        <v>0.85202084830981284</v>
      </c>
      <c r="M104" s="7" t="str">
        <f t="shared" si="6"/>
        <v>Mediana</v>
      </c>
      <c r="N104" s="212">
        <f t="shared" si="7"/>
        <v>3725228</v>
      </c>
    </row>
    <row r="105" spans="1:14" ht="30" customHeight="1" x14ac:dyDescent="0.25">
      <c r="A105" s="7">
        <v>11</v>
      </c>
      <c r="B105" s="7" t="s">
        <v>68</v>
      </c>
      <c r="C105" s="259"/>
      <c r="D105" s="83" t="s">
        <v>56</v>
      </c>
      <c r="E105" s="11" t="s">
        <v>69</v>
      </c>
      <c r="F105" s="7" t="s">
        <v>47</v>
      </c>
      <c r="G105" s="8" t="s">
        <v>48</v>
      </c>
      <c r="H105" s="197">
        <v>11632200</v>
      </c>
      <c r="I105" s="198">
        <v>14500000</v>
      </c>
      <c r="J105" s="202">
        <v>3374200.8</v>
      </c>
      <c r="K105" s="189">
        <v>17672690</v>
      </c>
      <c r="L105" s="180">
        <f t="shared" si="5"/>
        <v>0.51988292604592035</v>
      </c>
      <c r="M105" s="7" t="str">
        <f t="shared" si="6"/>
        <v>Mediana</v>
      </c>
      <c r="N105" s="212">
        <f t="shared" si="7"/>
        <v>13066100</v>
      </c>
    </row>
    <row r="106" spans="1:14" ht="30" customHeight="1" x14ac:dyDescent="0.25">
      <c r="A106" s="7">
        <v>12</v>
      </c>
      <c r="B106" s="7" t="s">
        <v>70</v>
      </c>
      <c r="C106" s="259"/>
      <c r="D106" s="83" t="s">
        <v>71</v>
      </c>
      <c r="E106" s="12" t="s">
        <v>321</v>
      </c>
      <c r="F106" s="7" t="s">
        <v>47</v>
      </c>
      <c r="G106" s="8" t="s">
        <v>48</v>
      </c>
      <c r="H106" s="197">
        <v>1341100</v>
      </c>
      <c r="I106" s="198">
        <v>3400000</v>
      </c>
      <c r="J106" s="202">
        <v>1562129.9999999998</v>
      </c>
      <c r="K106" s="189">
        <v>2775080</v>
      </c>
      <c r="L106" s="180">
        <f t="shared" si="5"/>
        <v>0.43290156222138615</v>
      </c>
      <c r="M106" s="7" t="str">
        <f t="shared" si="6"/>
        <v>Media Aritmetica</v>
      </c>
      <c r="N106" s="212">
        <f t="shared" si="7"/>
        <v>2269578</v>
      </c>
    </row>
    <row r="107" spans="1:14" ht="30" customHeight="1" x14ac:dyDescent="0.25">
      <c r="A107" s="7">
        <v>13</v>
      </c>
      <c r="B107" s="7" t="s">
        <v>73</v>
      </c>
      <c r="C107" s="259"/>
      <c r="D107" s="83" t="s">
        <v>71</v>
      </c>
      <c r="E107" s="11" t="s">
        <v>74</v>
      </c>
      <c r="F107" s="7" t="s">
        <v>47</v>
      </c>
      <c r="G107" s="8" t="s">
        <v>48</v>
      </c>
      <c r="H107" s="197">
        <v>437900</v>
      </c>
      <c r="I107" s="198">
        <v>2300000</v>
      </c>
      <c r="J107" s="202">
        <v>468638.99999999994</v>
      </c>
      <c r="K107" s="189">
        <v>1750490</v>
      </c>
      <c r="L107" s="180">
        <f t="shared" si="5"/>
        <v>0.75446765151645445</v>
      </c>
      <c r="M107" s="7" t="str">
        <f t="shared" si="6"/>
        <v>Mediana</v>
      </c>
      <c r="N107" s="212">
        <f t="shared" si="7"/>
        <v>1109565</v>
      </c>
    </row>
    <row r="108" spans="1:14" ht="30" customHeight="1" x14ac:dyDescent="0.25">
      <c r="A108" s="7">
        <v>14</v>
      </c>
      <c r="B108" s="7" t="s">
        <v>75</v>
      </c>
      <c r="C108" s="259"/>
      <c r="D108" s="65" t="s">
        <v>76</v>
      </c>
      <c r="E108" s="11" t="s">
        <v>77</v>
      </c>
      <c r="F108" s="7" t="s">
        <v>47</v>
      </c>
      <c r="G108" s="8" t="s">
        <v>48</v>
      </c>
      <c r="H108" s="197">
        <v>985300</v>
      </c>
      <c r="I108" s="198">
        <v>3300000</v>
      </c>
      <c r="J108" s="202">
        <v>833135.99999999988</v>
      </c>
      <c r="K108" s="189">
        <v>1274490</v>
      </c>
      <c r="L108" s="180">
        <f t="shared" si="5"/>
        <v>0.71903558720557992</v>
      </c>
      <c r="M108" s="7" t="str">
        <f t="shared" si="6"/>
        <v>Mediana</v>
      </c>
      <c r="N108" s="212">
        <f t="shared" si="7"/>
        <v>1129895</v>
      </c>
    </row>
    <row r="109" spans="1:14" ht="30" customHeight="1" x14ac:dyDescent="0.25">
      <c r="A109" s="7">
        <v>15</v>
      </c>
      <c r="B109" s="7" t="s">
        <v>78</v>
      </c>
      <c r="C109" s="259"/>
      <c r="D109" s="65" t="s">
        <v>76</v>
      </c>
      <c r="E109" s="11" t="s">
        <v>79</v>
      </c>
      <c r="F109" s="7" t="s">
        <v>47</v>
      </c>
      <c r="G109" s="8" t="s">
        <v>48</v>
      </c>
      <c r="H109" s="197">
        <v>793700</v>
      </c>
      <c r="I109" s="198">
        <v>2200000</v>
      </c>
      <c r="J109" s="202">
        <v>468638.99999999994</v>
      </c>
      <c r="K109" s="189">
        <v>1184050</v>
      </c>
      <c r="L109" s="180">
        <f t="shared" si="5"/>
        <v>0.64696683529788235</v>
      </c>
      <c r="M109" s="7" t="str">
        <f t="shared" si="6"/>
        <v>Mediana</v>
      </c>
      <c r="N109" s="212">
        <f t="shared" si="7"/>
        <v>988875</v>
      </c>
    </row>
    <row r="110" spans="1:14" ht="30" customHeight="1" x14ac:dyDescent="0.25">
      <c r="A110" s="7">
        <v>16</v>
      </c>
      <c r="B110" s="7" t="s">
        <v>80</v>
      </c>
      <c r="C110" s="259"/>
      <c r="D110" s="65" t="s">
        <v>76</v>
      </c>
      <c r="E110" s="11" t="s">
        <v>81</v>
      </c>
      <c r="F110" s="7" t="s">
        <v>47</v>
      </c>
      <c r="G110" s="8" t="s">
        <v>48</v>
      </c>
      <c r="H110" s="197">
        <v>383200</v>
      </c>
      <c r="I110" s="198">
        <v>1950000</v>
      </c>
      <c r="J110" s="202">
        <v>468638.99999999994</v>
      </c>
      <c r="K110" s="189">
        <v>991270</v>
      </c>
      <c r="L110" s="180">
        <f t="shared" si="5"/>
        <v>0.75914027331542111</v>
      </c>
      <c r="M110" s="7" t="str">
        <f t="shared" si="6"/>
        <v>Mediana</v>
      </c>
      <c r="N110" s="212">
        <f t="shared" si="7"/>
        <v>729955</v>
      </c>
    </row>
    <row r="111" spans="1:14" ht="30" customHeight="1" x14ac:dyDescent="0.25">
      <c r="A111" s="7">
        <v>17</v>
      </c>
      <c r="B111" s="7" t="s">
        <v>82</v>
      </c>
      <c r="C111" s="259"/>
      <c r="D111" s="65" t="s">
        <v>76</v>
      </c>
      <c r="E111" s="11" t="s">
        <v>83</v>
      </c>
      <c r="F111" s="7" t="s">
        <v>47</v>
      </c>
      <c r="G111" s="8" t="s">
        <v>48</v>
      </c>
      <c r="H111" s="197">
        <v>1847500</v>
      </c>
      <c r="I111" s="198">
        <v>5300000</v>
      </c>
      <c r="J111" s="202">
        <v>364496.99999999994</v>
      </c>
      <c r="K111" s="189">
        <v>6372450</v>
      </c>
      <c r="L111" s="180">
        <f t="shared" si="5"/>
        <v>0.81569200619324911</v>
      </c>
      <c r="M111" s="7" t="str">
        <f t="shared" si="6"/>
        <v>Mediana</v>
      </c>
      <c r="N111" s="212">
        <f t="shared" si="7"/>
        <v>3573750</v>
      </c>
    </row>
    <row r="112" spans="1:14" ht="30" customHeight="1" x14ac:dyDescent="0.25">
      <c r="A112" s="7">
        <v>18</v>
      </c>
      <c r="B112" s="7" t="s">
        <v>84</v>
      </c>
      <c r="C112" s="259"/>
      <c r="D112" s="65" t="s">
        <v>76</v>
      </c>
      <c r="E112" s="11" t="s">
        <v>85</v>
      </c>
      <c r="F112" s="7" t="s">
        <v>47</v>
      </c>
      <c r="G112" s="8" t="s">
        <v>48</v>
      </c>
      <c r="H112" s="197">
        <v>848500</v>
      </c>
      <c r="I112" s="198">
        <v>2300000</v>
      </c>
      <c r="J112" s="202">
        <v>187455.59999999998</v>
      </c>
      <c r="K112" s="189">
        <v>1699320</v>
      </c>
      <c r="L112" s="180">
        <f t="shared" si="5"/>
        <v>0.73872799970937952</v>
      </c>
      <c r="M112" s="7" t="str">
        <f t="shared" si="6"/>
        <v>Mediana</v>
      </c>
      <c r="N112" s="212">
        <f t="shared" si="7"/>
        <v>1273910</v>
      </c>
    </row>
    <row r="113" spans="1:14" ht="30" customHeight="1" x14ac:dyDescent="0.25">
      <c r="A113" s="7">
        <v>19</v>
      </c>
      <c r="B113" s="7" t="s">
        <v>86</v>
      </c>
      <c r="C113" s="259"/>
      <c r="D113" s="65" t="s">
        <v>76</v>
      </c>
      <c r="E113" s="11" t="s">
        <v>87</v>
      </c>
      <c r="F113" s="7" t="s">
        <v>47</v>
      </c>
      <c r="G113" s="8" t="s">
        <v>48</v>
      </c>
      <c r="H113" s="197">
        <v>985300</v>
      </c>
      <c r="I113" s="198">
        <v>6200000</v>
      </c>
      <c r="J113" s="202">
        <v>2968046.9999999995</v>
      </c>
      <c r="K113" s="189">
        <v>5034890</v>
      </c>
      <c r="L113" s="180">
        <f t="shared" si="5"/>
        <v>0.60629656280957112</v>
      </c>
      <c r="M113" s="7" t="str">
        <f t="shared" si="6"/>
        <v>Mediana</v>
      </c>
      <c r="N113" s="212">
        <f t="shared" si="7"/>
        <v>4001469</v>
      </c>
    </row>
    <row r="114" spans="1:14" ht="30" customHeight="1" x14ac:dyDescent="0.25">
      <c r="A114" s="7">
        <v>20</v>
      </c>
      <c r="B114" s="7" t="s">
        <v>88</v>
      </c>
      <c r="C114" s="259"/>
      <c r="D114" s="65" t="s">
        <v>89</v>
      </c>
      <c r="E114" s="11" t="s">
        <v>90</v>
      </c>
      <c r="F114" s="7" t="s">
        <v>47</v>
      </c>
      <c r="G114" s="8" t="s">
        <v>48</v>
      </c>
      <c r="H114" s="197">
        <v>396900</v>
      </c>
      <c r="I114" s="198">
        <v>2200000</v>
      </c>
      <c r="J114" s="202">
        <v>333254.39999999997</v>
      </c>
      <c r="K114" s="189">
        <v>1544620</v>
      </c>
      <c r="L114" s="180">
        <f t="shared" si="5"/>
        <v>0.81414229996128118</v>
      </c>
      <c r="M114" s="7" t="str">
        <f t="shared" si="6"/>
        <v>Mediana</v>
      </c>
      <c r="N114" s="212">
        <f t="shared" si="7"/>
        <v>970760</v>
      </c>
    </row>
    <row r="115" spans="1:14" ht="30" customHeight="1" x14ac:dyDescent="0.25">
      <c r="A115" s="7">
        <v>21</v>
      </c>
      <c r="B115" s="7" t="s">
        <v>91</v>
      </c>
      <c r="C115" s="259"/>
      <c r="D115" s="65" t="s">
        <v>89</v>
      </c>
      <c r="E115" s="11" t="s">
        <v>92</v>
      </c>
      <c r="F115" s="7" t="s">
        <v>47</v>
      </c>
      <c r="G115" s="8" t="s">
        <v>48</v>
      </c>
      <c r="H115" s="197">
        <v>1067400</v>
      </c>
      <c r="I115" s="198">
        <v>3300000</v>
      </c>
      <c r="J115" s="202">
        <v>124970.4</v>
      </c>
      <c r="K115" s="189">
        <v>1982540</v>
      </c>
      <c r="L115" s="180">
        <f t="shared" si="5"/>
        <v>0.83603054076394112</v>
      </c>
      <c r="M115" s="7" t="str">
        <f t="shared" si="6"/>
        <v>Mediana</v>
      </c>
      <c r="N115" s="212">
        <f t="shared" si="7"/>
        <v>1524970</v>
      </c>
    </row>
    <row r="116" spans="1:14" ht="30" customHeight="1" x14ac:dyDescent="0.25">
      <c r="A116" s="7">
        <v>22</v>
      </c>
      <c r="B116" s="7" t="s">
        <v>93</v>
      </c>
      <c r="C116" s="259"/>
      <c r="D116" s="65" t="s">
        <v>89</v>
      </c>
      <c r="E116" s="11" t="s">
        <v>94</v>
      </c>
      <c r="F116" s="7" t="s">
        <v>47</v>
      </c>
      <c r="G116" s="8" t="s">
        <v>48</v>
      </c>
      <c r="H116" s="197">
        <v>1300100</v>
      </c>
      <c r="I116" s="198">
        <v>3800000</v>
      </c>
      <c r="J116" s="202">
        <v>239526.59999999998</v>
      </c>
      <c r="K116" s="189">
        <v>4106690</v>
      </c>
      <c r="L116" s="180">
        <f t="shared" si="5"/>
        <v>0.80135723241857548</v>
      </c>
      <c r="M116" s="7" t="str">
        <f t="shared" si="6"/>
        <v>Mediana</v>
      </c>
      <c r="N116" s="212">
        <f t="shared" si="7"/>
        <v>2550050</v>
      </c>
    </row>
    <row r="117" spans="1:14" ht="30" customHeight="1" x14ac:dyDescent="0.25">
      <c r="A117" s="7">
        <v>23</v>
      </c>
      <c r="B117" s="7" t="s">
        <v>95</v>
      </c>
      <c r="C117" s="259"/>
      <c r="D117" s="65" t="s">
        <v>96</v>
      </c>
      <c r="E117" s="11" t="s">
        <v>97</v>
      </c>
      <c r="F117" s="7" t="s">
        <v>47</v>
      </c>
      <c r="G117" s="8" t="s">
        <v>48</v>
      </c>
      <c r="H117" s="197">
        <v>437900</v>
      </c>
      <c r="I117" s="198">
        <v>1750000</v>
      </c>
      <c r="J117" s="202">
        <v>124970.4</v>
      </c>
      <c r="K117" s="189">
        <v>1274490</v>
      </c>
      <c r="L117" s="180">
        <f t="shared" si="5"/>
        <v>0.83364134552536484</v>
      </c>
      <c r="M117" s="7" t="str">
        <f t="shared" si="6"/>
        <v>Mediana</v>
      </c>
      <c r="N117" s="212">
        <f t="shared" si="7"/>
        <v>856195</v>
      </c>
    </row>
    <row r="118" spans="1:14" ht="30" customHeight="1" x14ac:dyDescent="0.25">
      <c r="A118" s="7">
        <v>24</v>
      </c>
      <c r="B118" s="7" t="s">
        <v>98</v>
      </c>
      <c r="C118" s="259"/>
      <c r="D118" s="65" t="s">
        <v>96</v>
      </c>
      <c r="E118" s="11" t="s">
        <v>99</v>
      </c>
      <c r="F118" s="7" t="s">
        <v>47</v>
      </c>
      <c r="G118" s="8" t="s">
        <v>48</v>
      </c>
      <c r="H118" s="197">
        <v>793700</v>
      </c>
      <c r="I118" s="198">
        <v>3300000</v>
      </c>
      <c r="J118" s="202">
        <v>260354.99999999997</v>
      </c>
      <c r="K118" s="189">
        <v>5522790</v>
      </c>
      <c r="L118" s="180">
        <f t="shared" si="5"/>
        <v>0.98373756115187827</v>
      </c>
      <c r="M118" s="7" t="str">
        <f t="shared" si="6"/>
        <v>Mediana</v>
      </c>
      <c r="N118" s="212">
        <f t="shared" si="7"/>
        <v>2046850</v>
      </c>
    </row>
    <row r="119" spans="1:14" ht="30" customHeight="1" x14ac:dyDescent="0.25">
      <c r="A119" s="7">
        <v>25</v>
      </c>
      <c r="B119" s="7" t="s">
        <v>100</v>
      </c>
      <c r="C119" s="259"/>
      <c r="D119" s="65" t="s">
        <v>96</v>
      </c>
      <c r="E119" s="11" t="s">
        <v>101</v>
      </c>
      <c r="F119" s="7" t="s">
        <v>47</v>
      </c>
      <c r="G119" s="8" t="s">
        <v>48</v>
      </c>
      <c r="H119" s="197">
        <v>1341100</v>
      </c>
      <c r="I119" s="198">
        <v>2650000</v>
      </c>
      <c r="J119" s="202">
        <v>1291360.8</v>
      </c>
      <c r="K119" s="189">
        <v>2600150</v>
      </c>
      <c r="L119" s="180">
        <f t="shared" si="5"/>
        <v>0.38373502200398324</v>
      </c>
      <c r="M119" s="7" t="str">
        <f t="shared" si="6"/>
        <v>Media Aritmetica</v>
      </c>
      <c r="N119" s="212">
        <f t="shared" si="7"/>
        <v>1970653</v>
      </c>
    </row>
    <row r="120" spans="1:14" ht="30" customHeight="1" x14ac:dyDescent="0.25">
      <c r="A120" s="7">
        <v>26</v>
      </c>
      <c r="B120" s="7" t="s">
        <v>102</v>
      </c>
      <c r="C120" s="259"/>
      <c r="D120" s="65" t="s">
        <v>96</v>
      </c>
      <c r="E120" s="11" t="s">
        <v>103</v>
      </c>
      <c r="F120" s="7" t="s">
        <v>47</v>
      </c>
      <c r="G120" s="8" t="s">
        <v>48</v>
      </c>
      <c r="H120" s="197">
        <v>985300</v>
      </c>
      <c r="I120" s="198">
        <v>2550000</v>
      </c>
      <c r="J120" s="202">
        <v>1405916.9999999998</v>
      </c>
      <c r="K120" s="189">
        <v>2600150</v>
      </c>
      <c r="L120" s="180">
        <f t="shared" si="5"/>
        <v>0.4322790797735922</v>
      </c>
      <c r="M120" s="7" t="str">
        <f t="shared" si="6"/>
        <v>Media Aritmetica</v>
      </c>
      <c r="N120" s="212">
        <f t="shared" si="7"/>
        <v>1885342</v>
      </c>
    </row>
    <row r="121" spans="1:14" ht="30" customHeight="1" x14ac:dyDescent="0.25">
      <c r="A121" s="7">
        <v>27</v>
      </c>
      <c r="B121" s="7" t="s">
        <v>104</v>
      </c>
      <c r="C121" s="259"/>
      <c r="D121" s="65" t="s">
        <v>96</v>
      </c>
      <c r="E121" s="11" t="s">
        <v>311</v>
      </c>
      <c r="F121" s="7" t="s">
        <v>47</v>
      </c>
      <c r="G121" s="8" t="s">
        <v>48</v>
      </c>
      <c r="H121" s="197">
        <v>985300</v>
      </c>
      <c r="I121" s="198">
        <v>2350000</v>
      </c>
      <c r="J121" s="202">
        <v>1320520.5599999998</v>
      </c>
      <c r="K121" s="189">
        <v>4016250</v>
      </c>
      <c r="L121" s="180">
        <f t="shared" si="5"/>
        <v>0.62828128224976254</v>
      </c>
      <c r="M121" s="7" t="str">
        <f t="shared" si="6"/>
        <v>Mediana</v>
      </c>
      <c r="N121" s="212">
        <f t="shared" si="7"/>
        <v>1835260</v>
      </c>
    </row>
    <row r="122" spans="1:14" ht="30" customHeight="1" x14ac:dyDescent="0.25">
      <c r="A122" s="7">
        <v>28</v>
      </c>
      <c r="B122" s="7" t="s">
        <v>106</v>
      </c>
      <c r="C122" s="259"/>
      <c r="D122" s="65" t="s">
        <v>96</v>
      </c>
      <c r="E122" s="11" t="s">
        <v>312</v>
      </c>
      <c r="F122" s="7" t="s">
        <v>47</v>
      </c>
      <c r="G122" s="8" t="s">
        <v>48</v>
      </c>
      <c r="H122" s="197">
        <v>889500</v>
      </c>
      <c r="I122" s="198">
        <v>2900000</v>
      </c>
      <c r="J122" s="202">
        <v>1603786.7999999998</v>
      </c>
      <c r="K122" s="189">
        <v>6027350</v>
      </c>
      <c r="L122" s="180">
        <f t="shared" si="5"/>
        <v>0.79597345680064868</v>
      </c>
      <c r="M122" s="7" t="str">
        <f t="shared" si="6"/>
        <v>Mediana</v>
      </c>
      <c r="N122" s="212">
        <f t="shared" si="7"/>
        <v>2251893</v>
      </c>
    </row>
    <row r="123" spans="1:14" ht="30" customHeight="1" x14ac:dyDescent="0.25">
      <c r="A123" s="7">
        <v>29</v>
      </c>
      <c r="B123" s="7" t="s">
        <v>108</v>
      </c>
      <c r="C123" s="259"/>
      <c r="D123" s="65" t="s">
        <v>96</v>
      </c>
      <c r="E123" s="11" t="s">
        <v>313</v>
      </c>
      <c r="F123" s="7" t="s">
        <v>47</v>
      </c>
      <c r="G123" s="8" t="s">
        <v>48</v>
      </c>
      <c r="H123" s="197">
        <v>711600</v>
      </c>
      <c r="I123" s="198">
        <v>2650000</v>
      </c>
      <c r="J123" s="202">
        <v>999763.2</v>
      </c>
      <c r="K123" s="189">
        <v>2979760</v>
      </c>
      <c r="L123" s="180">
        <f t="shared" si="5"/>
        <v>0.62398370570497186</v>
      </c>
      <c r="M123" s="7" t="str">
        <f t="shared" si="6"/>
        <v>Mediana</v>
      </c>
      <c r="N123" s="212">
        <f t="shared" si="7"/>
        <v>1824882</v>
      </c>
    </row>
    <row r="124" spans="1:14" x14ac:dyDescent="0.25">
      <c r="A124" s="7">
        <v>30</v>
      </c>
      <c r="B124" s="7" t="s">
        <v>110</v>
      </c>
      <c r="C124" s="259"/>
      <c r="D124" s="65" t="s">
        <v>96</v>
      </c>
      <c r="E124" s="98" t="s">
        <v>111</v>
      </c>
      <c r="F124" s="7" t="s">
        <v>47</v>
      </c>
      <c r="G124" s="8" t="s">
        <v>48</v>
      </c>
      <c r="H124" s="197">
        <v>656900</v>
      </c>
      <c r="I124" s="198">
        <v>4100000</v>
      </c>
      <c r="J124" s="202">
        <v>999763.2</v>
      </c>
      <c r="K124" s="189">
        <v>3166590</v>
      </c>
      <c r="L124" s="180">
        <f t="shared" si="5"/>
        <v>0.74840564704461965</v>
      </c>
      <c r="M124" s="7" t="str">
        <f t="shared" si="6"/>
        <v>Mediana</v>
      </c>
      <c r="N124" s="212">
        <f t="shared" si="7"/>
        <v>2083177</v>
      </c>
    </row>
    <row r="125" spans="1:14" x14ac:dyDescent="0.25">
      <c r="A125" s="7">
        <v>31</v>
      </c>
      <c r="B125" s="7" t="s">
        <v>112</v>
      </c>
      <c r="C125" s="259"/>
      <c r="D125" s="65" t="s">
        <v>96</v>
      </c>
      <c r="E125" s="98" t="s">
        <v>113</v>
      </c>
      <c r="F125" s="7" t="s">
        <v>47</v>
      </c>
      <c r="G125" s="8" t="s">
        <v>48</v>
      </c>
      <c r="H125" s="197">
        <v>656900</v>
      </c>
      <c r="I125" s="198">
        <v>4350000</v>
      </c>
      <c r="J125" s="202">
        <v>999763.2</v>
      </c>
      <c r="K125" s="189">
        <v>2124150</v>
      </c>
      <c r="L125" s="180">
        <f t="shared" si="5"/>
        <v>0.82015703610091018</v>
      </c>
      <c r="M125" s="7" t="str">
        <f t="shared" si="6"/>
        <v>Mediana</v>
      </c>
      <c r="N125" s="212">
        <f t="shared" si="7"/>
        <v>1561957</v>
      </c>
    </row>
    <row r="126" spans="1:14" ht="30" x14ac:dyDescent="0.25">
      <c r="A126" s="7">
        <v>32</v>
      </c>
      <c r="B126" s="7" t="s">
        <v>114</v>
      </c>
      <c r="C126" s="259"/>
      <c r="D126" s="65" t="s">
        <v>96</v>
      </c>
      <c r="E126" s="98" t="s">
        <v>115</v>
      </c>
      <c r="F126" s="7" t="s">
        <v>47</v>
      </c>
      <c r="G126" s="8" t="s">
        <v>48</v>
      </c>
      <c r="H126" s="197">
        <v>7937300</v>
      </c>
      <c r="I126" s="198">
        <v>10800000</v>
      </c>
      <c r="J126" s="202">
        <v>5519525.9999999991</v>
      </c>
      <c r="K126" s="189">
        <v>10388700</v>
      </c>
      <c r="L126" s="180">
        <f t="shared" si="5"/>
        <v>0.28243539834016645</v>
      </c>
      <c r="M126" s="7" t="str">
        <f t="shared" si="6"/>
        <v>Media Geometrica</v>
      </c>
      <c r="N126" s="212">
        <f t="shared" si="7"/>
        <v>8373170</v>
      </c>
    </row>
    <row r="127" spans="1:14" x14ac:dyDescent="0.25">
      <c r="A127" s="7">
        <v>33</v>
      </c>
      <c r="B127" s="7" t="s">
        <v>116</v>
      </c>
      <c r="C127" s="259"/>
      <c r="D127" s="65" t="s">
        <v>96</v>
      </c>
      <c r="E127" s="98" t="s">
        <v>117</v>
      </c>
      <c r="F127" s="7" t="s">
        <v>47</v>
      </c>
      <c r="G127" s="8" t="s">
        <v>48</v>
      </c>
      <c r="H127" s="197">
        <v>1984300</v>
      </c>
      <c r="I127" s="198">
        <v>5700000</v>
      </c>
      <c r="J127" s="202">
        <v>354082.79999999993</v>
      </c>
      <c r="K127" s="189">
        <v>11721500</v>
      </c>
      <c r="L127" s="180">
        <f t="shared" si="5"/>
        <v>1.0211077375897788</v>
      </c>
      <c r="M127" s="7" t="str">
        <f t="shared" si="6"/>
        <v>Mediana</v>
      </c>
      <c r="N127" s="212">
        <f t="shared" si="7"/>
        <v>3842150</v>
      </c>
    </row>
    <row r="128" spans="1:14" ht="45" x14ac:dyDescent="0.25">
      <c r="A128" s="7">
        <v>34</v>
      </c>
      <c r="B128" s="7" t="s">
        <v>118</v>
      </c>
      <c r="C128" s="259"/>
      <c r="D128" s="65" t="s">
        <v>96</v>
      </c>
      <c r="E128" s="98" t="s">
        <v>119</v>
      </c>
      <c r="F128" s="7" t="s">
        <v>47</v>
      </c>
      <c r="G128" s="8" t="s">
        <v>48</v>
      </c>
      <c r="H128" s="197">
        <v>1341100</v>
      </c>
      <c r="I128" s="198">
        <v>3400000</v>
      </c>
      <c r="J128" s="202">
        <v>676922.99999999988</v>
      </c>
      <c r="K128" s="189">
        <v>1274490</v>
      </c>
      <c r="L128" s="180">
        <f t="shared" si="5"/>
        <v>0.71085454741633625</v>
      </c>
      <c r="M128" s="7" t="str">
        <f t="shared" si="6"/>
        <v>Mediana</v>
      </c>
      <c r="N128" s="212">
        <f t="shared" si="7"/>
        <v>1307795</v>
      </c>
    </row>
    <row r="129" spans="1:14" ht="30" x14ac:dyDescent="0.25">
      <c r="A129" s="7">
        <v>35</v>
      </c>
      <c r="B129" s="7" t="s">
        <v>120</v>
      </c>
      <c r="C129" s="259"/>
      <c r="D129" s="65" t="s">
        <v>96</v>
      </c>
      <c r="E129" s="98" t="s">
        <v>121</v>
      </c>
      <c r="F129" s="7" t="s">
        <v>47</v>
      </c>
      <c r="G129" s="8" t="s">
        <v>48</v>
      </c>
      <c r="H129" s="197">
        <v>1847500</v>
      </c>
      <c r="I129" s="198">
        <v>4100000</v>
      </c>
      <c r="J129" s="202">
        <v>656094.6</v>
      </c>
      <c r="K129" s="189">
        <v>3398640</v>
      </c>
      <c r="L129" s="180">
        <f t="shared" si="5"/>
        <v>0.61925039522785275</v>
      </c>
      <c r="M129" s="7" t="str">
        <f t="shared" si="6"/>
        <v>Mediana</v>
      </c>
      <c r="N129" s="212">
        <f t="shared" si="7"/>
        <v>2623070</v>
      </c>
    </row>
    <row r="130" spans="1:14" ht="45" x14ac:dyDescent="0.25">
      <c r="A130" s="7">
        <v>36</v>
      </c>
      <c r="B130" s="7" t="s">
        <v>122</v>
      </c>
      <c r="C130" s="259"/>
      <c r="D130" s="65" t="s">
        <v>96</v>
      </c>
      <c r="E130" s="11" t="s">
        <v>123</v>
      </c>
      <c r="F130" s="7" t="s">
        <v>47</v>
      </c>
      <c r="G130" s="8" t="s">
        <v>48</v>
      </c>
      <c r="H130" s="197">
        <v>793700</v>
      </c>
      <c r="I130" s="198">
        <v>2900000</v>
      </c>
      <c r="J130" s="202">
        <v>239526.59999999998</v>
      </c>
      <c r="K130" s="189">
        <v>1132880</v>
      </c>
      <c r="L130" s="180">
        <f t="shared" si="5"/>
        <v>0.90763924832475684</v>
      </c>
      <c r="M130" s="7" t="str">
        <f t="shared" si="6"/>
        <v>Mediana</v>
      </c>
      <c r="N130" s="212">
        <f t="shared" si="7"/>
        <v>963290</v>
      </c>
    </row>
    <row r="131" spans="1:14" ht="30" x14ac:dyDescent="0.25">
      <c r="A131" s="7">
        <v>37</v>
      </c>
      <c r="B131" s="7" t="s">
        <v>124</v>
      </c>
      <c r="C131" s="259"/>
      <c r="D131" s="65" t="s">
        <v>96</v>
      </c>
      <c r="E131" s="11" t="s">
        <v>125</v>
      </c>
      <c r="F131" s="7" t="s">
        <v>47</v>
      </c>
      <c r="G131" s="8" t="s">
        <v>48</v>
      </c>
      <c r="H131" s="197">
        <v>3284400</v>
      </c>
      <c r="I131" s="198">
        <v>7200000</v>
      </c>
      <c r="J131" s="202">
        <v>926863.79999999993</v>
      </c>
      <c r="K131" s="189">
        <v>5528740</v>
      </c>
      <c r="L131" s="180">
        <f t="shared" si="5"/>
        <v>0.64396007519118414</v>
      </c>
      <c r="M131" s="7" t="str">
        <f t="shared" si="6"/>
        <v>Mediana</v>
      </c>
      <c r="N131" s="212">
        <f t="shared" si="7"/>
        <v>4406570</v>
      </c>
    </row>
    <row r="132" spans="1:14" ht="30" x14ac:dyDescent="0.25">
      <c r="A132" s="7">
        <v>38</v>
      </c>
      <c r="B132" s="7" t="s">
        <v>126</v>
      </c>
      <c r="C132" s="259"/>
      <c r="D132" s="65" t="s">
        <v>96</v>
      </c>
      <c r="E132" s="11" t="s">
        <v>127</v>
      </c>
      <c r="F132" s="7" t="s">
        <v>47</v>
      </c>
      <c r="G132" s="8" t="s">
        <v>48</v>
      </c>
      <c r="H132" s="197">
        <v>889500</v>
      </c>
      <c r="I132" s="198">
        <v>3050000</v>
      </c>
      <c r="J132" s="202">
        <v>135384.6</v>
      </c>
      <c r="K132" s="189">
        <v>1274490</v>
      </c>
      <c r="L132" s="180">
        <f t="shared" si="5"/>
        <v>0.92415200967726352</v>
      </c>
      <c r="M132" s="7" t="str">
        <f t="shared" si="6"/>
        <v>Mediana</v>
      </c>
      <c r="N132" s="212">
        <f t="shared" si="7"/>
        <v>1081995</v>
      </c>
    </row>
    <row r="133" spans="1:14" x14ac:dyDescent="0.25">
      <c r="A133" s="7">
        <v>39</v>
      </c>
      <c r="B133" s="7" t="s">
        <v>128</v>
      </c>
      <c r="C133" s="259"/>
      <c r="D133" s="65" t="s">
        <v>96</v>
      </c>
      <c r="E133" s="11" t="s">
        <v>129</v>
      </c>
      <c r="F133" s="7" t="s">
        <v>47</v>
      </c>
      <c r="G133" s="8" t="s">
        <v>48</v>
      </c>
      <c r="H133" s="197">
        <v>4379200</v>
      </c>
      <c r="I133" s="198">
        <v>10900000</v>
      </c>
      <c r="J133" s="202">
        <v>2499408</v>
      </c>
      <c r="K133" s="189">
        <v>6514060</v>
      </c>
      <c r="L133" s="180">
        <f t="shared" si="5"/>
        <v>0.59470441714844458</v>
      </c>
      <c r="M133" s="7" t="str">
        <f t="shared" si="6"/>
        <v>Mediana</v>
      </c>
      <c r="N133" s="212">
        <f t="shared" si="7"/>
        <v>5446630</v>
      </c>
    </row>
    <row r="134" spans="1:14" x14ac:dyDescent="0.25">
      <c r="A134" s="7">
        <v>40</v>
      </c>
      <c r="B134" s="7" t="s">
        <v>130</v>
      </c>
      <c r="C134" s="259"/>
      <c r="D134" s="65" t="s">
        <v>96</v>
      </c>
      <c r="E134" s="11" t="s">
        <v>131</v>
      </c>
      <c r="F134" s="7" t="s">
        <v>47</v>
      </c>
      <c r="G134" s="8" t="s">
        <v>48</v>
      </c>
      <c r="H134" s="197">
        <v>383200</v>
      </c>
      <c r="I134" s="198">
        <v>1850000</v>
      </c>
      <c r="J134" s="202">
        <v>135384.6</v>
      </c>
      <c r="K134" s="189">
        <v>1042440</v>
      </c>
      <c r="L134" s="180">
        <f t="shared" si="5"/>
        <v>0.89961820349043364</v>
      </c>
      <c r="M134" s="7" t="str">
        <f t="shared" si="6"/>
        <v>Mediana</v>
      </c>
      <c r="N134" s="212">
        <f t="shared" si="7"/>
        <v>712820</v>
      </c>
    </row>
    <row r="135" spans="1:14" ht="45" x14ac:dyDescent="0.25">
      <c r="A135" s="7">
        <v>41</v>
      </c>
      <c r="B135" s="7" t="s">
        <v>132</v>
      </c>
      <c r="C135" s="259"/>
      <c r="D135" s="84" t="s">
        <v>133</v>
      </c>
      <c r="E135" s="26" t="s">
        <v>134</v>
      </c>
      <c r="F135" s="7" t="s">
        <v>47</v>
      </c>
      <c r="G135" s="8" t="s">
        <v>48</v>
      </c>
      <c r="H135" s="197">
        <v>574800</v>
      </c>
      <c r="I135" s="198">
        <v>2200000</v>
      </c>
      <c r="J135" s="202">
        <v>291597.59999999998</v>
      </c>
      <c r="K135" s="189">
        <v>2124150</v>
      </c>
      <c r="L135" s="180">
        <f t="shared" si="5"/>
        <v>0.77472962461155026</v>
      </c>
      <c r="M135" s="7" t="str">
        <f t="shared" si="6"/>
        <v>Mediana</v>
      </c>
      <c r="N135" s="212">
        <f t="shared" si="7"/>
        <v>1349475</v>
      </c>
    </row>
    <row r="136" spans="1:14" ht="30" x14ac:dyDescent="0.25">
      <c r="A136" s="7">
        <v>42</v>
      </c>
      <c r="B136" s="7" t="s">
        <v>135</v>
      </c>
      <c r="C136" s="259"/>
      <c r="D136" s="66" t="s">
        <v>136</v>
      </c>
      <c r="E136" s="15" t="s">
        <v>137</v>
      </c>
      <c r="F136" s="7" t="s">
        <v>47</v>
      </c>
      <c r="G136" s="8" t="s">
        <v>48</v>
      </c>
      <c r="H136" s="197">
        <v>1751700</v>
      </c>
      <c r="I136" s="198">
        <v>7900000</v>
      </c>
      <c r="J136" s="202">
        <v>2968046.9999999995</v>
      </c>
      <c r="K136" s="189">
        <v>3453380</v>
      </c>
      <c r="L136" s="180">
        <f t="shared" si="5"/>
        <v>0.66818927660317817</v>
      </c>
      <c r="M136" s="7" t="str">
        <f t="shared" si="6"/>
        <v>Mediana</v>
      </c>
      <c r="N136" s="212">
        <f t="shared" si="7"/>
        <v>3210714</v>
      </c>
    </row>
    <row r="137" spans="1:14" ht="30" x14ac:dyDescent="0.25">
      <c r="A137" s="7">
        <v>43</v>
      </c>
      <c r="B137" s="7" t="s">
        <v>138</v>
      </c>
      <c r="C137" s="259"/>
      <c r="D137" s="66" t="s">
        <v>136</v>
      </c>
      <c r="E137" s="15" t="s">
        <v>139</v>
      </c>
      <c r="F137" s="7" t="s">
        <v>47</v>
      </c>
      <c r="G137" s="8" t="s">
        <v>48</v>
      </c>
      <c r="H137" s="197">
        <v>889500</v>
      </c>
      <c r="I137" s="198">
        <v>4200000</v>
      </c>
      <c r="J137" s="202">
        <v>1405916.9999999998</v>
      </c>
      <c r="K137" s="189">
        <v>1132880</v>
      </c>
      <c r="L137" s="180">
        <f t="shared" si="5"/>
        <v>0.80914681822194978</v>
      </c>
      <c r="M137" s="7" t="str">
        <f t="shared" si="6"/>
        <v>Mediana</v>
      </c>
      <c r="N137" s="212">
        <f t="shared" si="7"/>
        <v>1269399</v>
      </c>
    </row>
    <row r="138" spans="1:14" x14ac:dyDescent="0.25">
      <c r="A138" s="7">
        <v>44</v>
      </c>
      <c r="B138" s="7" t="s">
        <v>140</v>
      </c>
      <c r="C138" s="259"/>
      <c r="D138" s="66" t="s">
        <v>141</v>
      </c>
      <c r="E138" s="26" t="s">
        <v>142</v>
      </c>
      <c r="F138" s="7" t="s">
        <v>47</v>
      </c>
      <c r="G138" s="8" t="s">
        <v>48</v>
      </c>
      <c r="H138" s="197">
        <v>793700</v>
      </c>
      <c r="I138" s="198">
        <v>2300000</v>
      </c>
      <c r="J138" s="202">
        <v>364496.99999999994</v>
      </c>
      <c r="K138" s="189">
        <v>708050</v>
      </c>
      <c r="L138" s="180">
        <f t="shared" si="5"/>
        <v>0.82492907542626659</v>
      </c>
      <c r="M138" s="7" t="str">
        <f t="shared" si="6"/>
        <v>Mediana</v>
      </c>
      <c r="N138" s="212">
        <f t="shared" si="7"/>
        <v>750875</v>
      </c>
    </row>
    <row r="139" spans="1:14" ht="30" x14ac:dyDescent="0.25">
      <c r="A139" s="7">
        <v>45</v>
      </c>
      <c r="B139" s="7" t="s">
        <v>143</v>
      </c>
      <c r="C139" s="259"/>
      <c r="D139" s="66" t="s">
        <v>141</v>
      </c>
      <c r="E139" s="26" t="s">
        <v>144</v>
      </c>
      <c r="F139" s="7" t="s">
        <v>47</v>
      </c>
      <c r="G139" s="8" t="s">
        <v>48</v>
      </c>
      <c r="H139" s="197">
        <v>1984300</v>
      </c>
      <c r="I139" s="198">
        <v>6200000</v>
      </c>
      <c r="J139" s="202">
        <v>364496.99999999994</v>
      </c>
      <c r="K139" s="189">
        <v>5947620</v>
      </c>
      <c r="L139" s="180">
        <f t="shared" si="5"/>
        <v>0.80206619487733133</v>
      </c>
      <c r="M139" s="7" t="str">
        <f t="shared" si="6"/>
        <v>Mediana</v>
      </c>
      <c r="N139" s="212">
        <f t="shared" si="7"/>
        <v>3965960</v>
      </c>
    </row>
    <row r="140" spans="1:14" ht="45" x14ac:dyDescent="0.25">
      <c r="A140" s="7">
        <v>46</v>
      </c>
      <c r="B140" s="21" t="s">
        <v>145</v>
      </c>
      <c r="C140" s="259"/>
      <c r="D140" s="66" t="s">
        <v>146</v>
      </c>
      <c r="E140" s="22" t="s">
        <v>147</v>
      </c>
      <c r="F140" s="23" t="s">
        <v>47</v>
      </c>
      <c r="G140" s="8" t="s">
        <v>48</v>
      </c>
      <c r="H140" s="197">
        <v>1751700</v>
      </c>
      <c r="I140" s="198">
        <v>4800000</v>
      </c>
      <c r="J140" s="202">
        <v>187455.59999999998</v>
      </c>
      <c r="K140" s="189">
        <v>3284400</v>
      </c>
      <c r="L140" s="180">
        <f t="shared" si="5"/>
        <v>0.79187550839639143</v>
      </c>
      <c r="M140" s="7" t="str">
        <f t="shared" si="6"/>
        <v>Mediana</v>
      </c>
      <c r="N140" s="212">
        <f t="shared" si="7"/>
        <v>2518050</v>
      </c>
    </row>
    <row r="141" spans="1:14" x14ac:dyDescent="0.25">
      <c r="A141" s="7">
        <v>47</v>
      </c>
      <c r="B141" s="21" t="s">
        <v>148</v>
      </c>
      <c r="C141" s="259"/>
      <c r="D141" s="66" t="s">
        <v>146</v>
      </c>
      <c r="E141" s="22" t="s">
        <v>149</v>
      </c>
      <c r="F141" s="23" t="s">
        <v>47</v>
      </c>
      <c r="G141" s="8" t="s">
        <v>48</v>
      </c>
      <c r="H141" s="197">
        <v>2258000</v>
      </c>
      <c r="I141" s="198">
        <v>7900000</v>
      </c>
      <c r="J141" s="202">
        <v>697751.39999999991</v>
      </c>
      <c r="K141" s="189">
        <v>6427190</v>
      </c>
      <c r="L141" s="180">
        <f t="shared" si="5"/>
        <v>0.78632627574277625</v>
      </c>
      <c r="M141" s="7" t="str">
        <f t="shared" si="6"/>
        <v>Mediana</v>
      </c>
      <c r="N141" s="212">
        <f t="shared" si="7"/>
        <v>4342595</v>
      </c>
    </row>
    <row r="142" spans="1:14" ht="30" x14ac:dyDescent="0.25">
      <c r="A142" s="7">
        <v>48</v>
      </c>
      <c r="B142" s="21" t="s">
        <v>150</v>
      </c>
      <c r="C142" s="259"/>
      <c r="D142" s="66" t="s">
        <v>151</v>
      </c>
      <c r="E142" s="10" t="s">
        <v>152</v>
      </c>
      <c r="F142" s="7" t="s">
        <v>47</v>
      </c>
      <c r="G142" s="8" t="s">
        <v>48</v>
      </c>
      <c r="H142" s="197">
        <v>1163200</v>
      </c>
      <c r="I142" s="198">
        <v>2300000</v>
      </c>
      <c r="J142" s="202">
        <v>676922.99999999988</v>
      </c>
      <c r="K142" s="189">
        <v>7788550</v>
      </c>
      <c r="L142" s="180">
        <f t="shared" si="5"/>
        <v>1.0984089867646347</v>
      </c>
      <c r="M142" s="7" t="str">
        <f t="shared" si="6"/>
        <v>Mediana</v>
      </c>
      <c r="N142" s="212">
        <f t="shared" si="7"/>
        <v>1731600</v>
      </c>
    </row>
    <row r="143" spans="1:14" ht="30" x14ac:dyDescent="0.25">
      <c r="A143" s="7">
        <v>49</v>
      </c>
      <c r="B143" s="21" t="s">
        <v>153</v>
      </c>
      <c r="C143" s="259"/>
      <c r="D143" s="66" t="s">
        <v>151</v>
      </c>
      <c r="E143" s="10" t="s">
        <v>154</v>
      </c>
      <c r="F143" s="7" t="s">
        <v>47</v>
      </c>
      <c r="G143" s="8" t="s">
        <v>48</v>
      </c>
      <c r="H143" s="197">
        <v>383200</v>
      </c>
      <c r="I143" s="198">
        <v>1950000</v>
      </c>
      <c r="J143" s="202">
        <v>135384.6</v>
      </c>
      <c r="K143" s="189">
        <v>849660</v>
      </c>
      <c r="L143" s="180">
        <f t="shared" si="5"/>
        <v>0.96860186370236356</v>
      </c>
      <c r="M143" s="7" t="str">
        <f t="shared" si="6"/>
        <v>Mediana</v>
      </c>
      <c r="N143" s="212">
        <f t="shared" si="7"/>
        <v>616430</v>
      </c>
    </row>
    <row r="144" spans="1:14" ht="30" x14ac:dyDescent="0.25">
      <c r="A144" s="7">
        <v>50</v>
      </c>
      <c r="B144" s="21" t="s">
        <v>155</v>
      </c>
      <c r="C144" s="259"/>
      <c r="D144" s="66" t="s">
        <v>151</v>
      </c>
      <c r="E144" s="10" t="s">
        <v>156</v>
      </c>
      <c r="F144" s="7" t="s">
        <v>47</v>
      </c>
      <c r="G144" s="8" t="s">
        <v>48</v>
      </c>
      <c r="H144" s="197">
        <v>615800</v>
      </c>
      <c r="I144" s="198">
        <v>3300000</v>
      </c>
      <c r="J144" s="202">
        <v>333254.39999999997</v>
      </c>
      <c r="K144" s="189">
        <v>1274490</v>
      </c>
      <c r="L144" s="180">
        <f t="shared" si="5"/>
        <v>0.96952698367079471</v>
      </c>
      <c r="M144" s="7" t="str">
        <f t="shared" si="6"/>
        <v>Mediana</v>
      </c>
      <c r="N144" s="212">
        <f t="shared" si="7"/>
        <v>945145</v>
      </c>
    </row>
    <row r="145" spans="1:15" x14ac:dyDescent="0.25">
      <c r="A145" s="7">
        <v>51</v>
      </c>
      <c r="B145" s="21" t="s">
        <v>157</v>
      </c>
      <c r="C145" s="259"/>
      <c r="D145" s="66" t="s">
        <v>151</v>
      </c>
      <c r="E145" s="10" t="s">
        <v>158</v>
      </c>
      <c r="F145" s="7" t="s">
        <v>47</v>
      </c>
      <c r="G145" s="8" t="s">
        <v>48</v>
      </c>
      <c r="H145" s="197">
        <v>711600</v>
      </c>
      <c r="I145" s="198">
        <v>2200000</v>
      </c>
      <c r="J145" s="202">
        <v>135384.6</v>
      </c>
      <c r="K145" s="189">
        <v>708050</v>
      </c>
      <c r="L145" s="180">
        <f t="shared" si="5"/>
        <v>0.9409858216805933</v>
      </c>
      <c r="M145" s="7" t="str">
        <f t="shared" si="6"/>
        <v>Mediana</v>
      </c>
      <c r="N145" s="212">
        <f t="shared" si="7"/>
        <v>709825</v>
      </c>
    </row>
    <row r="146" spans="1:15" ht="30" x14ac:dyDescent="0.25">
      <c r="A146" s="7">
        <v>52</v>
      </c>
      <c r="B146" s="21" t="s">
        <v>159</v>
      </c>
      <c r="C146" s="259"/>
      <c r="D146" s="66" t="s">
        <v>151</v>
      </c>
      <c r="E146" s="10" t="s">
        <v>160</v>
      </c>
      <c r="F146" s="7" t="s">
        <v>47</v>
      </c>
      <c r="G146" s="8" t="s">
        <v>48</v>
      </c>
      <c r="H146" s="197">
        <v>793700</v>
      </c>
      <c r="I146" s="198">
        <v>5800000</v>
      </c>
      <c r="J146" s="202">
        <v>135384.6</v>
      </c>
      <c r="K146" s="189">
        <v>2407370</v>
      </c>
      <c r="L146" s="180">
        <f t="shared" si="5"/>
        <v>1.1080058797628953</v>
      </c>
      <c r="M146" s="7" t="str">
        <f t="shared" si="6"/>
        <v>Mediana</v>
      </c>
      <c r="N146" s="212">
        <f t="shared" si="7"/>
        <v>1600535</v>
      </c>
    </row>
    <row r="147" spans="1:15" ht="45" x14ac:dyDescent="0.25">
      <c r="A147" s="7">
        <v>53</v>
      </c>
      <c r="B147" s="7" t="s">
        <v>161</v>
      </c>
      <c r="C147" s="259"/>
      <c r="D147" s="66" t="s">
        <v>162</v>
      </c>
      <c r="E147" s="10" t="s">
        <v>163</v>
      </c>
      <c r="F147" s="7" t="s">
        <v>47</v>
      </c>
      <c r="G147" s="8" t="s">
        <v>48</v>
      </c>
      <c r="H147" s="197">
        <v>520000</v>
      </c>
      <c r="I147" s="198">
        <v>2300000</v>
      </c>
      <c r="J147" s="202">
        <v>135384.6</v>
      </c>
      <c r="K147" s="189">
        <v>849660</v>
      </c>
      <c r="L147" s="180">
        <f t="shared" si="5"/>
        <v>0.99378601131825162</v>
      </c>
      <c r="M147" s="7" t="str">
        <f t="shared" si="6"/>
        <v>Mediana</v>
      </c>
      <c r="N147" s="212">
        <f t="shared" si="7"/>
        <v>684830</v>
      </c>
    </row>
    <row r="148" spans="1:15" ht="30" x14ac:dyDescent="0.25">
      <c r="A148" s="7">
        <v>54</v>
      </c>
      <c r="B148" s="7" t="s">
        <v>164</v>
      </c>
      <c r="C148" s="259"/>
      <c r="D148" s="66" t="s">
        <v>162</v>
      </c>
      <c r="E148" s="10" t="s">
        <v>165</v>
      </c>
      <c r="F148" s="7" t="s">
        <v>47</v>
      </c>
      <c r="G148" s="8" t="s">
        <v>48</v>
      </c>
      <c r="H148" s="197">
        <v>1341100</v>
      </c>
      <c r="I148" s="198">
        <v>3800000</v>
      </c>
      <c r="J148" s="202">
        <v>135384.6</v>
      </c>
      <c r="K148" s="189">
        <v>1274490</v>
      </c>
      <c r="L148" s="180">
        <f t="shared" si="5"/>
        <v>0.94279857584320581</v>
      </c>
      <c r="M148" s="7" t="str">
        <f t="shared" si="6"/>
        <v>Mediana</v>
      </c>
      <c r="N148" s="212">
        <f t="shared" si="7"/>
        <v>1307795</v>
      </c>
    </row>
    <row r="149" spans="1:15" ht="30" x14ac:dyDescent="0.25">
      <c r="A149" s="7">
        <v>55</v>
      </c>
      <c r="B149" s="7" t="s">
        <v>166</v>
      </c>
      <c r="C149" s="259"/>
      <c r="D149" s="66" t="s">
        <v>162</v>
      </c>
      <c r="E149" s="10" t="s">
        <v>167</v>
      </c>
      <c r="F149" s="7" t="s">
        <v>47</v>
      </c>
      <c r="G149" s="8" t="s">
        <v>48</v>
      </c>
      <c r="H149" s="197">
        <v>574800</v>
      </c>
      <c r="I149" s="198">
        <v>3300000</v>
      </c>
      <c r="J149" s="202">
        <v>187455.59999999998</v>
      </c>
      <c r="K149" s="189">
        <v>1132880</v>
      </c>
      <c r="L149" s="180">
        <f t="shared" si="5"/>
        <v>1.0697973143678237</v>
      </c>
      <c r="M149" s="7" t="str">
        <f t="shared" si="6"/>
        <v>Mediana</v>
      </c>
      <c r="N149" s="212">
        <f t="shared" si="7"/>
        <v>853840</v>
      </c>
    </row>
    <row r="150" spans="1:15" ht="30" x14ac:dyDescent="0.25">
      <c r="A150" s="7">
        <v>56</v>
      </c>
      <c r="B150" s="7" t="s">
        <v>168</v>
      </c>
      <c r="C150" s="259"/>
      <c r="D150" s="84" t="s">
        <v>169</v>
      </c>
      <c r="E150" s="26" t="s">
        <v>170</v>
      </c>
      <c r="F150" s="7" t="s">
        <v>47</v>
      </c>
      <c r="G150" s="8" t="s">
        <v>48</v>
      </c>
      <c r="H150" s="197">
        <v>889500</v>
      </c>
      <c r="I150" s="198">
        <v>3050000</v>
      </c>
      <c r="J150" s="202">
        <v>135384.6</v>
      </c>
      <c r="K150" s="189">
        <v>708050</v>
      </c>
      <c r="L150" s="180">
        <f t="shared" si="5"/>
        <v>1.0681896355979226</v>
      </c>
      <c r="M150" s="7" t="str">
        <f t="shared" si="6"/>
        <v>Mediana</v>
      </c>
      <c r="N150" s="212">
        <f t="shared" si="7"/>
        <v>798775</v>
      </c>
    </row>
    <row r="151" spans="1:15" ht="30" x14ac:dyDescent="0.25">
      <c r="A151" s="7">
        <v>57</v>
      </c>
      <c r="B151" s="7" t="s">
        <v>171</v>
      </c>
      <c r="C151" s="259"/>
      <c r="D151" s="84" t="s">
        <v>169</v>
      </c>
      <c r="E151" s="26" t="s">
        <v>172</v>
      </c>
      <c r="F151" s="7" t="s">
        <v>47</v>
      </c>
      <c r="G151" s="8" t="s">
        <v>48</v>
      </c>
      <c r="H151" s="197">
        <v>930600</v>
      </c>
      <c r="I151" s="198">
        <v>2300000</v>
      </c>
      <c r="J151" s="202">
        <v>135384.6</v>
      </c>
      <c r="K151" s="189">
        <v>991270</v>
      </c>
      <c r="L151" s="180">
        <f t="shared" si="5"/>
        <v>0.82289422987968142</v>
      </c>
      <c r="M151" s="7" t="str">
        <f t="shared" si="6"/>
        <v>Mediana</v>
      </c>
      <c r="N151" s="212">
        <f t="shared" si="7"/>
        <v>960935</v>
      </c>
    </row>
    <row r="152" spans="1:15" ht="30" x14ac:dyDescent="0.25">
      <c r="A152" s="7">
        <v>58</v>
      </c>
      <c r="B152" s="7" t="s">
        <v>173</v>
      </c>
      <c r="C152" s="259"/>
      <c r="D152" s="84" t="s">
        <v>169</v>
      </c>
      <c r="E152" s="26" t="s">
        <v>174</v>
      </c>
      <c r="F152" s="7" t="s">
        <v>47</v>
      </c>
      <c r="G152" s="8" t="s">
        <v>48</v>
      </c>
      <c r="H152" s="197">
        <v>656900</v>
      </c>
      <c r="I152" s="198">
        <v>2600000</v>
      </c>
      <c r="J152" s="202">
        <v>135384.6</v>
      </c>
      <c r="K152" s="189">
        <v>708050</v>
      </c>
      <c r="L152" s="180">
        <f t="shared" si="5"/>
        <v>1.0548958319785129</v>
      </c>
      <c r="M152" s="7" t="str">
        <f t="shared" si="6"/>
        <v>Mediana</v>
      </c>
      <c r="N152" s="212">
        <f t="shared" si="7"/>
        <v>682475</v>
      </c>
    </row>
    <row r="153" spans="1:15" x14ac:dyDescent="0.25">
      <c r="A153" s="7">
        <v>59</v>
      </c>
      <c r="B153" s="7" t="s">
        <v>175</v>
      </c>
      <c r="C153" s="259"/>
      <c r="D153" s="84" t="s">
        <v>169</v>
      </c>
      <c r="E153" s="26" t="s">
        <v>176</v>
      </c>
      <c r="F153" s="7" t="s">
        <v>47</v>
      </c>
      <c r="G153" s="8" t="s">
        <v>48</v>
      </c>
      <c r="H153" s="197">
        <v>615800</v>
      </c>
      <c r="I153" s="198">
        <v>2200000</v>
      </c>
      <c r="J153" s="202">
        <v>72899.399999999994</v>
      </c>
      <c r="K153" s="189">
        <v>849660</v>
      </c>
      <c r="L153" s="180">
        <f t="shared" si="5"/>
        <v>0.96745963568234128</v>
      </c>
      <c r="M153" s="7" t="str">
        <f t="shared" si="6"/>
        <v>Mediana</v>
      </c>
      <c r="N153" s="212">
        <f t="shared" si="7"/>
        <v>732730</v>
      </c>
    </row>
    <row r="154" spans="1:15" ht="30" x14ac:dyDescent="0.25">
      <c r="A154" s="7">
        <v>60</v>
      </c>
      <c r="B154" s="7" t="s">
        <v>177</v>
      </c>
      <c r="C154" s="259"/>
      <c r="D154" s="84" t="s">
        <v>169</v>
      </c>
      <c r="E154" s="26" t="s">
        <v>178</v>
      </c>
      <c r="F154" s="7" t="s">
        <v>47</v>
      </c>
      <c r="G154" s="8" t="s">
        <v>48</v>
      </c>
      <c r="H154" s="197">
        <v>1573800</v>
      </c>
      <c r="I154" s="198">
        <v>4800000</v>
      </c>
      <c r="J154" s="202">
        <v>2666035.1999999997</v>
      </c>
      <c r="K154" s="189">
        <v>7080500</v>
      </c>
      <c r="L154" s="180">
        <f t="shared" si="5"/>
        <v>0.60427532005677254</v>
      </c>
      <c r="M154" s="7" t="str">
        <f t="shared" si="6"/>
        <v>Mediana</v>
      </c>
      <c r="N154" s="212">
        <f t="shared" si="7"/>
        <v>3733018</v>
      </c>
    </row>
    <row r="155" spans="1:15" x14ac:dyDescent="0.25">
      <c r="A155" s="7">
        <v>61</v>
      </c>
      <c r="B155" s="7" t="s">
        <v>179</v>
      </c>
      <c r="C155" s="259"/>
      <c r="D155" s="84" t="s">
        <v>169</v>
      </c>
      <c r="E155" s="26" t="s">
        <v>180</v>
      </c>
      <c r="F155" s="7" t="s">
        <v>47</v>
      </c>
      <c r="G155" s="8" t="s">
        <v>48</v>
      </c>
      <c r="H155" s="197">
        <v>520000</v>
      </c>
      <c r="I155" s="198">
        <v>2050000</v>
      </c>
      <c r="J155" s="202">
        <v>93727.799999999988</v>
      </c>
      <c r="K155" s="189">
        <v>708050</v>
      </c>
      <c r="L155" s="180">
        <f t="shared" si="5"/>
        <v>1.0021397635257885</v>
      </c>
      <c r="M155" s="7" t="str">
        <f t="shared" si="6"/>
        <v>Mediana</v>
      </c>
      <c r="N155" s="212">
        <f t="shared" si="7"/>
        <v>614025</v>
      </c>
    </row>
    <row r="156" spans="1:15" ht="60" x14ac:dyDescent="0.25">
      <c r="A156" s="7">
        <v>62</v>
      </c>
      <c r="B156" s="7" t="s">
        <v>181</v>
      </c>
      <c r="C156" s="259"/>
      <c r="D156" s="84" t="s">
        <v>169</v>
      </c>
      <c r="E156" s="26" t="s">
        <v>285</v>
      </c>
      <c r="F156" s="7" t="s">
        <v>47</v>
      </c>
      <c r="G156" s="8" t="s">
        <v>48</v>
      </c>
      <c r="H156" s="197">
        <v>25317200</v>
      </c>
      <c r="I156" s="198">
        <v>33500000</v>
      </c>
      <c r="J156" s="202">
        <v>15650000</v>
      </c>
      <c r="K156" s="189">
        <v>23372790</v>
      </c>
      <c r="L156" s="180">
        <f t="shared" si="5"/>
        <v>0.29973600135663486</v>
      </c>
      <c r="M156" s="7" t="str">
        <f t="shared" si="6"/>
        <v>Media Geometrica</v>
      </c>
      <c r="N156" s="212">
        <f t="shared" si="7"/>
        <v>23600508</v>
      </c>
    </row>
    <row r="157" spans="1:15" ht="60" x14ac:dyDescent="0.25">
      <c r="A157" s="7">
        <v>63</v>
      </c>
      <c r="B157" s="7" t="s">
        <v>183</v>
      </c>
      <c r="C157" s="260"/>
      <c r="D157" s="84" t="s">
        <v>184</v>
      </c>
      <c r="E157" s="10" t="s">
        <v>185</v>
      </c>
      <c r="F157" s="7" t="s">
        <v>47</v>
      </c>
      <c r="G157" s="8" t="s">
        <v>48</v>
      </c>
      <c r="H157" s="197">
        <v>2873800</v>
      </c>
      <c r="I157" s="198">
        <v>7900000</v>
      </c>
      <c r="J157" s="202">
        <v>3630000</v>
      </c>
      <c r="K157" s="189">
        <v>15773450</v>
      </c>
      <c r="L157" s="180">
        <f t="shared" si="5"/>
        <v>0.78410555833272655</v>
      </c>
      <c r="M157" s="7" t="str">
        <f t="shared" si="6"/>
        <v>Mediana</v>
      </c>
      <c r="N157" s="212">
        <f t="shared" si="7"/>
        <v>5765000</v>
      </c>
    </row>
    <row r="158" spans="1:15" ht="60" x14ac:dyDescent="0.25">
      <c r="A158" s="7">
        <v>64</v>
      </c>
      <c r="B158" s="7" t="s">
        <v>186</v>
      </c>
      <c r="C158" s="95" t="s">
        <v>187</v>
      </c>
      <c r="D158" s="97" t="s">
        <v>528</v>
      </c>
      <c r="E158" s="11" t="s">
        <v>529</v>
      </c>
      <c r="F158" s="7" t="s">
        <v>47</v>
      </c>
      <c r="G158" s="8" t="s">
        <v>48</v>
      </c>
      <c r="H158" s="197">
        <v>19843200</v>
      </c>
      <c r="I158" s="215">
        <v>7800000</v>
      </c>
      <c r="J158" s="202">
        <v>9856405</v>
      </c>
      <c r="K158" s="189">
        <v>21373590</v>
      </c>
      <c r="L158" s="180">
        <f t="shared" si="5"/>
        <v>0.46753614541286759</v>
      </c>
      <c r="M158" s="7" t="str">
        <f t="shared" si="6"/>
        <v>Media Aritmetica</v>
      </c>
      <c r="N158" s="212">
        <f t="shared" si="7"/>
        <v>14718299</v>
      </c>
    </row>
    <row r="159" spans="1:15" ht="15.75" thickBot="1" x14ac:dyDescent="0.3"/>
    <row r="160" spans="1:15" ht="30.75" thickBot="1" x14ac:dyDescent="0.3">
      <c r="A160" s="76" t="s">
        <v>1</v>
      </c>
      <c r="B160" s="77" t="s">
        <v>2</v>
      </c>
      <c r="C160" s="77" t="s">
        <v>3</v>
      </c>
      <c r="D160" s="302" t="s">
        <v>4</v>
      </c>
      <c r="E160" s="302"/>
      <c r="F160" s="78" t="s">
        <v>5</v>
      </c>
      <c r="G160" s="88" t="s">
        <v>6</v>
      </c>
      <c r="H160" s="250" t="e" vm="21">
        <v>#VALUE!</v>
      </c>
      <c r="I160" s="250"/>
      <c r="J160" s="250"/>
      <c r="K160" s="250"/>
      <c r="L160" s="186"/>
      <c r="M160" s="159"/>
      <c r="N160" s="159"/>
      <c r="O160" s="160"/>
    </row>
    <row r="161" spans="1:15" ht="15" customHeight="1" x14ac:dyDescent="0.25">
      <c r="A161" s="285">
        <v>21</v>
      </c>
      <c r="B161" s="289" t="s">
        <v>530</v>
      </c>
      <c r="C161" s="293" t="s">
        <v>531</v>
      </c>
      <c r="D161" s="45" t="s">
        <v>9</v>
      </c>
      <c r="E161" s="114" t="s">
        <v>532</v>
      </c>
      <c r="F161" s="297" t="s">
        <v>11</v>
      </c>
      <c r="G161" s="298" t="s">
        <v>12</v>
      </c>
      <c r="H161" s="252"/>
      <c r="I161" s="252"/>
      <c r="J161" s="252"/>
      <c r="K161" s="252"/>
      <c r="O161" s="161"/>
    </row>
    <row r="162" spans="1:15" x14ac:dyDescent="0.25">
      <c r="A162" s="286"/>
      <c r="B162" s="290"/>
      <c r="C162" s="294"/>
      <c r="D162" s="46" t="s">
        <v>13</v>
      </c>
      <c r="E162" s="122" t="s">
        <v>533</v>
      </c>
      <c r="F162" s="290"/>
      <c r="G162" s="299"/>
      <c r="H162" s="252"/>
      <c r="I162" s="252"/>
      <c r="J162" s="252"/>
      <c r="K162" s="252"/>
      <c r="O162" s="161"/>
    </row>
    <row r="163" spans="1:15" x14ac:dyDescent="0.25">
      <c r="A163" s="286"/>
      <c r="B163" s="290"/>
      <c r="C163" s="294"/>
      <c r="D163" s="46" t="s">
        <v>15</v>
      </c>
      <c r="E163" s="114" t="s">
        <v>534</v>
      </c>
      <c r="F163" s="290"/>
      <c r="G163" s="299"/>
      <c r="H163" s="252"/>
      <c r="I163" s="252"/>
      <c r="J163" s="252"/>
      <c r="K163" s="252"/>
      <c r="O163" s="161"/>
    </row>
    <row r="164" spans="1:15" x14ac:dyDescent="0.25">
      <c r="A164" s="286"/>
      <c r="B164" s="290"/>
      <c r="C164" s="294"/>
      <c r="D164" s="46" t="s">
        <v>17</v>
      </c>
      <c r="E164" s="122" t="s">
        <v>532</v>
      </c>
      <c r="F164" s="290"/>
      <c r="G164" s="299"/>
      <c r="H164" s="252"/>
      <c r="I164" s="252"/>
      <c r="J164" s="252"/>
      <c r="K164" s="252"/>
      <c r="O164" s="161"/>
    </row>
    <row r="165" spans="1:15" x14ac:dyDescent="0.25">
      <c r="A165" s="286"/>
      <c r="B165" s="290"/>
      <c r="C165" s="294"/>
      <c r="D165" s="46" t="s">
        <v>19</v>
      </c>
      <c r="E165" s="114" t="s">
        <v>495</v>
      </c>
      <c r="F165" s="290"/>
      <c r="G165" s="299"/>
      <c r="H165" s="252"/>
      <c r="I165" s="252"/>
      <c r="J165" s="252"/>
      <c r="K165" s="252"/>
      <c r="O165" s="161"/>
    </row>
    <row r="166" spans="1:15" x14ac:dyDescent="0.25">
      <c r="A166" s="286"/>
      <c r="B166" s="290"/>
      <c r="C166" s="294"/>
      <c r="D166" s="46" t="s">
        <v>21</v>
      </c>
      <c r="E166" s="114" t="s">
        <v>495</v>
      </c>
      <c r="F166" s="290"/>
      <c r="G166" s="299"/>
      <c r="H166" s="252"/>
      <c r="I166" s="252"/>
      <c r="J166" s="252"/>
      <c r="K166" s="252"/>
      <c r="O166" s="161"/>
    </row>
    <row r="167" spans="1:15" x14ac:dyDescent="0.25">
      <c r="A167" s="287"/>
      <c r="B167" s="291"/>
      <c r="C167" s="295"/>
      <c r="D167" s="47" t="s">
        <v>23</v>
      </c>
      <c r="E167" s="106" t="s">
        <v>24</v>
      </c>
      <c r="F167" s="291"/>
      <c r="G167" s="300"/>
      <c r="H167" s="252"/>
      <c r="I167" s="252"/>
      <c r="J167" s="252"/>
      <c r="K167" s="252"/>
      <c r="O167" s="161"/>
    </row>
    <row r="168" spans="1:15" x14ac:dyDescent="0.25">
      <c r="A168" s="287"/>
      <c r="B168" s="291"/>
      <c r="C168" s="295"/>
      <c r="D168" s="47" t="s">
        <v>25</v>
      </c>
      <c r="E168" s="133" t="s">
        <v>479</v>
      </c>
      <c r="F168" s="291"/>
      <c r="G168" s="300"/>
      <c r="H168" s="252"/>
      <c r="I168" s="252"/>
      <c r="J168" s="252"/>
      <c r="K168" s="252"/>
      <c r="O168" s="161"/>
    </row>
    <row r="169" spans="1:15" x14ac:dyDescent="0.25">
      <c r="A169" s="287"/>
      <c r="B169" s="291"/>
      <c r="C169" s="295"/>
      <c r="D169" s="47" t="s">
        <v>27</v>
      </c>
      <c r="E169" s="133" t="s">
        <v>28</v>
      </c>
      <c r="F169" s="291"/>
      <c r="G169" s="300"/>
      <c r="H169" s="252"/>
      <c r="I169" s="252"/>
      <c r="J169" s="252"/>
      <c r="K169" s="252"/>
      <c r="O169" s="161"/>
    </row>
    <row r="170" spans="1:15" ht="15.75" thickBot="1" x14ac:dyDescent="0.3">
      <c r="A170" s="288"/>
      <c r="B170" s="292"/>
      <c r="C170" s="296"/>
      <c r="D170" s="48" t="s">
        <v>29</v>
      </c>
      <c r="E170" s="115">
        <v>2013</v>
      </c>
      <c r="F170" s="292"/>
      <c r="G170" s="301"/>
      <c r="H170" s="254"/>
      <c r="I170" s="254"/>
      <c r="J170" s="254"/>
      <c r="K170" s="254"/>
      <c r="L170" s="187"/>
      <c r="M170" s="162"/>
      <c r="N170" s="162"/>
      <c r="O170" s="163"/>
    </row>
    <row r="171" spans="1:15" x14ac:dyDescent="0.25">
      <c r="A171" s="109"/>
      <c r="B171" s="109"/>
      <c r="C171" s="110"/>
      <c r="D171" s="111"/>
      <c r="E171" s="169"/>
      <c r="F171" s="109"/>
      <c r="G171" s="109"/>
      <c r="H171" s="194"/>
      <c r="I171" s="194"/>
      <c r="J171" s="194"/>
      <c r="K171" s="194"/>
    </row>
    <row r="172" spans="1:15" ht="45" x14ac:dyDescent="0.25">
      <c r="H172" s="195" t="s">
        <v>30</v>
      </c>
      <c r="I172" s="195" t="s">
        <v>31</v>
      </c>
      <c r="J172" s="195" t="s">
        <v>32</v>
      </c>
      <c r="K172" s="195" t="s">
        <v>200</v>
      </c>
    </row>
    <row r="173" spans="1:15" ht="30" x14ac:dyDescent="0.25">
      <c r="A173" s="13" t="s">
        <v>34</v>
      </c>
      <c r="B173" s="13" t="s">
        <v>35</v>
      </c>
      <c r="C173" s="255" t="s">
        <v>36</v>
      </c>
      <c r="D173" s="256"/>
      <c r="E173" s="257"/>
      <c r="F173" s="13" t="s">
        <v>37</v>
      </c>
      <c r="G173" s="13" t="s">
        <v>38</v>
      </c>
      <c r="H173" s="196" t="s">
        <v>39</v>
      </c>
      <c r="I173" s="196" t="s">
        <v>39</v>
      </c>
      <c r="J173" s="196" t="s">
        <v>39</v>
      </c>
      <c r="K173" s="196" t="s">
        <v>39</v>
      </c>
      <c r="L173" s="178" t="s">
        <v>40</v>
      </c>
      <c r="M173" s="13" t="s">
        <v>41</v>
      </c>
      <c r="N173" s="13" t="s">
        <v>42</v>
      </c>
    </row>
    <row r="174" spans="1:15" ht="45" x14ac:dyDescent="0.25">
      <c r="A174" s="7">
        <v>1</v>
      </c>
      <c r="B174" s="7" t="s">
        <v>43</v>
      </c>
      <c r="C174" s="258" t="s">
        <v>44</v>
      </c>
      <c r="D174" s="65" t="s">
        <v>45</v>
      </c>
      <c r="E174" s="11" t="s">
        <v>46</v>
      </c>
      <c r="F174" s="7" t="s">
        <v>47</v>
      </c>
      <c r="G174" s="8" t="s">
        <v>48</v>
      </c>
      <c r="H174" s="197">
        <v>615800</v>
      </c>
      <c r="I174" s="198">
        <v>3450000</v>
      </c>
      <c r="J174" s="202">
        <v>736578.57142857125</v>
      </c>
      <c r="K174" s="202">
        <v>9204650</v>
      </c>
      <c r="L174" s="180">
        <f t="shared" ref="L174:L237" si="8">+STDEV(H174:K174)/AVERAGE(H174:K174)</f>
        <v>1.1482250717292137</v>
      </c>
      <c r="M174" s="7" t="str">
        <f t="shared" ref="M174:M237" si="9">IF(L174&lt;=5%,"Menor Valor",IF(L174&lt;=15%,"Media Armonica",IF(L174&lt;=30%,"Media Geometrica",IF(L174&lt;=50%,"Media Aritmetica","Mediana"))))</f>
        <v>Mediana</v>
      </c>
      <c r="N174" s="212">
        <f t="shared" ref="N174:N237" si="10">ROUND(IF(L174&lt;=5%,MIN(H174:K174),IF(L174&lt;=15%,HARMEAN(H174:K174),IF(L174&lt;=30%,GEOMEAN(H174:K174),IF(L174&lt;=50%,AVERAGE(H174:K174),MEDIAN(H174:K174))))),0)</f>
        <v>2093289</v>
      </c>
    </row>
    <row r="175" spans="1:15" ht="30" x14ac:dyDescent="0.25">
      <c r="A175" s="7">
        <v>2</v>
      </c>
      <c r="B175" s="7" t="s">
        <v>49</v>
      </c>
      <c r="C175" s="259"/>
      <c r="D175" s="65" t="s">
        <v>45</v>
      </c>
      <c r="E175" s="11" t="s">
        <v>50</v>
      </c>
      <c r="F175" s="7" t="s">
        <v>47</v>
      </c>
      <c r="G175" s="8" t="s">
        <v>48</v>
      </c>
      <c r="H175" s="197">
        <v>1163200</v>
      </c>
      <c r="I175" s="198">
        <v>5900000</v>
      </c>
      <c r="J175" s="202">
        <v>589262.85714285704</v>
      </c>
      <c r="K175" s="202">
        <v>3398640</v>
      </c>
      <c r="L175" s="180">
        <f t="shared" si="8"/>
        <v>0.87493548842468283</v>
      </c>
      <c r="M175" s="7" t="str">
        <f t="shared" si="9"/>
        <v>Mediana</v>
      </c>
      <c r="N175" s="212">
        <f t="shared" si="10"/>
        <v>2280920</v>
      </c>
    </row>
    <row r="176" spans="1:15" ht="30" x14ac:dyDescent="0.25">
      <c r="A176" s="7">
        <v>3</v>
      </c>
      <c r="B176" s="7" t="s">
        <v>51</v>
      </c>
      <c r="C176" s="259"/>
      <c r="D176" s="65" t="s">
        <v>52</v>
      </c>
      <c r="E176" s="98" t="s">
        <v>53</v>
      </c>
      <c r="F176" s="7" t="s">
        <v>47</v>
      </c>
      <c r="G176" s="8" t="s">
        <v>48</v>
      </c>
      <c r="H176" s="197">
        <v>889500</v>
      </c>
      <c r="I176" s="198">
        <v>3050000</v>
      </c>
      <c r="J176" s="202">
        <v>913357.42857142841</v>
      </c>
      <c r="K176" s="202">
        <v>3398640</v>
      </c>
      <c r="L176" s="180">
        <f t="shared" si="8"/>
        <v>0.65379099403081431</v>
      </c>
      <c r="M176" s="7" t="str">
        <f t="shared" si="9"/>
        <v>Mediana</v>
      </c>
      <c r="N176" s="212">
        <f t="shared" si="10"/>
        <v>1981679</v>
      </c>
    </row>
    <row r="177" spans="1:14" ht="30" x14ac:dyDescent="0.25">
      <c r="A177" s="7">
        <v>4</v>
      </c>
      <c r="B177" s="7" t="s">
        <v>54</v>
      </c>
      <c r="C177" s="259"/>
      <c r="D177" s="65" t="s">
        <v>52</v>
      </c>
      <c r="E177" s="11" t="s">
        <v>50</v>
      </c>
      <c r="F177" s="7" t="s">
        <v>47</v>
      </c>
      <c r="G177" s="8" t="s">
        <v>48</v>
      </c>
      <c r="H177" s="197">
        <v>1026400</v>
      </c>
      <c r="I177" s="198">
        <v>5100000</v>
      </c>
      <c r="J177" s="202">
        <v>589262.85714285704</v>
      </c>
      <c r="K177" s="202">
        <v>4956350</v>
      </c>
      <c r="L177" s="180">
        <f t="shared" si="8"/>
        <v>0.83750655808042018</v>
      </c>
      <c r="M177" s="7" t="str">
        <f t="shared" si="9"/>
        <v>Mediana</v>
      </c>
      <c r="N177" s="212">
        <f t="shared" si="10"/>
        <v>2991375</v>
      </c>
    </row>
    <row r="178" spans="1:14" x14ac:dyDescent="0.25">
      <c r="A178" s="7">
        <v>5</v>
      </c>
      <c r="B178" s="7" t="s">
        <v>55</v>
      </c>
      <c r="C178" s="259"/>
      <c r="D178" s="83" t="s">
        <v>56</v>
      </c>
      <c r="E178" s="11" t="s">
        <v>57</v>
      </c>
      <c r="F178" s="7" t="s">
        <v>47</v>
      </c>
      <c r="G178" s="8" t="s">
        <v>48</v>
      </c>
      <c r="H178" s="197">
        <v>1300100</v>
      </c>
      <c r="I178" s="198">
        <v>4250000</v>
      </c>
      <c r="J178" s="202">
        <v>392841.90476190468</v>
      </c>
      <c r="K178" s="202">
        <v>5676300</v>
      </c>
      <c r="L178" s="180">
        <f t="shared" si="8"/>
        <v>0.85200933615271934</v>
      </c>
      <c r="M178" s="7" t="str">
        <f t="shared" si="9"/>
        <v>Mediana</v>
      </c>
      <c r="N178" s="212">
        <f t="shared" si="10"/>
        <v>2775050</v>
      </c>
    </row>
    <row r="179" spans="1:14" ht="30" x14ac:dyDescent="0.25">
      <c r="A179" s="7">
        <v>6</v>
      </c>
      <c r="B179" s="7" t="s">
        <v>58</v>
      </c>
      <c r="C179" s="259"/>
      <c r="D179" s="83" t="s">
        <v>56</v>
      </c>
      <c r="E179" s="11" t="s">
        <v>59</v>
      </c>
      <c r="F179" s="7" t="s">
        <v>47</v>
      </c>
      <c r="G179" s="8" t="s">
        <v>48</v>
      </c>
      <c r="H179" s="197">
        <v>520000</v>
      </c>
      <c r="I179" s="198">
        <v>3250000</v>
      </c>
      <c r="J179" s="202">
        <v>441947.14285714278</v>
      </c>
      <c r="K179" s="202">
        <v>2548980</v>
      </c>
      <c r="L179" s="180">
        <f t="shared" si="8"/>
        <v>0.84350214224277142</v>
      </c>
      <c r="M179" s="7" t="str">
        <f t="shared" si="9"/>
        <v>Mediana</v>
      </c>
      <c r="N179" s="212">
        <f t="shared" si="10"/>
        <v>1534490</v>
      </c>
    </row>
    <row r="180" spans="1:14" ht="30" x14ac:dyDescent="0.25">
      <c r="A180" s="7">
        <v>7</v>
      </c>
      <c r="B180" s="7" t="s">
        <v>60</v>
      </c>
      <c r="C180" s="259"/>
      <c r="D180" s="83" t="s">
        <v>56</v>
      </c>
      <c r="E180" s="11" t="s">
        <v>61</v>
      </c>
      <c r="F180" s="7" t="s">
        <v>47</v>
      </c>
      <c r="G180" s="8" t="s">
        <v>48</v>
      </c>
      <c r="H180" s="197">
        <v>2258000</v>
      </c>
      <c r="I180" s="198">
        <v>7800000</v>
      </c>
      <c r="J180" s="202">
        <v>638368.09523809515</v>
      </c>
      <c r="K180" s="202">
        <v>9629480</v>
      </c>
      <c r="L180" s="180">
        <f t="shared" si="8"/>
        <v>0.84863480994422369</v>
      </c>
      <c r="M180" s="7" t="str">
        <f t="shared" si="9"/>
        <v>Mediana</v>
      </c>
      <c r="N180" s="212">
        <f t="shared" si="10"/>
        <v>5029000</v>
      </c>
    </row>
    <row r="181" spans="1:14" ht="30" x14ac:dyDescent="0.25">
      <c r="A181" s="7">
        <v>8</v>
      </c>
      <c r="B181" s="7" t="s">
        <v>62</v>
      </c>
      <c r="C181" s="259"/>
      <c r="D181" s="83" t="s">
        <v>56</v>
      </c>
      <c r="E181" s="11" t="s">
        <v>63</v>
      </c>
      <c r="F181" s="7" t="s">
        <v>47</v>
      </c>
      <c r="G181" s="8" t="s">
        <v>48</v>
      </c>
      <c r="H181" s="197">
        <v>1067400</v>
      </c>
      <c r="I181" s="198">
        <v>3950000</v>
      </c>
      <c r="J181" s="202">
        <v>638368.09523809515</v>
      </c>
      <c r="K181" s="202">
        <v>7930160</v>
      </c>
      <c r="L181" s="180">
        <f t="shared" si="8"/>
        <v>0.98960397154570734</v>
      </c>
      <c r="M181" s="7" t="str">
        <f t="shared" si="9"/>
        <v>Mediana</v>
      </c>
      <c r="N181" s="212">
        <f t="shared" si="10"/>
        <v>2508700</v>
      </c>
    </row>
    <row r="182" spans="1:14" ht="30" x14ac:dyDescent="0.25">
      <c r="A182" s="7">
        <v>9</v>
      </c>
      <c r="B182" s="7" t="s">
        <v>64</v>
      </c>
      <c r="C182" s="259"/>
      <c r="D182" s="83" t="s">
        <v>56</v>
      </c>
      <c r="E182" s="11" t="s">
        <v>65</v>
      </c>
      <c r="F182" s="7" t="s">
        <v>47</v>
      </c>
      <c r="G182" s="8" t="s">
        <v>48</v>
      </c>
      <c r="H182" s="197">
        <v>1300100</v>
      </c>
      <c r="I182" s="198">
        <v>7200000</v>
      </c>
      <c r="J182" s="202">
        <v>834789.04761904746</v>
      </c>
      <c r="K182" s="202">
        <v>1274490</v>
      </c>
      <c r="L182" s="180">
        <f t="shared" si="8"/>
        <v>1.1458854122689799</v>
      </c>
      <c r="M182" s="7" t="str">
        <f t="shared" si="9"/>
        <v>Mediana</v>
      </c>
      <c r="N182" s="212">
        <f t="shared" si="10"/>
        <v>1287295</v>
      </c>
    </row>
    <row r="183" spans="1:14" ht="30" x14ac:dyDescent="0.25">
      <c r="A183" s="7">
        <v>10</v>
      </c>
      <c r="B183" s="7" t="s">
        <v>66</v>
      </c>
      <c r="C183" s="259"/>
      <c r="D183" s="83" t="s">
        <v>56</v>
      </c>
      <c r="E183" s="11" t="s">
        <v>472</v>
      </c>
      <c r="F183" s="7" t="s">
        <v>47</v>
      </c>
      <c r="G183" s="8" t="s">
        <v>48</v>
      </c>
      <c r="H183" s="197">
        <v>985300</v>
      </c>
      <c r="I183" s="198">
        <v>8500000</v>
      </c>
      <c r="J183" s="202">
        <v>1267224.78</v>
      </c>
      <c r="K183" s="202">
        <v>7788550</v>
      </c>
      <c r="L183" s="180">
        <f t="shared" si="8"/>
        <v>0.87672983859826381</v>
      </c>
      <c r="M183" s="7" t="str">
        <f t="shared" si="9"/>
        <v>Mediana</v>
      </c>
      <c r="N183" s="212">
        <f t="shared" si="10"/>
        <v>4527887</v>
      </c>
    </row>
    <row r="184" spans="1:14" ht="30" x14ac:dyDescent="0.25">
      <c r="A184" s="7">
        <v>11</v>
      </c>
      <c r="B184" s="7" t="s">
        <v>68</v>
      </c>
      <c r="C184" s="259"/>
      <c r="D184" s="83" t="s">
        <v>56</v>
      </c>
      <c r="E184" s="11" t="s">
        <v>69</v>
      </c>
      <c r="F184" s="7" t="s">
        <v>47</v>
      </c>
      <c r="G184" s="8" t="s">
        <v>48</v>
      </c>
      <c r="H184" s="197">
        <v>11632200</v>
      </c>
      <c r="I184" s="198">
        <v>19500000</v>
      </c>
      <c r="J184" s="202">
        <v>3182019.4285714277</v>
      </c>
      <c r="K184" s="202">
        <v>22432690</v>
      </c>
      <c r="L184" s="180">
        <f t="shared" si="8"/>
        <v>0.60889371782465918</v>
      </c>
      <c r="M184" s="7" t="str">
        <f t="shared" si="9"/>
        <v>Mediana</v>
      </c>
      <c r="N184" s="212">
        <f t="shared" si="10"/>
        <v>15566100</v>
      </c>
    </row>
    <row r="185" spans="1:14" x14ac:dyDescent="0.25">
      <c r="A185" s="7">
        <v>12</v>
      </c>
      <c r="B185" s="7" t="s">
        <v>70</v>
      </c>
      <c r="C185" s="259"/>
      <c r="D185" s="83" t="s">
        <v>71</v>
      </c>
      <c r="E185" s="12" t="s">
        <v>321</v>
      </c>
      <c r="F185" s="7" t="s">
        <v>47</v>
      </c>
      <c r="G185" s="8" t="s">
        <v>48</v>
      </c>
      <c r="H185" s="197">
        <v>1341100</v>
      </c>
      <c r="I185" s="198">
        <v>4500000</v>
      </c>
      <c r="J185" s="202">
        <v>1473157.1428571425</v>
      </c>
      <c r="K185" s="202">
        <v>3013080</v>
      </c>
      <c r="L185" s="180">
        <f t="shared" si="8"/>
        <v>0.57596500369124637</v>
      </c>
      <c r="M185" s="7" t="str">
        <f t="shared" si="9"/>
        <v>Mediana</v>
      </c>
      <c r="N185" s="212">
        <f t="shared" si="10"/>
        <v>2243119</v>
      </c>
    </row>
    <row r="186" spans="1:14" x14ac:dyDescent="0.25">
      <c r="A186" s="7">
        <v>13</v>
      </c>
      <c r="B186" s="7" t="s">
        <v>73</v>
      </c>
      <c r="C186" s="259"/>
      <c r="D186" s="83" t="s">
        <v>71</v>
      </c>
      <c r="E186" s="11" t="s">
        <v>74</v>
      </c>
      <c r="F186" s="7" t="s">
        <v>47</v>
      </c>
      <c r="G186" s="8" t="s">
        <v>48</v>
      </c>
      <c r="H186" s="197">
        <v>437900</v>
      </c>
      <c r="I186" s="198">
        <v>3050000</v>
      </c>
      <c r="J186" s="202">
        <v>441947.14285714278</v>
      </c>
      <c r="K186" s="202">
        <v>1274490</v>
      </c>
      <c r="L186" s="180">
        <f t="shared" si="8"/>
        <v>0.94577321491934774</v>
      </c>
      <c r="M186" s="7" t="str">
        <f t="shared" si="9"/>
        <v>Mediana</v>
      </c>
      <c r="N186" s="212">
        <f t="shared" si="10"/>
        <v>858219</v>
      </c>
    </row>
    <row r="187" spans="1:14" x14ac:dyDescent="0.25">
      <c r="A187" s="7">
        <v>14</v>
      </c>
      <c r="B187" s="7" t="s">
        <v>75</v>
      </c>
      <c r="C187" s="259"/>
      <c r="D187" s="65" t="s">
        <v>76</v>
      </c>
      <c r="E187" s="11" t="s">
        <v>77</v>
      </c>
      <c r="F187" s="7" t="s">
        <v>47</v>
      </c>
      <c r="G187" s="8" t="s">
        <v>48</v>
      </c>
      <c r="H187" s="197">
        <v>985300</v>
      </c>
      <c r="I187" s="198">
        <v>4200000</v>
      </c>
      <c r="J187" s="202">
        <v>785683.80952380935</v>
      </c>
      <c r="K187" s="202">
        <v>1274490</v>
      </c>
      <c r="L187" s="180">
        <f t="shared" si="8"/>
        <v>0.88607857004311519</v>
      </c>
      <c r="M187" s="7" t="str">
        <f t="shared" si="9"/>
        <v>Mediana</v>
      </c>
      <c r="N187" s="212">
        <f t="shared" si="10"/>
        <v>1129895</v>
      </c>
    </row>
    <row r="188" spans="1:14" x14ac:dyDescent="0.25">
      <c r="A188" s="7">
        <v>15</v>
      </c>
      <c r="B188" s="7" t="s">
        <v>78</v>
      </c>
      <c r="C188" s="259"/>
      <c r="D188" s="65" t="s">
        <v>76</v>
      </c>
      <c r="E188" s="11" t="s">
        <v>79</v>
      </c>
      <c r="F188" s="7" t="s">
        <v>47</v>
      </c>
      <c r="G188" s="8" t="s">
        <v>48</v>
      </c>
      <c r="H188" s="197">
        <v>793700</v>
      </c>
      <c r="I188" s="198">
        <v>3000000</v>
      </c>
      <c r="J188" s="202">
        <v>441947.14285714278</v>
      </c>
      <c r="K188" s="202">
        <v>1184050</v>
      </c>
      <c r="L188" s="180">
        <f t="shared" si="8"/>
        <v>0.83977394436782549</v>
      </c>
      <c r="M188" s="7" t="str">
        <f t="shared" si="9"/>
        <v>Mediana</v>
      </c>
      <c r="N188" s="212">
        <f t="shared" si="10"/>
        <v>988875</v>
      </c>
    </row>
    <row r="189" spans="1:14" x14ac:dyDescent="0.25">
      <c r="A189" s="7">
        <v>16</v>
      </c>
      <c r="B189" s="7" t="s">
        <v>80</v>
      </c>
      <c r="C189" s="259"/>
      <c r="D189" s="65" t="s">
        <v>76</v>
      </c>
      <c r="E189" s="11" t="s">
        <v>81</v>
      </c>
      <c r="F189" s="7" t="s">
        <v>47</v>
      </c>
      <c r="G189" s="8" t="s">
        <v>48</v>
      </c>
      <c r="H189" s="197">
        <v>383200</v>
      </c>
      <c r="I189" s="198">
        <v>2550000</v>
      </c>
      <c r="J189" s="202">
        <v>441947.14285714278</v>
      </c>
      <c r="K189" s="202">
        <v>991270</v>
      </c>
      <c r="L189" s="180">
        <f t="shared" si="8"/>
        <v>0.9253307895080044</v>
      </c>
      <c r="M189" s="7" t="str">
        <f t="shared" si="9"/>
        <v>Mediana</v>
      </c>
      <c r="N189" s="212">
        <f t="shared" si="10"/>
        <v>716609</v>
      </c>
    </row>
    <row r="190" spans="1:14" ht="30" x14ac:dyDescent="0.25">
      <c r="A190" s="7">
        <v>17</v>
      </c>
      <c r="B190" s="7" t="s">
        <v>82</v>
      </c>
      <c r="C190" s="259"/>
      <c r="D190" s="65" t="s">
        <v>76</v>
      </c>
      <c r="E190" s="11" t="s">
        <v>83</v>
      </c>
      <c r="F190" s="7" t="s">
        <v>47</v>
      </c>
      <c r="G190" s="8" t="s">
        <v>48</v>
      </c>
      <c r="H190" s="197">
        <v>1847500</v>
      </c>
      <c r="I190" s="198">
        <v>7200000</v>
      </c>
      <c r="J190" s="202">
        <v>343736.66666666657</v>
      </c>
      <c r="K190" s="202">
        <v>6372450</v>
      </c>
      <c r="L190" s="180">
        <f t="shared" si="8"/>
        <v>0.85243226458088384</v>
      </c>
      <c r="M190" s="7" t="str">
        <f t="shared" si="9"/>
        <v>Mediana</v>
      </c>
      <c r="N190" s="212">
        <f t="shared" si="10"/>
        <v>4109975</v>
      </c>
    </row>
    <row r="191" spans="1:14" x14ac:dyDescent="0.25">
      <c r="A191" s="7">
        <v>18</v>
      </c>
      <c r="B191" s="7" t="s">
        <v>84</v>
      </c>
      <c r="C191" s="259"/>
      <c r="D191" s="65" t="s">
        <v>76</v>
      </c>
      <c r="E191" s="11" t="s">
        <v>85</v>
      </c>
      <c r="F191" s="7" t="s">
        <v>47</v>
      </c>
      <c r="G191" s="8" t="s">
        <v>48</v>
      </c>
      <c r="H191" s="197">
        <v>848500</v>
      </c>
      <c r="I191" s="198">
        <v>3050000</v>
      </c>
      <c r="J191" s="202">
        <v>176778.8571428571</v>
      </c>
      <c r="K191" s="202">
        <v>1699320</v>
      </c>
      <c r="L191" s="180">
        <f t="shared" si="8"/>
        <v>0.8581976836513634</v>
      </c>
      <c r="M191" s="7" t="str">
        <f t="shared" si="9"/>
        <v>Mediana</v>
      </c>
      <c r="N191" s="212">
        <f t="shared" si="10"/>
        <v>1273910</v>
      </c>
    </row>
    <row r="192" spans="1:14" ht="30" x14ac:dyDescent="0.25">
      <c r="A192" s="7">
        <v>19</v>
      </c>
      <c r="B192" s="7" t="s">
        <v>86</v>
      </c>
      <c r="C192" s="259"/>
      <c r="D192" s="65" t="s">
        <v>76</v>
      </c>
      <c r="E192" s="11" t="s">
        <v>87</v>
      </c>
      <c r="F192" s="7" t="s">
        <v>47</v>
      </c>
      <c r="G192" s="8" t="s">
        <v>48</v>
      </c>
      <c r="H192" s="197">
        <v>985300</v>
      </c>
      <c r="I192" s="198">
        <v>8200000</v>
      </c>
      <c r="J192" s="202">
        <v>2798998.5714285709</v>
      </c>
      <c r="K192" s="202">
        <v>5034890</v>
      </c>
      <c r="L192" s="180">
        <f t="shared" si="8"/>
        <v>0.73050917512720082</v>
      </c>
      <c r="M192" s="7" t="str">
        <f t="shared" si="9"/>
        <v>Mediana</v>
      </c>
      <c r="N192" s="212">
        <f t="shared" si="10"/>
        <v>3916944</v>
      </c>
    </row>
    <row r="193" spans="1:14" x14ac:dyDescent="0.25">
      <c r="A193" s="7">
        <v>20</v>
      </c>
      <c r="B193" s="7" t="s">
        <v>88</v>
      </c>
      <c r="C193" s="259"/>
      <c r="D193" s="65" t="s">
        <v>89</v>
      </c>
      <c r="E193" s="11" t="s">
        <v>90</v>
      </c>
      <c r="F193" s="7" t="s">
        <v>47</v>
      </c>
      <c r="G193" s="8" t="s">
        <v>48</v>
      </c>
      <c r="H193" s="197">
        <v>396900</v>
      </c>
      <c r="I193" s="198">
        <v>2900000</v>
      </c>
      <c r="J193" s="202">
        <v>314273.52380952373</v>
      </c>
      <c r="K193" s="202">
        <v>1544620</v>
      </c>
      <c r="L193" s="180">
        <f t="shared" si="8"/>
        <v>0.9402763203882738</v>
      </c>
      <c r="M193" s="7" t="str">
        <f t="shared" si="9"/>
        <v>Mediana</v>
      </c>
      <c r="N193" s="212">
        <f t="shared" si="10"/>
        <v>970760</v>
      </c>
    </row>
    <row r="194" spans="1:14" ht="30" x14ac:dyDescent="0.25">
      <c r="A194" s="7">
        <v>21</v>
      </c>
      <c r="B194" s="7" t="s">
        <v>91</v>
      </c>
      <c r="C194" s="259"/>
      <c r="D194" s="65" t="s">
        <v>89</v>
      </c>
      <c r="E194" s="11" t="s">
        <v>92</v>
      </c>
      <c r="F194" s="7" t="s">
        <v>47</v>
      </c>
      <c r="G194" s="8" t="s">
        <v>48</v>
      </c>
      <c r="H194" s="197">
        <v>1067400</v>
      </c>
      <c r="I194" s="198">
        <v>4200000</v>
      </c>
      <c r="J194" s="202">
        <v>117852.57142857141</v>
      </c>
      <c r="K194" s="202">
        <v>1982540</v>
      </c>
      <c r="L194" s="180">
        <f t="shared" si="8"/>
        <v>0.94827507033535541</v>
      </c>
      <c r="M194" s="7" t="str">
        <f t="shared" si="9"/>
        <v>Mediana</v>
      </c>
      <c r="N194" s="212">
        <f t="shared" si="10"/>
        <v>1524970</v>
      </c>
    </row>
    <row r="195" spans="1:14" ht="30" x14ac:dyDescent="0.25">
      <c r="A195" s="7">
        <v>22</v>
      </c>
      <c r="B195" s="7" t="s">
        <v>93</v>
      </c>
      <c r="C195" s="259"/>
      <c r="D195" s="65" t="s">
        <v>89</v>
      </c>
      <c r="E195" s="11" t="s">
        <v>94</v>
      </c>
      <c r="F195" s="7" t="s">
        <v>47</v>
      </c>
      <c r="G195" s="8" t="s">
        <v>48</v>
      </c>
      <c r="H195" s="197">
        <v>1300100</v>
      </c>
      <c r="I195" s="198">
        <v>4950000</v>
      </c>
      <c r="J195" s="202">
        <v>225884.09523809521</v>
      </c>
      <c r="K195" s="202">
        <v>4106690</v>
      </c>
      <c r="L195" s="180">
        <f t="shared" si="8"/>
        <v>0.84828634861253882</v>
      </c>
      <c r="M195" s="7" t="str">
        <f t="shared" si="9"/>
        <v>Mediana</v>
      </c>
      <c r="N195" s="212">
        <f t="shared" si="10"/>
        <v>2703395</v>
      </c>
    </row>
    <row r="196" spans="1:14" ht="30" x14ac:dyDescent="0.25">
      <c r="A196" s="7">
        <v>23</v>
      </c>
      <c r="B196" s="7" t="s">
        <v>95</v>
      </c>
      <c r="C196" s="259"/>
      <c r="D196" s="65" t="s">
        <v>96</v>
      </c>
      <c r="E196" s="11" t="s">
        <v>97</v>
      </c>
      <c r="F196" s="7" t="s">
        <v>47</v>
      </c>
      <c r="G196" s="8" t="s">
        <v>48</v>
      </c>
      <c r="H196" s="197">
        <v>437900</v>
      </c>
      <c r="I196" s="198">
        <v>2450000</v>
      </c>
      <c r="J196" s="202">
        <v>117852.57142857141</v>
      </c>
      <c r="K196" s="202">
        <v>1274490</v>
      </c>
      <c r="L196" s="180">
        <f t="shared" si="8"/>
        <v>0.97303778520938611</v>
      </c>
      <c r="M196" s="7" t="str">
        <f t="shared" si="9"/>
        <v>Mediana</v>
      </c>
      <c r="N196" s="212">
        <f t="shared" si="10"/>
        <v>856195</v>
      </c>
    </row>
    <row r="197" spans="1:14" x14ac:dyDescent="0.25">
      <c r="A197" s="7">
        <v>24</v>
      </c>
      <c r="B197" s="7" t="s">
        <v>98</v>
      </c>
      <c r="C197" s="259"/>
      <c r="D197" s="65" t="s">
        <v>96</v>
      </c>
      <c r="E197" s="11" t="s">
        <v>99</v>
      </c>
      <c r="F197" s="7" t="s">
        <v>47</v>
      </c>
      <c r="G197" s="8" t="s">
        <v>48</v>
      </c>
      <c r="H197" s="197">
        <v>793700</v>
      </c>
      <c r="I197" s="198">
        <v>4800000</v>
      </c>
      <c r="J197" s="202">
        <v>245526.19047619044</v>
      </c>
      <c r="K197" s="202">
        <v>5522790</v>
      </c>
      <c r="L197" s="180">
        <f t="shared" si="8"/>
        <v>0.95243728195433108</v>
      </c>
      <c r="M197" s="7" t="str">
        <f t="shared" si="9"/>
        <v>Mediana</v>
      </c>
      <c r="N197" s="212">
        <f t="shared" si="10"/>
        <v>2796850</v>
      </c>
    </row>
    <row r="198" spans="1:14" x14ac:dyDescent="0.25">
      <c r="A198" s="7">
        <v>25</v>
      </c>
      <c r="B198" s="7" t="s">
        <v>100</v>
      </c>
      <c r="C198" s="259"/>
      <c r="D198" s="65" t="s">
        <v>96</v>
      </c>
      <c r="E198" s="11" t="s">
        <v>101</v>
      </c>
      <c r="F198" s="7" t="s">
        <v>47</v>
      </c>
      <c r="G198" s="8" t="s">
        <v>48</v>
      </c>
      <c r="H198" s="197">
        <v>1341100</v>
      </c>
      <c r="I198" s="198">
        <v>3850000</v>
      </c>
      <c r="J198" s="202">
        <v>1217809.9047619046</v>
      </c>
      <c r="K198" s="202">
        <v>2600150</v>
      </c>
      <c r="L198" s="180">
        <f t="shared" si="8"/>
        <v>0.54824252842788235</v>
      </c>
      <c r="M198" s="7" t="str">
        <f t="shared" si="9"/>
        <v>Mediana</v>
      </c>
      <c r="N198" s="212">
        <f t="shared" si="10"/>
        <v>1970625</v>
      </c>
    </row>
    <row r="199" spans="1:14" x14ac:dyDescent="0.25">
      <c r="A199" s="7">
        <v>26</v>
      </c>
      <c r="B199" s="7" t="s">
        <v>102</v>
      </c>
      <c r="C199" s="259"/>
      <c r="D199" s="65" t="s">
        <v>96</v>
      </c>
      <c r="E199" s="11" t="s">
        <v>103</v>
      </c>
      <c r="F199" s="7" t="s">
        <v>47</v>
      </c>
      <c r="G199" s="8" t="s">
        <v>48</v>
      </c>
      <c r="H199" s="197">
        <v>985300</v>
      </c>
      <c r="I199" s="198">
        <v>3650000</v>
      </c>
      <c r="J199" s="202">
        <v>1325841.4285714284</v>
      </c>
      <c r="K199" s="202">
        <v>2600150</v>
      </c>
      <c r="L199" s="180">
        <f t="shared" si="8"/>
        <v>0.57146240219874112</v>
      </c>
      <c r="M199" s="7" t="str">
        <f t="shared" si="9"/>
        <v>Mediana</v>
      </c>
      <c r="N199" s="212">
        <f t="shared" si="10"/>
        <v>1962996</v>
      </c>
    </row>
    <row r="200" spans="1:14" x14ac:dyDescent="0.25">
      <c r="A200" s="7">
        <v>27</v>
      </c>
      <c r="B200" s="7" t="s">
        <v>104</v>
      </c>
      <c r="C200" s="259"/>
      <c r="D200" s="65" t="s">
        <v>96</v>
      </c>
      <c r="E200" s="11" t="s">
        <v>311</v>
      </c>
      <c r="F200" s="7" t="s">
        <v>47</v>
      </c>
      <c r="G200" s="8" t="s">
        <v>48</v>
      </c>
      <c r="H200" s="197">
        <v>985300</v>
      </c>
      <c r="I200" s="198">
        <v>3350000</v>
      </c>
      <c r="J200" s="202">
        <v>1245308.8380952377</v>
      </c>
      <c r="K200" s="202">
        <v>4016250</v>
      </c>
      <c r="L200" s="180">
        <f t="shared" si="8"/>
        <v>0.62979337374063493</v>
      </c>
      <c r="M200" s="7" t="str">
        <f t="shared" si="9"/>
        <v>Mediana</v>
      </c>
      <c r="N200" s="212">
        <f t="shared" si="10"/>
        <v>2297654</v>
      </c>
    </row>
    <row r="201" spans="1:14" x14ac:dyDescent="0.25">
      <c r="A201" s="7">
        <v>28</v>
      </c>
      <c r="B201" s="7" t="s">
        <v>106</v>
      </c>
      <c r="C201" s="259"/>
      <c r="D201" s="65" t="s">
        <v>96</v>
      </c>
      <c r="E201" s="11" t="s">
        <v>312</v>
      </c>
      <c r="F201" s="7" t="s">
        <v>47</v>
      </c>
      <c r="G201" s="8" t="s">
        <v>48</v>
      </c>
      <c r="H201" s="197">
        <v>889500</v>
      </c>
      <c r="I201" s="198">
        <v>4200000</v>
      </c>
      <c r="J201" s="202">
        <v>1512441.333333333</v>
      </c>
      <c r="K201" s="202">
        <v>6027350</v>
      </c>
      <c r="L201" s="180">
        <f t="shared" si="8"/>
        <v>0.7577780835249639</v>
      </c>
      <c r="M201" s="7" t="str">
        <f t="shared" si="9"/>
        <v>Mediana</v>
      </c>
      <c r="N201" s="212">
        <f t="shared" si="10"/>
        <v>2856221</v>
      </c>
    </row>
    <row r="202" spans="1:14" x14ac:dyDescent="0.25">
      <c r="A202" s="7">
        <v>29</v>
      </c>
      <c r="B202" s="7" t="s">
        <v>108</v>
      </c>
      <c r="C202" s="259"/>
      <c r="D202" s="65" t="s">
        <v>96</v>
      </c>
      <c r="E202" s="11" t="s">
        <v>313</v>
      </c>
      <c r="F202" s="7" t="s">
        <v>47</v>
      </c>
      <c r="G202" s="8" t="s">
        <v>48</v>
      </c>
      <c r="H202" s="197">
        <v>711600</v>
      </c>
      <c r="I202" s="198">
        <v>3850000</v>
      </c>
      <c r="J202" s="202">
        <v>942820.57142857125</v>
      </c>
      <c r="K202" s="202">
        <v>2979760</v>
      </c>
      <c r="L202" s="180">
        <f t="shared" si="8"/>
        <v>0.72537437393149251</v>
      </c>
      <c r="M202" s="7" t="str">
        <f t="shared" si="9"/>
        <v>Mediana</v>
      </c>
      <c r="N202" s="212">
        <f t="shared" si="10"/>
        <v>1961290</v>
      </c>
    </row>
    <row r="203" spans="1:14" x14ac:dyDescent="0.25">
      <c r="A203" s="7">
        <v>30</v>
      </c>
      <c r="B203" s="7" t="s">
        <v>110</v>
      </c>
      <c r="C203" s="259"/>
      <c r="D203" s="65" t="s">
        <v>96</v>
      </c>
      <c r="E203" s="98" t="s">
        <v>111</v>
      </c>
      <c r="F203" s="7" t="s">
        <v>47</v>
      </c>
      <c r="G203" s="8" t="s">
        <v>48</v>
      </c>
      <c r="H203" s="197">
        <v>656900</v>
      </c>
      <c r="I203" s="198">
        <v>5900000</v>
      </c>
      <c r="J203" s="202">
        <v>942820.57142857125</v>
      </c>
      <c r="K203" s="202">
        <v>3166590</v>
      </c>
      <c r="L203" s="180">
        <f t="shared" si="8"/>
        <v>0.91129264380631503</v>
      </c>
      <c r="M203" s="7" t="str">
        <f t="shared" si="9"/>
        <v>Mediana</v>
      </c>
      <c r="N203" s="212">
        <f t="shared" si="10"/>
        <v>2054705</v>
      </c>
    </row>
    <row r="204" spans="1:14" x14ac:dyDescent="0.25">
      <c r="A204" s="7">
        <v>31</v>
      </c>
      <c r="B204" s="7" t="s">
        <v>112</v>
      </c>
      <c r="C204" s="259"/>
      <c r="D204" s="65" t="s">
        <v>96</v>
      </c>
      <c r="E204" s="98" t="s">
        <v>113</v>
      </c>
      <c r="F204" s="7" t="s">
        <v>47</v>
      </c>
      <c r="G204" s="8" t="s">
        <v>48</v>
      </c>
      <c r="H204" s="197">
        <v>656900</v>
      </c>
      <c r="I204" s="198">
        <v>6200000</v>
      </c>
      <c r="J204" s="202">
        <v>942820.57142857125</v>
      </c>
      <c r="K204" s="202">
        <v>2124150</v>
      </c>
      <c r="L204" s="180">
        <f t="shared" si="8"/>
        <v>1.0316150486963718</v>
      </c>
      <c r="M204" s="7" t="str">
        <f t="shared" si="9"/>
        <v>Mediana</v>
      </c>
      <c r="N204" s="212">
        <f t="shared" si="10"/>
        <v>1533485</v>
      </c>
    </row>
    <row r="205" spans="1:14" ht="30" x14ac:dyDescent="0.25">
      <c r="A205" s="7">
        <v>32</v>
      </c>
      <c r="B205" s="7" t="s">
        <v>114</v>
      </c>
      <c r="C205" s="259"/>
      <c r="D205" s="65" t="s">
        <v>96</v>
      </c>
      <c r="E205" s="98" t="s">
        <v>115</v>
      </c>
      <c r="F205" s="7" t="s">
        <v>47</v>
      </c>
      <c r="G205" s="8" t="s">
        <v>48</v>
      </c>
      <c r="H205" s="197">
        <v>7937300</v>
      </c>
      <c r="I205" s="198">
        <v>14800000</v>
      </c>
      <c r="J205" s="202">
        <v>5205155.2380952369</v>
      </c>
      <c r="K205" s="202">
        <v>10388700</v>
      </c>
      <c r="L205" s="180">
        <f t="shared" si="8"/>
        <v>0.42491372456858545</v>
      </c>
      <c r="M205" s="7" t="str">
        <f t="shared" si="9"/>
        <v>Media Aritmetica</v>
      </c>
      <c r="N205" s="212">
        <f t="shared" si="10"/>
        <v>9582789</v>
      </c>
    </row>
    <row r="206" spans="1:14" ht="30" x14ac:dyDescent="0.25">
      <c r="A206" s="7">
        <v>33</v>
      </c>
      <c r="B206" s="7" t="s">
        <v>116</v>
      </c>
      <c r="C206" s="259"/>
      <c r="D206" s="65" t="s">
        <v>96</v>
      </c>
      <c r="E206" s="98" t="s">
        <v>535</v>
      </c>
      <c r="F206" s="7" t="s">
        <v>47</v>
      </c>
      <c r="G206" s="8" t="s">
        <v>48</v>
      </c>
      <c r="H206" s="197">
        <v>889500</v>
      </c>
      <c r="I206" s="198">
        <v>3800000</v>
      </c>
      <c r="J206" s="202">
        <v>1480555.97</v>
      </c>
      <c r="K206" s="202">
        <v>4740960</v>
      </c>
      <c r="L206" s="180">
        <f t="shared" si="8"/>
        <v>0.67390280225577759</v>
      </c>
      <c r="M206" s="7" t="str">
        <f t="shared" si="9"/>
        <v>Mediana</v>
      </c>
      <c r="N206" s="212">
        <f t="shared" si="10"/>
        <v>2640278</v>
      </c>
    </row>
    <row r="207" spans="1:14" x14ac:dyDescent="0.25">
      <c r="A207" s="7">
        <v>34</v>
      </c>
      <c r="B207" s="7" t="s">
        <v>118</v>
      </c>
      <c r="C207" s="259"/>
      <c r="D207" s="65" t="s">
        <v>96</v>
      </c>
      <c r="E207" s="98" t="s">
        <v>117</v>
      </c>
      <c r="F207" s="7" t="s">
        <v>47</v>
      </c>
      <c r="G207" s="8" t="s">
        <v>48</v>
      </c>
      <c r="H207" s="197">
        <v>1984300</v>
      </c>
      <c r="I207" s="198">
        <v>8200000</v>
      </c>
      <c r="J207" s="202">
        <v>570453.05000000005</v>
      </c>
      <c r="K207" s="202">
        <v>11721500</v>
      </c>
      <c r="L207" s="180">
        <f t="shared" si="8"/>
        <v>0.93383025311529821</v>
      </c>
      <c r="M207" s="7" t="str">
        <f t="shared" si="9"/>
        <v>Mediana</v>
      </c>
      <c r="N207" s="212">
        <f t="shared" si="10"/>
        <v>5092150</v>
      </c>
    </row>
    <row r="208" spans="1:14" ht="45" x14ac:dyDescent="0.25">
      <c r="A208" s="7">
        <v>35</v>
      </c>
      <c r="B208" s="7" t="s">
        <v>120</v>
      </c>
      <c r="C208" s="259"/>
      <c r="D208" s="65" t="s">
        <v>96</v>
      </c>
      <c r="E208" s="98" t="s">
        <v>119</v>
      </c>
      <c r="F208" s="7" t="s">
        <v>47</v>
      </c>
      <c r="G208" s="8" t="s">
        <v>48</v>
      </c>
      <c r="H208" s="197">
        <v>1341100</v>
      </c>
      <c r="I208" s="198">
        <v>4800000</v>
      </c>
      <c r="J208" s="202">
        <v>461020.56</v>
      </c>
      <c r="K208" s="202">
        <v>1274490</v>
      </c>
      <c r="L208" s="180">
        <f t="shared" si="8"/>
        <v>0.97969879094653844</v>
      </c>
      <c r="M208" s="7" t="str">
        <f t="shared" si="9"/>
        <v>Mediana</v>
      </c>
      <c r="N208" s="212">
        <f t="shared" si="10"/>
        <v>1307795</v>
      </c>
    </row>
    <row r="209" spans="1:14" ht="30" x14ac:dyDescent="0.25">
      <c r="A209" s="7">
        <v>36</v>
      </c>
      <c r="B209" s="7" t="s">
        <v>122</v>
      </c>
      <c r="C209" s="259"/>
      <c r="D209" s="65" t="s">
        <v>96</v>
      </c>
      <c r="E209" s="98" t="s">
        <v>121</v>
      </c>
      <c r="F209" s="7" t="s">
        <v>47</v>
      </c>
      <c r="G209" s="8" t="s">
        <v>48</v>
      </c>
      <c r="H209" s="197">
        <v>1847500</v>
      </c>
      <c r="I209" s="198">
        <v>6200000</v>
      </c>
      <c r="J209" s="202">
        <v>863514.65</v>
      </c>
      <c r="K209" s="202">
        <v>3398640</v>
      </c>
      <c r="L209" s="180">
        <f t="shared" si="8"/>
        <v>0.75668910948415913</v>
      </c>
      <c r="M209" s="7" t="str">
        <f t="shared" si="9"/>
        <v>Mediana</v>
      </c>
      <c r="N209" s="212">
        <f t="shared" si="10"/>
        <v>2623070</v>
      </c>
    </row>
    <row r="210" spans="1:14" ht="45" x14ac:dyDescent="0.25">
      <c r="A210" s="7">
        <v>37</v>
      </c>
      <c r="B210" s="7" t="s">
        <v>124</v>
      </c>
      <c r="C210" s="259"/>
      <c r="D210" s="65" t="s">
        <v>96</v>
      </c>
      <c r="E210" s="11" t="s">
        <v>123</v>
      </c>
      <c r="F210" s="7" t="s">
        <v>47</v>
      </c>
      <c r="G210" s="8" t="s">
        <v>48</v>
      </c>
      <c r="H210" s="197">
        <v>793700</v>
      </c>
      <c r="I210" s="198">
        <v>3950000</v>
      </c>
      <c r="J210" s="202">
        <v>259022.58000000002</v>
      </c>
      <c r="K210" s="202">
        <v>1132880</v>
      </c>
      <c r="L210" s="180">
        <f t="shared" si="8"/>
        <v>1.0759566030146417</v>
      </c>
      <c r="M210" s="7" t="str">
        <f t="shared" si="9"/>
        <v>Mediana</v>
      </c>
      <c r="N210" s="212">
        <f t="shared" si="10"/>
        <v>963290</v>
      </c>
    </row>
    <row r="211" spans="1:14" ht="30" x14ac:dyDescent="0.25">
      <c r="A211" s="7">
        <v>38</v>
      </c>
      <c r="B211" s="7" t="s">
        <v>126</v>
      </c>
      <c r="C211" s="259"/>
      <c r="D211" s="65" t="s">
        <v>96</v>
      </c>
      <c r="E211" s="11" t="s">
        <v>125</v>
      </c>
      <c r="F211" s="7" t="s">
        <v>47</v>
      </c>
      <c r="G211" s="8" t="s">
        <v>48</v>
      </c>
      <c r="H211" s="197">
        <v>3284400</v>
      </c>
      <c r="I211" s="198">
        <v>9500000</v>
      </c>
      <c r="J211" s="202">
        <v>903512.67</v>
      </c>
      <c r="K211" s="202">
        <v>5528740</v>
      </c>
      <c r="L211" s="180">
        <f t="shared" si="8"/>
        <v>0.76102220190622083</v>
      </c>
      <c r="M211" s="7" t="str">
        <f t="shared" si="9"/>
        <v>Mediana</v>
      </c>
      <c r="N211" s="212">
        <f t="shared" si="10"/>
        <v>4406570</v>
      </c>
    </row>
    <row r="212" spans="1:14" ht="30" x14ac:dyDescent="0.25">
      <c r="A212" s="7">
        <v>39</v>
      </c>
      <c r="B212" s="7" t="s">
        <v>128</v>
      </c>
      <c r="C212" s="259"/>
      <c r="D212" s="65" t="s">
        <v>96</v>
      </c>
      <c r="E212" s="11" t="s">
        <v>127</v>
      </c>
      <c r="F212" s="7" t="s">
        <v>47</v>
      </c>
      <c r="G212" s="8" t="s">
        <v>48</v>
      </c>
      <c r="H212" s="197">
        <v>889500</v>
      </c>
      <c r="I212" s="198">
        <v>4500000</v>
      </c>
      <c r="J212" s="202">
        <v>258989.25</v>
      </c>
      <c r="K212" s="202">
        <v>1274490</v>
      </c>
      <c r="L212" s="180">
        <f t="shared" si="8"/>
        <v>1.0937667223090453</v>
      </c>
      <c r="M212" s="7" t="str">
        <f t="shared" si="9"/>
        <v>Mediana</v>
      </c>
      <c r="N212" s="212">
        <f t="shared" si="10"/>
        <v>1081995</v>
      </c>
    </row>
    <row r="213" spans="1:14" x14ac:dyDescent="0.25">
      <c r="A213" s="7">
        <v>40</v>
      </c>
      <c r="B213" s="7" t="s">
        <v>130</v>
      </c>
      <c r="C213" s="259"/>
      <c r="D213" s="65" t="s">
        <v>96</v>
      </c>
      <c r="E213" s="11" t="s">
        <v>129</v>
      </c>
      <c r="F213" s="7" t="s">
        <v>47</v>
      </c>
      <c r="G213" s="8" t="s">
        <v>48</v>
      </c>
      <c r="H213" s="197">
        <v>4379200</v>
      </c>
      <c r="I213" s="198">
        <v>15200000</v>
      </c>
      <c r="J213" s="202">
        <v>2481447.79</v>
      </c>
      <c r="K213" s="202">
        <v>6514060</v>
      </c>
      <c r="L213" s="180">
        <f t="shared" si="8"/>
        <v>0.78640357661648808</v>
      </c>
      <c r="M213" s="7" t="str">
        <f t="shared" si="9"/>
        <v>Mediana</v>
      </c>
      <c r="N213" s="212">
        <f t="shared" si="10"/>
        <v>5446630</v>
      </c>
    </row>
    <row r="214" spans="1:14" x14ac:dyDescent="0.25">
      <c r="A214" s="7">
        <v>41</v>
      </c>
      <c r="B214" s="7" t="s">
        <v>382</v>
      </c>
      <c r="C214" s="259"/>
      <c r="D214" s="65" t="s">
        <v>96</v>
      </c>
      <c r="E214" s="11" t="s">
        <v>131</v>
      </c>
      <c r="F214" s="7" t="s">
        <v>47</v>
      </c>
      <c r="G214" s="8" t="s">
        <v>48</v>
      </c>
      <c r="H214" s="197">
        <v>383200</v>
      </c>
      <c r="I214" s="198">
        <v>2550000</v>
      </c>
      <c r="J214" s="202">
        <v>121200</v>
      </c>
      <c r="K214" s="202">
        <v>1042440</v>
      </c>
      <c r="L214" s="180">
        <f t="shared" si="8"/>
        <v>1.0627989715516866</v>
      </c>
      <c r="M214" s="7" t="str">
        <f t="shared" si="9"/>
        <v>Mediana</v>
      </c>
      <c r="N214" s="212">
        <f t="shared" si="10"/>
        <v>712820</v>
      </c>
    </row>
    <row r="215" spans="1:14" ht="45" x14ac:dyDescent="0.25">
      <c r="A215" s="7">
        <v>42</v>
      </c>
      <c r="B215" s="7" t="s">
        <v>132</v>
      </c>
      <c r="C215" s="259"/>
      <c r="D215" s="84" t="s">
        <v>133</v>
      </c>
      <c r="E215" s="26" t="s">
        <v>134</v>
      </c>
      <c r="F215" s="7" t="s">
        <v>47</v>
      </c>
      <c r="G215" s="8" t="s">
        <v>48</v>
      </c>
      <c r="H215" s="197">
        <v>574800</v>
      </c>
      <c r="I215" s="198">
        <v>3200000</v>
      </c>
      <c r="J215" s="202">
        <v>188322.58</v>
      </c>
      <c r="K215" s="202">
        <v>2124150</v>
      </c>
      <c r="L215" s="180">
        <f t="shared" si="8"/>
        <v>0.91792797162142936</v>
      </c>
      <c r="M215" s="7" t="str">
        <f t="shared" si="9"/>
        <v>Mediana</v>
      </c>
      <c r="N215" s="212">
        <f t="shared" si="10"/>
        <v>1349475</v>
      </c>
    </row>
    <row r="216" spans="1:14" ht="30" x14ac:dyDescent="0.25">
      <c r="A216" s="7">
        <v>43</v>
      </c>
      <c r="B216" s="7" t="s">
        <v>135</v>
      </c>
      <c r="C216" s="259"/>
      <c r="D216" s="66" t="s">
        <v>136</v>
      </c>
      <c r="E216" s="15" t="s">
        <v>137</v>
      </c>
      <c r="F216" s="7" t="s">
        <v>47</v>
      </c>
      <c r="G216" s="8" t="s">
        <v>48</v>
      </c>
      <c r="H216" s="197">
        <v>1751700</v>
      </c>
      <c r="I216" s="198">
        <v>10800000</v>
      </c>
      <c r="J216" s="202">
        <v>2874134.78</v>
      </c>
      <c r="K216" s="202">
        <v>8213380</v>
      </c>
      <c r="L216" s="180">
        <f t="shared" si="8"/>
        <v>0.72927894904365131</v>
      </c>
      <c r="M216" s="7" t="str">
        <f t="shared" si="9"/>
        <v>Mediana</v>
      </c>
      <c r="N216" s="212">
        <f t="shared" si="10"/>
        <v>5543757</v>
      </c>
    </row>
    <row r="217" spans="1:14" ht="30" x14ac:dyDescent="0.25">
      <c r="A217" s="7">
        <v>44</v>
      </c>
      <c r="B217" s="7" t="s">
        <v>138</v>
      </c>
      <c r="C217" s="259"/>
      <c r="D217" s="66" t="s">
        <v>136</v>
      </c>
      <c r="E217" s="15" t="s">
        <v>139</v>
      </c>
      <c r="F217" s="7" t="s">
        <v>47</v>
      </c>
      <c r="G217" s="8" t="s">
        <v>48</v>
      </c>
      <c r="H217" s="222"/>
      <c r="I217" s="198">
        <v>6200000</v>
      </c>
      <c r="J217" s="202">
        <v>1258143.8700000001</v>
      </c>
      <c r="K217" s="202">
        <v>1132880</v>
      </c>
      <c r="L217" s="180">
        <f t="shared" si="8"/>
        <v>1.009200298358055</v>
      </c>
      <c r="M217" s="7" t="str">
        <f t="shared" si="9"/>
        <v>Mediana</v>
      </c>
      <c r="N217" s="212">
        <f t="shared" si="10"/>
        <v>1258144</v>
      </c>
    </row>
    <row r="218" spans="1:14" x14ac:dyDescent="0.25">
      <c r="A218" s="7">
        <v>45</v>
      </c>
      <c r="B218" s="7" t="s">
        <v>140</v>
      </c>
      <c r="C218" s="259"/>
      <c r="D218" s="66" t="s">
        <v>141</v>
      </c>
      <c r="E218" s="26" t="s">
        <v>142</v>
      </c>
      <c r="F218" s="7" t="s">
        <v>47</v>
      </c>
      <c r="G218" s="8" t="s">
        <v>48</v>
      </c>
      <c r="H218" s="197">
        <v>793700</v>
      </c>
      <c r="I218" s="198">
        <v>3050000</v>
      </c>
      <c r="J218" s="202">
        <v>358235.89</v>
      </c>
      <c r="K218" s="202">
        <v>708050</v>
      </c>
      <c r="L218" s="180">
        <f t="shared" si="8"/>
        <v>1.0016461578533047</v>
      </c>
      <c r="M218" s="7" t="str">
        <f t="shared" si="9"/>
        <v>Mediana</v>
      </c>
      <c r="N218" s="212">
        <f t="shared" si="10"/>
        <v>750875</v>
      </c>
    </row>
    <row r="219" spans="1:14" ht="30" x14ac:dyDescent="0.25">
      <c r="A219" s="7">
        <v>46</v>
      </c>
      <c r="B219" s="7" t="s">
        <v>143</v>
      </c>
      <c r="C219" s="259"/>
      <c r="D219" s="66" t="s">
        <v>141</v>
      </c>
      <c r="E219" s="26" t="s">
        <v>144</v>
      </c>
      <c r="F219" s="7" t="s">
        <v>47</v>
      </c>
      <c r="G219" s="8" t="s">
        <v>48</v>
      </c>
      <c r="H219" s="197">
        <v>1984300</v>
      </c>
      <c r="I219" s="198">
        <v>8500000</v>
      </c>
      <c r="J219" s="202">
        <v>878243.48</v>
      </c>
      <c r="K219" s="202">
        <v>5947620</v>
      </c>
      <c r="L219" s="180">
        <f t="shared" si="8"/>
        <v>0.8161398873438801</v>
      </c>
      <c r="M219" s="7" t="str">
        <f t="shared" si="9"/>
        <v>Mediana</v>
      </c>
      <c r="N219" s="212">
        <f t="shared" si="10"/>
        <v>3965960</v>
      </c>
    </row>
    <row r="220" spans="1:14" ht="45" x14ac:dyDescent="0.25">
      <c r="A220" s="7">
        <v>47</v>
      </c>
      <c r="B220" s="21" t="s">
        <v>145</v>
      </c>
      <c r="C220" s="259"/>
      <c r="D220" s="66" t="s">
        <v>146</v>
      </c>
      <c r="E220" s="22" t="s">
        <v>147</v>
      </c>
      <c r="F220" s="23" t="s">
        <v>47</v>
      </c>
      <c r="G220" s="8" t="s">
        <v>48</v>
      </c>
      <c r="H220" s="197">
        <v>1751700</v>
      </c>
      <c r="I220" s="198">
        <v>6200000</v>
      </c>
      <c r="J220" s="202">
        <v>1278149.95</v>
      </c>
      <c r="K220" s="202">
        <v>3284400</v>
      </c>
      <c r="L220" s="180">
        <f t="shared" si="8"/>
        <v>0.70941324563316965</v>
      </c>
      <c r="M220" s="7" t="str">
        <f t="shared" si="9"/>
        <v>Mediana</v>
      </c>
      <c r="N220" s="212">
        <f t="shared" si="10"/>
        <v>2518050</v>
      </c>
    </row>
    <row r="221" spans="1:14" x14ac:dyDescent="0.25">
      <c r="A221" s="7">
        <v>48</v>
      </c>
      <c r="B221" s="21" t="s">
        <v>148</v>
      </c>
      <c r="C221" s="259"/>
      <c r="D221" s="66" t="s">
        <v>146</v>
      </c>
      <c r="E221" s="98" t="s">
        <v>149</v>
      </c>
      <c r="F221" s="23" t="s">
        <v>47</v>
      </c>
      <c r="G221" s="8" t="s">
        <v>48</v>
      </c>
      <c r="H221" s="197">
        <v>2258000</v>
      </c>
      <c r="I221" s="198">
        <v>10800000</v>
      </c>
      <c r="J221" s="202">
        <v>4167722.58</v>
      </c>
      <c r="K221" s="202">
        <v>6427190</v>
      </c>
      <c r="L221" s="180">
        <f t="shared" si="8"/>
        <v>0.62175864407671366</v>
      </c>
      <c r="M221" s="7" t="str">
        <f t="shared" si="9"/>
        <v>Mediana</v>
      </c>
      <c r="N221" s="212">
        <f t="shared" si="10"/>
        <v>5297456</v>
      </c>
    </row>
    <row r="222" spans="1:14" ht="30" x14ac:dyDescent="0.25">
      <c r="A222" s="7">
        <v>49</v>
      </c>
      <c r="B222" s="21" t="s">
        <v>150</v>
      </c>
      <c r="C222" s="259"/>
      <c r="D222" s="66" t="s">
        <v>151</v>
      </c>
      <c r="E222" s="10" t="s">
        <v>152</v>
      </c>
      <c r="F222" s="7" t="s">
        <v>47</v>
      </c>
      <c r="G222" s="8" t="s">
        <v>48</v>
      </c>
      <c r="H222" s="197">
        <v>1163200</v>
      </c>
      <c r="I222" s="198">
        <v>3050000</v>
      </c>
      <c r="J222" s="202">
        <v>856373.95</v>
      </c>
      <c r="K222" s="202">
        <v>7788550</v>
      </c>
      <c r="L222" s="180">
        <f t="shared" si="8"/>
        <v>0.99544044420447464</v>
      </c>
      <c r="M222" s="7" t="str">
        <f t="shared" si="9"/>
        <v>Mediana</v>
      </c>
      <c r="N222" s="212">
        <f t="shared" si="10"/>
        <v>2106600</v>
      </c>
    </row>
    <row r="223" spans="1:14" ht="30" x14ac:dyDescent="0.25">
      <c r="A223" s="7">
        <v>50</v>
      </c>
      <c r="B223" s="21" t="s">
        <v>153</v>
      </c>
      <c r="C223" s="259"/>
      <c r="D223" s="66" t="s">
        <v>151</v>
      </c>
      <c r="E223" s="10" t="s">
        <v>154</v>
      </c>
      <c r="F223" s="7" t="s">
        <v>47</v>
      </c>
      <c r="G223" s="8" t="s">
        <v>48</v>
      </c>
      <c r="H223" s="197">
        <v>383200</v>
      </c>
      <c r="I223" s="198">
        <v>2650000</v>
      </c>
      <c r="J223" s="202">
        <v>121200</v>
      </c>
      <c r="K223" s="202">
        <v>849660</v>
      </c>
      <c r="L223" s="180">
        <f t="shared" si="8"/>
        <v>1.1387023478653591</v>
      </c>
      <c r="M223" s="7" t="str">
        <f t="shared" si="9"/>
        <v>Mediana</v>
      </c>
      <c r="N223" s="212">
        <f t="shared" si="10"/>
        <v>616430</v>
      </c>
    </row>
    <row r="224" spans="1:14" ht="30" x14ac:dyDescent="0.25">
      <c r="A224" s="7">
        <v>51</v>
      </c>
      <c r="B224" s="21" t="s">
        <v>155</v>
      </c>
      <c r="C224" s="259"/>
      <c r="D224" s="66" t="s">
        <v>151</v>
      </c>
      <c r="E224" s="10" t="s">
        <v>156</v>
      </c>
      <c r="F224" s="7" t="s">
        <v>47</v>
      </c>
      <c r="G224" s="8" t="s">
        <v>48</v>
      </c>
      <c r="H224" s="197">
        <v>615800</v>
      </c>
      <c r="I224" s="198">
        <v>4500000</v>
      </c>
      <c r="J224" s="202">
        <v>282800</v>
      </c>
      <c r="K224" s="202">
        <v>1274490</v>
      </c>
      <c r="L224" s="180">
        <f t="shared" si="8"/>
        <v>1.1582447706957857</v>
      </c>
      <c r="M224" s="7" t="str">
        <f t="shared" si="9"/>
        <v>Mediana</v>
      </c>
      <c r="N224" s="212">
        <f t="shared" si="10"/>
        <v>945145</v>
      </c>
    </row>
    <row r="225" spans="1:14" x14ac:dyDescent="0.25">
      <c r="A225" s="7">
        <v>52</v>
      </c>
      <c r="B225" s="21" t="s">
        <v>157</v>
      </c>
      <c r="C225" s="259"/>
      <c r="D225" s="66" t="s">
        <v>151</v>
      </c>
      <c r="E225" s="10" t="s">
        <v>158</v>
      </c>
      <c r="F225" s="7" t="s">
        <v>47</v>
      </c>
      <c r="G225" s="8" t="s">
        <v>48</v>
      </c>
      <c r="H225" s="197">
        <v>711600</v>
      </c>
      <c r="I225" s="198">
        <v>3050000</v>
      </c>
      <c r="J225" s="202">
        <v>181800</v>
      </c>
      <c r="K225" s="202">
        <v>708050</v>
      </c>
      <c r="L225" s="180">
        <f t="shared" si="8"/>
        <v>1.1028645836307023</v>
      </c>
      <c r="M225" s="7" t="str">
        <f t="shared" si="9"/>
        <v>Mediana</v>
      </c>
      <c r="N225" s="212">
        <f t="shared" si="10"/>
        <v>709825</v>
      </c>
    </row>
    <row r="226" spans="1:14" ht="30" x14ac:dyDescent="0.25">
      <c r="A226" s="7">
        <v>53</v>
      </c>
      <c r="B226" s="21" t="s">
        <v>159</v>
      </c>
      <c r="C226" s="259"/>
      <c r="D226" s="66" t="s">
        <v>151</v>
      </c>
      <c r="E226" s="10" t="s">
        <v>160</v>
      </c>
      <c r="F226" s="7" t="s">
        <v>47</v>
      </c>
      <c r="G226" s="8" t="s">
        <v>48</v>
      </c>
      <c r="H226" s="197">
        <v>793700</v>
      </c>
      <c r="I226" s="198">
        <v>7800000</v>
      </c>
      <c r="J226" s="202">
        <v>141400</v>
      </c>
      <c r="K226" s="202">
        <v>2407370</v>
      </c>
      <c r="L226" s="180">
        <f t="shared" si="8"/>
        <v>1.2478209538872662</v>
      </c>
      <c r="M226" s="7" t="str">
        <f t="shared" si="9"/>
        <v>Mediana</v>
      </c>
      <c r="N226" s="212">
        <f t="shared" si="10"/>
        <v>1600535</v>
      </c>
    </row>
    <row r="227" spans="1:14" ht="45" x14ac:dyDescent="0.25">
      <c r="A227" s="7">
        <v>54</v>
      </c>
      <c r="B227" s="7" t="s">
        <v>161</v>
      </c>
      <c r="C227" s="259"/>
      <c r="D227" s="66" t="s">
        <v>162</v>
      </c>
      <c r="E227" s="10" t="s">
        <v>163</v>
      </c>
      <c r="F227" s="7" t="s">
        <v>47</v>
      </c>
      <c r="G227" s="8" t="s">
        <v>48</v>
      </c>
      <c r="H227" s="197">
        <v>520000</v>
      </c>
      <c r="I227" s="198">
        <v>3200000</v>
      </c>
      <c r="J227" s="202">
        <v>121200</v>
      </c>
      <c r="K227" s="202">
        <v>849660</v>
      </c>
      <c r="L227" s="180">
        <f t="shared" si="8"/>
        <v>1.1801264849550441</v>
      </c>
      <c r="M227" s="7" t="str">
        <f t="shared" si="9"/>
        <v>Mediana</v>
      </c>
      <c r="N227" s="212">
        <f t="shared" si="10"/>
        <v>684830</v>
      </c>
    </row>
    <row r="228" spans="1:14" ht="30" x14ac:dyDescent="0.25">
      <c r="A228" s="7">
        <v>55</v>
      </c>
      <c r="B228" s="7" t="s">
        <v>164</v>
      </c>
      <c r="C228" s="259"/>
      <c r="D228" s="66" t="s">
        <v>162</v>
      </c>
      <c r="E228" s="10" t="s">
        <v>165</v>
      </c>
      <c r="F228" s="7" t="s">
        <v>47</v>
      </c>
      <c r="G228" s="8" t="s">
        <v>48</v>
      </c>
      <c r="H228" s="197">
        <v>1341100</v>
      </c>
      <c r="I228" s="198">
        <v>5200000</v>
      </c>
      <c r="J228" s="202">
        <v>161600</v>
      </c>
      <c r="K228" s="202">
        <v>1274490</v>
      </c>
      <c r="L228" s="180">
        <f t="shared" si="8"/>
        <v>1.1054259517061626</v>
      </c>
      <c r="M228" s="7" t="str">
        <f t="shared" si="9"/>
        <v>Mediana</v>
      </c>
      <c r="N228" s="212">
        <f t="shared" si="10"/>
        <v>1307795</v>
      </c>
    </row>
    <row r="229" spans="1:14" ht="30" x14ac:dyDescent="0.25">
      <c r="A229" s="7">
        <v>56</v>
      </c>
      <c r="B229" s="7" t="s">
        <v>166</v>
      </c>
      <c r="C229" s="259"/>
      <c r="D229" s="66" t="s">
        <v>162</v>
      </c>
      <c r="E229" s="10" t="s">
        <v>167</v>
      </c>
      <c r="F229" s="7" t="s">
        <v>47</v>
      </c>
      <c r="G229" s="8" t="s">
        <v>48</v>
      </c>
      <c r="H229" s="197">
        <v>574800</v>
      </c>
      <c r="I229" s="198">
        <v>4200000</v>
      </c>
      <c r="J229" s="202">
        <v>222200</v>
      </c>
      <c r="K229" s="202">
        <v>1132880</v>
      </c>
      <c r="L229" s="180">
        <f t="shared" si="8"/>
        <v>1.1859584890902621</v>
      </c>
      <c r="M229" s="7" t="str">
        <f t="shared" si="9"/>
        <v>Mediana</v>
      </c>
      <c r="N229" s="212">
        <f t="shared" si="10"/>
        <v>853840</v>
      </c>
    </row>
    <row r="230" spans="1:14" ht="30" x14ac:dyDescent="0.25">
      <c r="A230" s="7">
        <v>57</v>
      </c>
      <c r="B230" s="7" t="s">
        <v>168</v>
      </c>
      <c r="C230" s="259"/>
      <c r="D230" s="84" t="s">
        <v>169</v>
      </c>
      <c r="E230" s="26" t="s">
        <v>170</v>
      </c>
      <c r="F230" s="7" t="s">
        <v>47</v>
      </c>
      <c r="G230" s="8" t="s">
        <v>48</v>
      </c>
      <c r="H230" s="197">
        <v>889500</v>
      </c>
      <c r="I230" s="198">
        <v>4200000</v>
      </c>
      <c r="J230" s="202">
        <v>121200</v>
      </c>
      <c r="K230" s="202">
        <v>708050</v>
      </c>
      <c r="L230" s="180">
        <f t="shared" si="8"/>
        <v>1.2454958046209983</v>
      </c>
      <c r="M230" s="7" t="str">
        <f t="shared" si="9"/>
        <v>Mediana</v>
      </c>
      <c r="N230" s="212">
        <f t="shared" si="10"/>
        <v>798775</v>
      </c>
    </row>
    <row r="231" spans="1:14" ht="30" x14ac:dyDescent="0.25">
      <c r="A231" s="7">
        <v>58</v>
      </c>
      <c r="B231" s="7" t="s">
        <v>171</v>
      </c>
      <c r="C231" s="259"/>
      <c r="D231" s="84" t="s">
        <v>169</v>
      </c>
      <c r="E231" s="26" t="s">
        <v>172</v>
      </c>
      <c r="F231" s="7" t="s">
        <v>47</v>
      </c>
      <c r="G231" s="8" t="s">
        <v>48</v>
      </c>
      <c r="H231" s="197">
        <v>930600</v>
      </c>
      <c r="I231" s="198">
        <v>3050000</v>
      </c>
      <c r="J231" s="202">
        <v>121200</v>
      </c>
      <c r="K231" s="202">
        <v>991270</v>
      </c>
      <c r="L231" s="180">
        <f t="shared" si="8"/>
        <v>0.9810433119434141</v>
      </c>
      <c r="M231" s="7" t="str">
        <f t="shared" si="9"/>
        <v>Mediana</v>
      </c>
      <c r="N231" s="212">
        <f t="shared" si="10"/>
        <v>960935</v>
      </c>
    </row>
    <row r="232" spans="1:14" ht="30" x14ac:dyDescent="0.25">
      <c r="A232" s="7">
        <v>59</v>
      </c>
      <c r="B232" s="7" t="s">
        <v>173</v>
      </c>
      <c r="C232" s="259"/>
      <c r="D232" s="84" t="s">
        <v>169</v>
      </c>
      <c r="E232" s="26" t="s">
        <v>174</v>
      </c>
      <c r="F232" s="7" t="s">
        <v>47</v>
      </c>
      <c r="G232" s="8" t="s">
        <v>48</v>
      </c>
      <c r="H232" s="197">
        <v>656900</v>
      </c>
      <c r="I232" s="198">
        <v>3800000</v>
      </c>
      <c r="J232" s="202">
        <v>121200</v>
      </c>
      <c r="K232" s="202">
        <v>708050</v>
      </c>
      <c r="L232" s="180">
        <f t="shared" si="8"/>
        <v>1.2663197296417599</v>
      </c>
      <c r="M232" s="7" t="str">
        <f t="shared" si="9"/>
        <v>Mediana</v>
      </c>
      <c r="N232" s="212">
        <f t="shared" si="10"/>
        <v>682475</v>
      </c>
    </row>
    <row r="233" spans="1:14" x14ac:dyDescent="0.25">
      <c r="A233" s="7">
        <v>60</v>
      </c>
      <c r="B233" s="7" t="s">
        <v>175</v>
      </c>
      <c r="C233" s="259"/>
      <c r="D233" s="84" t="s">
        <v>169</v>
      </c>
      <c r="E233" s="26" t="s">
        <v>176</v>
      </c>
      <c r="F233" s="7" t="s">
        <v>47</v>
      </c>
      <c r="G233" s="8" t="s">
        <v>48</v>
      </c>
      <c r="H233" s="197">
        <v>615800</v>
      </c>
      <c r="I233" s="198">
        <v>3000000</v>
      </c>
      <c r="J233" s="202">
        <v>121200</v>
      </c>
      <c r="K233" s="202">
        <v>849660</v>
      </c>
      <c r="L233" s="180">
        <f t="shared" si="8"/>
        <v>1.1095903376321561</v>
      </c>
      <c r="M233" s="7" t="str">
        <f t="shared" si="9"/>
        <v>Mediana</v>
      </c>
      <c r="N233" s="212">
        <f t="shared" si="10"/>
        <v>732730</v>
      </c>
    </row>
    <row r="234" spans="1:14" ht="30" x14ac:dyDescent="0.25">
      <c r="A234" s="7">
        <v>61</v>
      </c>
      <c r="B234" s="7" t="s">
        <v>177</v>
      </c>
      <c r="C234" s="259"/>
      <c r="D234" s="84" t="s">
        <v>169</v>
      </c>
      <c r="E234" s="26" t="s">
        <v>178</v>
      </c>
      <c r="F234" s="7" t="s">
        <v>47</v>
      </c>
      <c r="G234" s="8" t="s">
        <v>48</v>
      </c>
      <c r="H234" s="197">
        <v>1573800</v>
      </c>
      <c r="I234" s="198">
        <v>6500000</v>
      </c>
      <c r="J234" s="202">
        <v>2639897.5999999996</v>
      </c>
      <c r="K234" s="202">
        <v>7080500</v>
      </c>
      <c r="L234" s="180">
        <f t="shared" si="8"/>
        <v>0.61795446585871705</v>
      </c>
      <c r="M234" s="7" t="str">
        <f t="shared" si="9"/>
        <v>Mediana</v>
      </c>
      <c r="N234" s="212">
        <f t="shared" si="10"/>
        <v>4569949</v>
      </c>
    </row>
    <row r="235" spans="1:14" x14ac:dyDescent="0.25">
      <c r="A235" s="7">
        <v>62</v>
      </c>
      <c r="B235" s="7" t="s">
        <v>179</v>
      </c>
      <c r="C235" s="259"/>
      <c r="D235" s="84" t="s">
        <v>169</v>
      </c>
      <c r="E235" s="26" t="s">
        <v>180</v>
      </c>
      <c r="F235" s="7" t="s">
        <v>47</v>
      </c>
      <c r="G235" s="8" t="s">
        <v>48</v>
      </c>
      <c r="H235" s="197">
        <v>520000</v>
      </c>
      <c r="I235" s="198">
        <v>2950000</v>
      </c>
      <c r="J235" s="202">
        <v>121200</v>
      </c>
      <c r="K235" s="202">
        <v>708050</v>
      </c>
      <c r="L235" s="180">
        <f t="shared" si="8"/>
        <v>1.1851780007250654</v>
      </c>
      <c r="M235" s="7" t="str">
        <f t="shared" si="9"/>
        <v>Mediana</v>
      </c>
      <c r="N235" s="212">
        <f t="shared" si="10"/>
        <v>614025</v>
      </c>
    </row>
    <row r="236" spans="1:14" ht="60" x14ac:dyDescent="0.25">
      <c r="A236" s="7">
        <v>63</v>
      </c>
      <c r="B236" s="7" t="s">
        <v>181</v>
      </c>
      <c r="C236" s="259"/>
      <c r="D236" s="84" t="s">
        <v>169</v>
      </c>
      <c r="E236" s="26" t="s">
        <v>285</v>
      </c>
      <c r="F236" s="7" t="s">
        <v>47</v>
      </c>
      <c r="G236" s="8" t="s">
        <v>48</v>
      </c>
      <c r="H236" s="197">
        <v>25317200</v>
      </c>
      <c r="I236" s="198">
        <v>48500000</v>
      </c>
      <c r="J236" s="202">
        <v>17530570</v>
      </c>
      <c r="K236" s="202">
        <v>57834000</v>
      </c>
      <c r="L236" s="180">
        <f t="shared" si="8"/>
        <v>0.50909339061609327</v>
      </c>
      <c r="M236" s="7" t="str">
        <f t="shared" si="9"/>
        <v>Mediana</v>
      </c>
      <c r="N236" s="212">
        <f t="shared" si="10"/>
        <v>36908600</v>
      </c>
    </row>
    <row r="237" spans="1:14" ht="60" x14ac:dyDescent="0.25">
      <c r="A237" s="7">
        <v>64</v>
      </c>
      <c r="B237" s="7" t="s">
        <v>183</v>
      </c>
      <c r="C237" s="260"/>
      <c r="D237" s="84" t="s">
        <v>184</v>
      </c>
      <c r="E237" s="10" t="s">
        <v>185</v>
      </c>
      <c r="F237" s="7" t="s">
        <v>47</v>
      </c>
      <c r="G237" s="8" t="s">
        <v>48</v>
      </c>
      <c r="H237" s="197">
        <v>2873800</v>
      </c>
      <c r="I237" s="198">
        <v>10800000</v>
      </c>
      <c r="J237" s="202">
        <v>3666300</v>
      </c>
      <c r="K237" s="202">
        <v>15773450</v>
      </c>
      <c r="L237" s="180">
        <f t="shared" si="8"/>
        <v>0.74141684878209801</v>
      </c>
      <c r="M237" s="7" t="str">
        <f t="shared" si="9"/>
        <v>Mediana</v>
      </c>
      <c r="N237" s="212">
        <f t="shared" si="10"/>
        <v>7233150</v>
      </c>
    </row>
    <row r="238" spans="1:14" x14ac:dyDescent="0.25"/>
  </sheetData>
  <mergeCells count="28">
    <mergeCell ref="A1:O1"/>
    <mergeCell ref="D3:E3"/>
    <mergeCell ref="H3:O13"/>
    <mergeCell ref="A4:A13"/>
    <mergeCell ref="B4:B13"/>
    <mergeCell ref="C4:C13"/>
    <mergeCell ref="F4:F13"/>
    <mergeCell ref="G4:G13"/>
    <mergeCell ref="C16:E16"/>
    <mergeCell ref="C17:C79"/>
    <mergeCell ref="D81:E81"/>
    <mergeCell ref="A82:A91"/>
    <mergeCell ref="B82:B91"/>
    <mergeCell ref="C82:C91"/>
    <mergeCell ref="A161:A170"/>
    <mergeCell ref="B161:B170"/>
    <mergeCell ref="C161:C170"/>
    <mergeCell ref="F161:F170"/>
    <mergeCell ref="G161:G170"/>
    <mergeCell ref="C173:E173"/>
    <mergeCell ref="C174:C237"/>
    <mergeCell ref="H81:O91"/>
    <mergeCell ref="C94:E94"/>
    <mergeCell ref="C95:C157"/>
    <mergeCell ref="D160:E160"/>
    <mergeCell ref="H160:K170"/>
    <mergeCell ref="F82:F91"/>
    <mergeCell ref="G82:G91"/>
  </mergeCells>
  <phoneticPr fontId="6" type="noConversion"/>
  <pageMargins left="0.25" right="0.25" top="0.75" bottom="0.75" header="0.3" footer="0.3"/>
  <pageSetup scale="10" orientation="landscape" r:id="rId1"/>
  <rowBreaks count="2" manualBreakCount="2">
    <brk id="56" max="9" man="1"/>
    <brk id="223" max="9"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E80BE-18CF-400B-AE05-8C49B4DAF294}">
  <dimension ref="A1:O81"/>
  <sheetViews>
    <sheetView zoomScale="90" zoomScaleNormal="90" zoomScaleSheetLayoutView="90" zoomScalePageLayoutView="90" workbookViewId="0">
      <selection sqref="A1:O1"/>
    </sheetView>
  </sheetViews>
  <sheetFormatPr baseColWidth="10" defaultColWidth="0" defaultRowHeight="15" zeroHeight="1" x14ac:dyDescent="0.25"/>
  <cols>
    <col min="1" max="1" width="7.7109375" style="25" customWidth="1"/>
    <col min="2" max="2" width="16.42578125" customWidth="1"/>
    <col min="3" max="3" width="35.85546875" customWidth="1"/>
    <col min="4" max="4" width="34" customWidth="1"/>
    <col min="5" max="5" width="81.28515625" customWidth="1"/>
    <col min="6" max="6" width="13.85546875" customWidth="1"/>
    <col min="7" max="7" width="26.7109375" customWidth="1"/>
    <col min="8" max="11" width="22.140625" style="200" customWidth="1"/>
    <col min="12" max="12" width="8" bestFit="1" customWidth="1"/>
    <col min="13" max="13" width="22.140625" customWidth="1"/>
    <col min="14" max="14" width="33.7109375" customWidth="1"/>
    <col min="15" max="15" width="3.28515625" customWidth="1"/>
    <col min="16" max="16384" width="11.42578125" hidden="1"/>
  </cols>
  <sheetData>
    <row r="1" spans="1:15" ht="46.5" x14ac:dyDescent="0.25">
      <c r="A1" s="248" t="s">
        <v>0</v>
      </c>
      <c r="B1" s="248"/>
      <c r="C1" s="248"/>
      <c r="D1" s="248"/>
      <c r="E1" s="248"/>
      <c r="F1" s="248"/>
      <c r="G1" s="248"/>
      <c r="H1" s="248"/>
      <c r="I1" s="248"/>
      <c r="J1" s="248"/>
      <c r="K1" s="248"/>
      <c r="L1" s="248"/>
      <c r="M1" s="248"/>
      <c r="N1" s="248"/>
      <c r="O1" s="248"/>
    </row>
    <row r="2" spans="1:15" ht="15.75" thickBot="1" x14ac:dyDescent="0.3"/>
    <row r="3" spans="1:15" ht="30.75" thickBot="1" x14ac:dyDescent="0.3">
      <c r="A3" s="76" t="s">
        <v>1</v>
      </c>
      <c r="B3" s="77" t="s">
        <v>2</v>
      </c>
      <c r="C3" s="77" t="s">
        <v>3</v>
      </c>
      <c r="D3" s="302" t="s">
        <v>4</v>
      </c>
      <c r="E3" s="302"/>
      <c r="F3" s="78" t="s">
        <v>5</v>
      </c>
      <c r="G3" s="88" t="s">
        <v>6</v>
      </c>
      <c r="H3" s="250" t="e" vm="22">
        <v>#VALUE!</v>
      </c>
      <c r="I3" s="250"/>
      <c r="J3" s="250"/>
      <c r="K3" s="250"/>
      <c r="L3" s="146"/>
      <c r="M3" s="146"/>
      <c r="N3" s="146"/>
      <c r="O3" s="147"/>
    </row>
    <row r="4" spans="1:15" ht="15" customHeight="1" x14ac:dyDescent="0.25">
      <c r="A4" s="285">
        <v>22</v>
      </c>
      <c r="B4" s="289" t="s">
        <v>536</v>
      </c>
      <c r="C4" s="293" t="s">
        <v>537</v>
      </c>
      <c r="D4" s="45" t="s">
        <v>9</v>
      </c>
      <c r="E4" s="121" t="s">
        <v>532</v>
      </c>
      <c r="F4" s="297" t="s">
        <v>11</v>
      </c>
      <c r="G4" s="298" t="s">
        <v>12</v>
      </c>
      <c r="H4" s="252"/>
      <c r="I4" s="252"/>
      <c r="J4" s="252"/>
      <c r="K4" s="252"/>
      <c r="L4" s="113"/>
      <c r="M4" s="113"/>
      <c r="N4" s="113"/>
      <c r="O4" s="148"/>
    </row>
    <row r="5" spans="1:15" x14ac:dyDescent="0.25">
      <c r="A5" s="286"/>
      <c r="B5" s="290"/>
      <c r="C5" s="294"/>
      <c r="D5" s="46" t="s">
        <v>13</v>
      </c>
      <c r="E5" s="114" t="s">
        <v>538</v>
      </c>
      <c r="F5" s="290"/>
      <c r="G5" s="299"/>
      <c r="H5" s="252"/>
      <c r="I5" s="252"/>
      <c r="J5" s="252"/>
      <c r="K5" s="252"/>
      <c r="L5" s="113"/>
      <c r="M5" s="113"/>
      <c r="N5" s="113"/>
      <c r="O5" s="148"/>
    </row>
    <row r="6" spans="1:15" x14ac:dyDescent="0.25">
      <c r="A6" s="286"/>
      <c r="B6" s="290"/>
      <c r="C6" s="294"/>
      <c r="D6" s="46" t="s">
        <v>15</v>
      </c>
      <c r="E6" s="114" t="s">
        <v>539</v>
      </c>
      <c r="F6" s="290"/>
      <c r="G6" s="299"/>
      <c r="H6" s="252"/>
      <c r="I6" s="252"/>
      <c r="J6" s="252"/>
      <c r="K6" s="252"/>
      <c r="L6" s="113"/>
      <c r="M6" s="113"/>
      <c r="N6" s="113"/>
      <c r="O6" s="148"/>
    </row>
    <row r="7" spans="1:15" x14ac:dyDescent="0.25">
      <c r="A7" s="286"/>
      <c r="B7" s="290"/>
      <c r="C7" s="294"/>
      <c r="D7" s="46" t="s">
        <v>17</v>
      </c>
      <c r="E7" s="122" t="s">
        <v>532</v>
      </c>
      <c r="F7" s="290"/>
      <c r="G7" s="299"/>
      <c r="H7" s="252"/>
      <c r="I7" s="252"/>
      <c r="J7" s="252"/>
      <c r="K7" s="252"/>
      <c r="L7" s="113"/>
      <c r="M7" s="113"/>
      <c r="N7" s="113"/>
      <c r="O7" s="148"/>
    </row>
    <row r="8" spans="1:15" x14ac:dyDescent="0.25">
      <c r="A8" s="286"/>
      <c r="B8" s="290"/>
      <c r="C8" s="294"/>
      <c r="D8" s="46" t="s">
        <v>19</v>
      </c>
      <c r="E8" s="114" t="s">
        <v>540</v>
      </c>
      <c r="F8" s="290"/>
      <c r="G8" s="299"/>
      <c r="H8" s="252"/>
      <c r="I8" s="252"/>
      <c r="J8" s="252"/>
      <c r="K8" s="252"/>
      <c r="L8" s="113"/>
      <c r="M8" s="113"/>
      <c r="N8" s="113"/>
      <c r="O8" s="148"/>
    </row>
    <row r="9" spans="1:15" x14ac:dyDescent="0.25">
      <c r="A9" s="286"/>
      <c r="B9" s="290"/>
      <c r="C9" s="294"/>
      <c r="D9" s="46" t="s">
        <v>21</v>
      </c>
      <c r="E9" s="114" t="s">
        <v>540</v>
      </c>
      <c r="F9" s="290"/>
      <c r="G9" s="299"/>
      <c r="H9" s="252"/>
      <c r="I9" s="252"/>
      <c r="J9" s="252"/>
      <c r="K9" s="252"/>
      <c r="L9" s="113"/>
      <c r="M9" s="113"/>
      <c r="N9" s="113"/>
      <c r="O9" s="148"/>
    </row>
    <row r="10" spans="1:15" x14ac:dyDescent="0.25">
      <c r="A10" s="287"/>
      <c r="B10" s="291"/>
      <c r="C10" s="295"/>
      <c r="D10" s="47" t="s">
        <v>23</v>
      </c>
      <c r="E10" s="92" t="s">
        <v>197</v>
      </c>
      <c r="F10" s="291"/>
      <c r="G10" s="300"/>
      <c r="H10" s="252"/>
      <c r="I10" s="252"/>
      <c r="J10" s="252"/>
      <c r="K10" s="252"/>
      <c r="L10" s="113"/>
      <c r="M10" s="113"/>
      <c r="N10" s="113"/>
      <c r="O10" s="148"/>
    </row>
    <row r="11" spans="1:15" x14ac:dyDescent="0.25">
      <c r="A11" s="287"/>
      <c r="B11" s="291"/>
      <c r="C11" s="295"/>
      <c r="D11" s="47" t="s">
        <v>25</v>
      </c>
      <c r="E11" s="133" t="s">
        <v>479</v>
      </c>
      <c r="F11" s="291"/>
      <c r="G11" s="300"/>
      <c r="H11" s="252"/>
      <c r="I11" s="252"/>
      <c r="J11" s="252"/>
      <c r="K11" s="252"/>
      <c r="L11" s="113"/>
      <c r="M11" s="113"/>
      <c r="N11" s="113"/>
      <c r="O11" s="148"/>
    </row>
    <row r="12" spans="1:15" x14ac:dyDescent="0.25">
      <c r="A12" s="287"/>
      <c r="B12" s="291"/>
      <c r="C12" s="295"/>
      <c r="D12" s="47" t="s">
        <v>27</v>
      </c>
      <c r="E12" s="133" t="s">
        <v>28</v>
      </c>
      <c r="F12" s="291"/>
      <c r="G12" s="300"/>
      <c r="H12" s="252"/>
      <c r="I12" s="252"/>
      <c r="J12" s="252"/>
      <c r="K12" s="252"/>
      <c r="L12" s="113"/>
      <c r="M12" s="113"/>
      <c r="N12" s="113"/>
      <c r="O12" s="148"/>
    </row>
    <row r="13" spans="1:15" ht="15.75" thickBot="1" x14ac:dyDescent="0.3">
      <c r="A13" s="288"/>
      <c r="B13" s="292"/>
      <c r="C13" s="296"/>
      <c r="D13" s="48" t="s">
        <v>29</v>
      </c>
      <c r="E13" s="115">
        <v>2008</v>
      </c>
      <c r="F13" s="292"/>
      <c r="G13" s="301"/>
      <c r="H13" s="254"/>
      <c r="I13" s="254"/>
      <c r="J13" s="254"/>
      <c r="K13" s="254"/>
      <c r="L13" s="149"/>
      <c r="M13" s="149"/>
      <c r="N13" s="149"/>
      <c r="O13" s="150"/>
    </row>
    <row r="14" spans="1:15" x14ac:dyDescent="0.25">
      <c r="A14" s="109"/>
      <c r="B14" s="109"/>
      <c r="C14" s="110"/>
      <c r="D14" s="111"/>
      <c r="E14" s="112"/>
      <c r="F14" s="109"/>
      <c r="G14" s="109"/>
      <c r="H14" s="203"/>
      <c r="I14" s="203"/>
      <c r="J14" s="203"/>
      <c r="K14" s="203"/>
      <c r="L14" s="107"/>
      <c r="M14" s="107"/>
      <c r="N14" s="107"/>
      <c r="O14" s="107"/>
    </row>
    <row r="15" spans="1:15" ht="45" x14ac:dyDescent="0.25">
      <c r="H15" s="195" t="s">
        <v>30</v>
      </c>
      <c r="I15" s="195" t="s">
        <v>31</v>
      </c>
      <c r="J15" s="195" t="s">
        <v>32</v>
      </c>
      <c r="K15" s="195" t="s">
        <v>33</v>
      </c>
    </row>
    <row r="16" spans="1:15" ht="30" x14ac:dyDescent="0.25">
      <c r="A16" s="13" t="s">
        <v>34</v>
      </c>
      <c r="B16" s="13" t="s">
        <v>35</v>
      </c>
      <c r="C16" s="255" t="s">
        <v>36</v>
      </c>
      <c r="D16" s="256"/>
      <c r="E16" s="257"/>
      <c r="F16" s="13" t="s">
        <v>37</v>
      </c>
      <c r="G16" s="13" t="s">
        <v>38</v>
      </c>
      <c r="H16" s="196" t="s">
        <v>39</v>
      </c>
      <c r="I16" s="196" t="s">
        <v>39</v>
      </c>
      <c r="J16" s="196" t="s">
        <v>39</v>
      </c>
      <c r="K16" s="196" t="s">
        <v>39</v>
      </c>
      <c r="L16" s="13" t="s">
        <v>40</v>
      </c>
      <c r="M16" s="13" t="s">
        <v>41</v>
      </c>
      <c r="N16" s="13" t="s">
        <v>42</v>
      </c>
    </row>
    <row r="17" spans="1:14" ht="45" customHeight="1" x14ac:dyDescent="0.25">
      <c r="A17" s="7">
        <v>1</v>
      </c>
      <c r="B17" s="7" t="s">
        <v>43</v>
      </c>
      <c r="C17" s="258" t="s">
        <v>44</v>
      </c>
      <c r="D17" s="66" t="s">
        <v>45</v>
      </c>
      <c r="E17" s="11" t="s">
        <v>46</v>
      </c>
      <c r="F17" s="7" t="s">
        <v>47</v>
      </c>
      <c r="G17" s="8" t="s">
        <v>48</v>
      </c>
      <c r="H17" s="197">
        <v>530100</v>
      </c>
      <c r="I17" s="198">
        <v>2350000</v>
      </c>
      <c r="J17" s="202">
        <v>676449.00188679248</v>
      </c>
      <c r="K17" s="202">
        <v>9204650</v>
      </c>
      <c r="L17" s="180">
        <f t="shared" ref="L17:L80" si="0">+STDEV(H17:K17)/AVERAGE(H17:K17)</f>
        <v>1.2831643493144522</v>
      </c>
      <c r="M17" s="7" t="str">
        <f t="shared" ref="M17:M80" si="1">IF(L17&lt;=5%,"Menor Valor",IF(L17&lt;=15%,"Media Armonica",IF(L17&lt;=30%,"Media Geometrica",IF(L17&lt;=50%,"Media Aritmetica","Mediana"))))</f>
        <v>Mediana</v>
      </c>
      <c r="N17" s="212">
        <f t="shared" ref="N17:N80" si="2">ROUND(IF(L17&lt;=5%,MIN(H17:K17),IF(L17&lt;=15%,HARMEAN(H17:K17),IF(L17&lt;=30%,GEOMEAN(H17:K17),IF(L17&lt;=50%,AVERAGE(H17:K17),MEDIAN(H17:K17))))),0)</f>
        <v>1513225</v>
      </c>
    </row>
    <row r="18" spans="1:14" ht="45" customHeight="1" x14ac:dyDescent="0.25">
      <c r="A18" s="7">
        <v>2</v>
      </c>
      <c r="B18" s="7" t="s">
        <v>49</v>
      </c>
      <c r="C18" s="259"/>
      <c r="D18" s="66" t="s">
        <v>45</v>
      </c>
      <c r="E18" s="11" t="s">
        <v>50</v>
      </c>
      <c r="F18" s="7" t="s">
        <v>47</v>
      </c>
      <c r="G18" s="8" t="s">
        <v>48</v>
      </c>
      <c r="H18" s="197">
        <v>1001400</v>
      </c>
      <c r="I18" s="198">
        <v>4150000</v>
      </c>
      <c r="J18" s="202">
        <v>540964.25943396217</v>
      </c>
      <c r="K18" s="202">
        <v>3398640</v>
      </c>
      <c r="L18" s="180">
        <f t="shared" si="0"/>
        <v>0.77914014159646683</v>
      </c>
      <c r="M18" s="7" t="str">
        <f t="shared" si="1"/>
        <v>Mediana</v>
      </c>
      <c r="N18" s="212">
        <f t="shared" si="2"/>
        <v>2200020</v>
      </c>
    </row>
    <row r="19" spans="1:14" ht="45" customHeight="1" x14ac:dyDescent="0.25">
      <c r="A19" s="7">
        <v>3</v>
      </c>
      <c r="B19" s="7" t="s">
        <v>51</v>
      </c>
      <c r="C19" s="259"/>
      <c r="D19" s="66" t="s">
        <v>52</v>
      </c>
      <c r="E19" s="98" t="s">
        <v>53</v>
      </c>
      <c r="F19" s="7" t="s">
        <v>47</v>
      </c>
      <c r="G19" s="8" t="s">
        <v>48</v>
      </c>
      <c r="H19" s="197">
        <v>765800</v>
      </c>
      <c r="I19" s="198">
        <v>2050000</v>
      </c>
      <c r="J19" s="202">
        <v>839225.63490566041</v>
      </c>
      <c r="K19" s="202">
        <v>3398640</v>
      </c>
      <c r="L19" s="180">
        <f t="shared" si="0"/>
        <v>0.70262029925310077</v>
      </c>
      <c r="M19" s="7" t="str">
        <f t="shared" si="1"/>
        <v>Mediana</v>
      </c>
      <c r="N19" s="212">
        <f t="shared" si="2"/>
        <v>1444613</v>
      </c>
    </row>
    <row r="20" spans="1:14" ht="45" customHeight="1" x14ac:dyDescent="0.25">
      <c r="A20" s="7">
        <v>4</v>
      </c>
      <c r="B20" s="7" t="s">
        <v>54</v>
      </c>
      <c r="C20" s="259"/>
      <c r="D20" s="66" t="s">
        <v>52</v>
      </c>
      <c r="E20" s="11" t="s">
        <v>50</v>
      </c>
      <c r="F20" s="7" t="s">
        <v>47</v>
      </c>
      <c r="G20" s="8" t="s">
        <v>48</v>
      </c>
      <c r="H20" s="197">
        <v>883600</v>
      </c>
      <c r="I20" s="198">
        <v>3850000</v>
      </c>
      <c r="J20" s="202">
        <v>540964.25943396217</v>
      </c>
      <c r="K20" s="202">
        <v>4956350</v>
      </c>
      <c r="L20" s="180">
        <f t="shared" si="0"/>
        <v>0.85339995619852704</v>
      </c>
      <c r="M20" s="7" t="str">
        <f t="shared" si="1"/>
        <v>Mediana</v>
      </c>
      <c r="N20" s="212">
        <f t="shared" si="2"/>
        <v>2366800</v>
      </c>
    </row>
    <row r="21" spans="1:14" x14ac:dyDescent="0.25">
      <c r="A21" s="7">
        <v>5</v>
      </c>
      <c r="B21" s="7" t="s">
        <v>55</v>
      </c>
      <c r="C21" s="259"/>
      <c r="D21" s="84" t="s">
        <v>56</v>
      </c>
      <c r="E21" s="11" t="s">
        <v>57</v>
      </c>
      <c r="F21" s="7" t="s">
        <v>47</v>
      </c>
      <c r="G21" s="8" t="s">
        <v>48</v>
      </c>
      <c r="H21" s="197">
        <v>1119200</v>
      </c>
      <c r="I21" s="198">
        <v>2950000</v>
      </c>
      <c r="J21" s="202">
        <v>360642.83962264156</v>
      </c>
      <c r="K21" s="202">
        <v>5676300</v>
      </c>
      <c r="L21" s="180">
        <f t="shared" si="0"/>
        <v>0.93585088195480381</v>
      </c>
      <c r="M21" s="7" t="str">
        <f t="shared" si="1"/>
        <v>Mediana</v>
      </c>
      <c r="N21" s="212">
        <f t="shared" si="2"/>
        <v>2034600</v>
      </c>
    </row>
    <row r="22" spans="1:14" ht="30" x14ac:dyDescent="0.25">
      <c r="A22" s="7">
        <v>6</v>
      </c>
      <c r="B22" s="7" t="s">
        <v>58</v>
      </c>
      <c r="C22" s="259"/>
      <c r="D22" s="84" t="s">
        <v>56</v>
      </c>
      <c r="E22" s="11" t="s">
        <v>59</v>
      </c>
      <c r="F22" s="7" t="s">
        <v>47</v>
      </c>
      <c r="G22" s="8" t="s">
        <v>48</v>
      </c>
      <c r="H22" s="197">
        <v>447700</v>
      </c>
      <c r="I22" s="198">
        <v>2450000</v>
      </c>
      <c r="J22" s="202">
        <v>405479.5169811321</v>
      </c>
      <c r="K22" s="202">
        <v>2548980</v>
      </c>
      <c r="L22" s="180">
        <f t="shared" si="0"/>
        <v>0.81856657137576716</v>
      </c>
      <c r="M22" s="7" t="str">
        <f t="shared" si="1"/>
        <v>Mediana</v>
      </c>
      <c r="N22" s="212">
        <f t="shared" si="2"/>
        <v>1448850</v>
      </c>
    </row>
    <row r="23" spans="1:14" ht="30" x14ac:dyDescent="0.25">
      <c r="A23" s="7">
        <v>7</v>
      </c>
      <c r="B23" s="7" t="s">
        <v>60</v>
      </c>
      <c r="C23" s="259"/>
      <c r="D23" s="84" t="s">
        <v>56</v>
      </c>
      <c r="E23" s="11" t="s">
        <v>61</v>
      </c>
      <c r="F23" s="7" t="s">
        <v>47</v>
      </c>
      <c r="G23" s="8" t="s">
        <v>48</v>
      </c>
      <c r="H23" s="197">
        <v>1943900</v>
      </c>
      <c r="I23" s="198">
        <v>5850000</v>
      </c>
      <c r="J23" s="202">
        <v>585800.93679245294</v>
      </c>
      <c r="K23" s="202">
        <v>9629480</v>
      </c>
      <c r="L23" s="180">
        <f t="shared" si="0"/>
        <v>0.90665296721999089</v>
      </c>
      <c r="M23" s="7" t="str">
        <f t="shared" si="1"/>
        <v>Mediana</v>
      </c>
      <c r="N23" s="212">
        <f t="shared" si="2"/>
        <v>3896950</v>
      </c>
    </row>
    <row r="24" spans="1:14" ht="30" x14ac:dyDescent="0.25">
      <c r="A24" s="7">
        <v>8</v>
      </c>
      <c r="B24" s="7" t="s">
        <v>62</v>
      </c>
      <c r="C24" s="259"/>
      <c r="D24" s="84" t="s">
        <v>56</v>
      </c>
      <c r="E24" s="11" t="s">
        <v>63</v>
      </c>
      <c r="F24" s="7" t="s">
        <v>47</v>
      </c>
      <c r="G24" s="8" t="s">
        <v>48</v>
      </c>
      <c r="H24" s="197">
        <v>918900</v>
      </c>
      <c r="I24" s="198">
        <v>2850000</v>
      </c>
      <c r="J24" s="202">
        <v>585800.93679245294</v>
      </c>
      <c r="K24" s="202">
        <v>7930160</v>
      </c>
      <c r="L24" s="180">
        <f t="shared" si="0"/>
        <v>1.1036651320602298</v>
      </c>
      <c r="M24" s="7" t="str">
        <f t="shared" si="1"/>
        <v>Mediana</v>
      </c>
      <c r="N24" s="212">
        <f t="shared" si="2"/>
        <v>1884450</v>
      </c>
    </row>
    <row r="25" spans="1:14" ht="30" x14ac:dyDescent="0.25">
      <c r="A25" s="7">
        <v>9</v>
      </c>
      <c r="B25" s="7" t="s">
        <v>64</v>
      </c>
      <c r="C25" s="259"/>
      <c r="D25" s="84" t="s">
        <v>56</v>
      </c>
      <c r="E25" s="11" t="s">
        <v>65</v>
      </c>
      <c r="F25" s="7" t="s">
        <v>47</v>
      </c>
      <c r="G25" s="8" t="s">
        <v>48</v>
      </c>
      <c r="H25" s="197">
        <v>1119200</v>
      </c>
      <c r="I25" s="198">
        <v>4950000</v>
      </c>
      <c r="J25" s="202">
        <v>767097.06698113214</v>
      </c>
      <c r="K25" s="202">
        <v>1274490</v>
      </c>
      <c r="L25" s="180">
        <f t="shared" si="0"/>
        <v>0.96648204396196169</v>
      </c>
      <c r="M25" s="7" t="str">
        <f t="shared" si="1"/>
        <v>Mediana</v>
      </c>
      <c r="N25" s="212">
        <f t="shared" si="2"/>
        <v>1196845</v>
      </c>
    </row>
    <row r="26" spans="1:14" ht="30" x14ac:dyDescent="0.25">
      <c r="A26" s="7">
        <v>10</v>
      </c>
      <c r="B26" s="7" t="s">
        <v>66</v>
      </c>
      <c r="C26" s="259"/>
      <c r="D26" s="84" t="s">
        <v>56</v>
      </c>
      <c r="E26" s="11" t="s">
        <v>472</v>
      </c>
      <c r="F26" s="7" t="s">
        <v>47</v>
      </c>
      <c r="G26" s="8" t="s">
        <v>48</v>
      </c>
      <c r="H26" s="197">
        <v>848200</v>
      </c>
      <c r="I26" s="198">
        <v>5950000</v>
      </c>
      <c r="J26" s="202">
        <v>1179675.4716981133</v>
      </c>
      <c r="K26" s="202">
        <v>7788550</v>
      </c>
      <c r="L26" s="180">
        <f t="shared" si="0"/>
        <v>0.87922196080198622</v>
      </c>
      <c r="M26" s="7" t="str">
        <f t="shared" si="1"/>
        <v>Mediana</v>
      </c>
      <c r="N26" s="212">
        <f t="shared" si="2"/>
        <v>3564838</v>
      </c>
    </row>
    <row r="27" spans="1:14" ht="30" x14ac:dyDescent="0.25">
      <c r="A27" s="7">
        <v>11</v>
      </c>
      <c r="B27" s="7" t="s">
        <v>68</v>
      </c>
      <c r="C27" s="259"/>
      <c r="D27" s="84" t="s">
        <v>56</v>
      </c>
      <c r="E27" s="11" t="s">
        <v>69</v>
      </c>
      <c r="F27" s="7" t="s">
        <v>47</v>
      </c>
      <c r="G27" s="8" t="s">
        <v>48</v>
      </c>
      <c r="H27" s="197">
        <v>10013800</v>
      </c>
      <c r="I27" s="198">
        <v>13850000</v>
      </c>
      <c r="J27" s="202">
        <v>3385849.0566037735</v>
      </c>
      <c r="K27" s="202">
        <v>17672690</v>
      </c>
      <c r="L27" s="180">
        <f t="shared" si="0"/>
        <v>0.54255713906656267</v>
      </c>
      <c r="M27" s="7" t="str">
        <f t="shared" si="1"/>
        <v>Mediana</v>
      </c>
      <c r="N27" s="212">
        <f t="shared" si="2"/>
        <v>11931900</v>
      </c>
    </row>
    <row r="28" spans="1:14" x14ac:dyDescent="0.25">
      <c r="A28" s="7">
        <v>12</v>
      </c>
      <c r="B28" s="7" t="s">
        <v>70</v>
      </c>
      <c r="C28" s="259"/>
      <c r="D28" s="84" t="s">
        <v>71</v>
      </c>
      <c r="E28" s="12" t="s">
        <v>321</v>
      </c>
      <c r="F28" s="7" t="s">
        <v>47</v>
      </c>
      <c r="G28" s="8" t="s">
        <v>48</v>
      </c>
      <c r="H28" s="197">
        <v>1154500</v>
      </c>
      <c r="I28" s="198">
        <v>3150000</v>
      </c>
      <c r="J28" s="202">
        <v>1267123.4905660381</v>
      </c>
      <c r="K28" s="202">
        <v>2775080</v>
      </c>
      <c r="L28" s="180">
        <f t="shared" si="0"/>
        <v>0.49068963319306225</v>
      </c>
      <c r="M28" s="7" t="str">
        <f t="shared" si="1"/>
        <v>Media Aritmetica</v>
      </c>
      <c r="N28" s="212">
        <f t="shared" si="2"/>
        <v>2086676</v>
      </c>
    </row>
    <row r="29" spans="1:14" x14ac:dyDescent="0.25">
      <c r="A29" s="7">
        <v>13</v>
      </c>
      <c r="B29" s="7" t="s">
        <v>73</v>
      </c>
      <c r="C29" s="259"/>
      <c r="D29" s="84" t="s">
        <v>71</v>
      </c>
      <c r="E29" s="11" t="s">
        <v>74</v>
      </c>
      <c r="F29" s="7" t="s">
        <v>47</v>
      </c>
      <c r="G29" s="8" t="s">
        <v>48</v>
      </c>
      <c r="H29" s="197">
        <v>377000</v>
      </c>
      <c r="I29" s="198">
        <v>2250000</v>
      </c>
      <c r="J29" s="202">
        <v>405479.5169811321</v>
      </c>
      <c r="K29" s="202">
        <v>1750490</v>
      </c>
      <c r="L29" s="180">
        <f t="shared" si="0"/>
        <v>0.7954471963356391</v>
      </c>
      <c r="M29" s="7" t="str">
        <f t="shared" si="1"/>
        <v>Mediana</v>
      </c>
      <c r="N29" s="212">
        <f t="shared" si="2"/>
        <v>1077985</v>
      </c>
    </row>
    <row r="30" spans="1:14" x14ac:dyDescent="0.25">
      <c r="A30" s="7">
        <v>14</v>
      </c>
      <c r="B30" s="7" t="s">
        <v>75</v>
      </c>
      <c r="C30" s="259"/>
      <c r="D30" s="66" t="s">
        <v>76</v>
      </c>
      <c r="E30" s="11" t="s">
        <v>77</v>
      </c>
      <c r="F30" s="7" t="s">
        <v>47</v>
      </c>
      <c r="G30" s="8" t="s">
        <v>48</v>
      </c>
      <c r="H30" s="197">
        <v>848200</v>
      </c>
      <c r="I30" s="198">
        <v>3150000</v>
      </c>
      <c r="J30" s="202">
        <v>721285.67924528313</v>
      </c>
      <c r="K30" s="202">
        <v>1274490</v>
      </c>
      <c r="L30" s="180">
        <f t="shared" si="0"/>
        <v>0.75151564933155868</v>
      </c>
      <c r="M30" s="7" t="str">
        <f t="shared" si="1"/>
        <v>Mediana</v>
      </c>
      <c r="N30" s="212">
        <f t="shared" si="2"/>
        <v>1061345</v>
      </c>
    </row>
    <row r="31" spans="1:14" x14ac:dyDescent="0.25">
      <c r="A31" s="7">
        <v>15</v>
      </c>
      <c r="B31" s="7" t="s">
        <v>78</v>
      </c>
      <c r="C31" s="259"/>
      <c r="D31" s="66" t="s">
        <v>76</v>
      </c>
      <c r="E31" s="11" t="s">
        <v>79</v>
      </c>
      <c r="F31" s="7" t="s">
        <v>47</v>
      </c>
      <c r="G31" s="8" t="s">
        <v>48</v>
      </c>
      <c r="H31" s="197">
        <v>683300</v>
      </c>
      <c r="I31" s="198">
        <v>2150000</v>
      </c>
      <c r="J31" s="202">
        <v>405479.5169811321</v>
      </c>
      <c r="K31" s="202">
        <v>1184050</v>
      </c>
      <c r="L31" s="180">
        <f t="shared" si="0"/>
        <v>0.69378455048625032</v>
      </c>
      <c r="M31" s="7" t="str">
        <f t="shared" si="1"/>
        <v>Mediana</v>
      </c>
      <c r="N31" s="212">
        <f t="shared" si="2"/>
        <v>933675</v>
      </c>
    </row>
    <row r="32" spans="1:14" x14ac:dyDescent="0.25">
      <c r="A32" s="7">
        <v>16</v>
      </c>
      <c r="B32" s="7" t="s">
        <v>80</v>
      </c>
      <c r="C32" s="259"/>
      <c r="D32" s="66" t="s">
        <v>76</v>
      </c>
      <c r="E32" s="11" t="s">
        <v>81</v>
      </c>
      <c r="F32" s="7" t="s">
        <v>47</v>
      </c>
      <c r="G32" s="8" t="s">
        <v>48</v>
      </c>
      <c r="H32" s="197">
        <v>329900</v>
      </c>
      <c r="I32" s="198">
        <v>1950000</v>
      </c>
      <c r="J32" s="202">
        <v>405479.5169811321</v>
      </c>
      <c r="K32" s="202">
        <v>991270</v>
      </c>
      <c r="L32" s="180">
        <f t="shared" si="0"/>
        <v>0.81388473320719557</v>
      </c>
      <c r="M32" s="7" t="str">
        <f t="shared" si="1"/>
        <v>Mediana</v>
      </c>
      <c r="N32" s="212">
        <f t="shared" si="2"/>
        <v>698375</v>
      </c>
    </row>
    <row r="33" spans="1:14" ht="30" x14ac:dyDescent="0.25">
      <c r="A33" s="7">
        <v>17</v>
      </c>
      <c r="B33" s="7" t="s">
        <v>82</v>
      </c>
      <c r="C33" s="259"/>
      <c r="D33" s="66" t="s">
        <v>76</v>
      </c>
      <c r="E33" s="11" t="s">
        <v>83</v>
      </c>
      <c r="F33" s="7" t="s">
        <v>47</v>
      </c>
      <c r="G33" s="8" t="s">
        <v>48</v>
      </c>
      <c r="H33" s="197">
        <v>1590400</v>
      </c>
      <c r="I33" s="198">
        <v>5250000</v>
      </c>
      <c r="J33" s="202">
        <v>315806.16226415092</v>
      </c>
      <c r="K33" s="202">
        <v>6372450</v>
      </c>
      <c r="L33" s="180">
        <f t="shared" si="0"/>
        <v>0.85426576081913463</v>
      </c>
      <c r="M33" s="7" t="str">
        <f t="shared" si="1"/>
        <v>Mediana</v>
      </c>
      <c r="N33" s="212">
        <f t="shared" si="2"/>
        <v>3420200</v>
      </c>
    </row>
    <row r="34" spans="1:14" x14ac:dyDescent="0.25">
      <c r="A34" s="7">
        <v>18</v>
      </c>
      <c r="B34" s="7" t="s">
        <v>84</v>
      </c>
      <c r="C34" s="259"/>
      <c r="D34" s="66" t="s">
        <v>76</v>
      </c>
      <c r="E34" s="11" t="s">
        <v>85</v>
      </c>
      <c r="F34" s="7" t="s">
        <v>47</v>
      </c>
      <c r="G34" s="8" t="s">
        <v>48</v>
      </c>
      <c r="H34" s="197">
        <v>730400</v>
      </c>
      <c r="I34" s="198">
        <v>2350000</v>
      </c>
      <c r="J34" s="202">
        <v>161801.92264150942</v>
      </c>
      <c r="K34" s="202">
        <v>1699320</v>
      </c>
      <c r="L34" s="180">
        <f t="shared" si="0"/>
        <v>0.7910711746812662</v>
      </c>
      <c r="M34" s="7" t="str">
        <f t="shared" si="1"/>
        <v>Mediana</v>
      </c>
      <c r="N34" s="212">
        <f t="shared" si="2"/>
        <v>1214860</v>
      </c>
    </row>
    <row r="35" spans="1:14" ht="30" x14ac:dyDescent="0.25">
      <c r="A35" s="7">
        <v>19</v>
      </c>
      <c r="B35" s="7" t="s">
        <v>86</v>
      </c>
      <c r="C35" s="259"/>
      <c r="D35" s="66" t="s">
        <v>76</v>
      </c>
      <c r="E35" s="11" t="s">
        <v>87</v>
      </c>
      <c r="F35" s="7" t="s">
        <v>47</v>
      </c>
      <c r="G35" s="8" t="s">
        <v>48</v>
      </c>
      <c r="H35" s="197">
        <v>848200</v>
      </c>
      <c r="I35" s="198">
        <v>5950000</v>
      </c>
      <c r="J35" s="202">
        <v>2571383.4465094344</v>
      </c>
      <c r="K35" s="202">
        <v>5034890</v>
      </c>
      <c r="L35" s="180">
        <f t="shared" si="0"/>
        <v>0.64553291762210274</v>
      </c>
      <c r="M35" s="7" t="str">
        <f t="shared" si="1"/>
        <v>Mediana</v>
      </c>
      <c r="N35" s="212">
        <f t="shared" si="2"/>
        <v>3803137</v>
      </c>
    </row>
    <row r="36" spans="1:14" ht="30" x14ac:dyDescent="0.25">
      <c r="A36" s="7">
        <v>20</v>
      </c>
      <c r="B36" s="7" t="s">
        <v>220</v>
      </c>
      <c r="C36" s="259"/>
      <c r="D36" s="66" t="s">
        <v>76</v>
      </c>
      <c r="E36" s="11" t="s">
        <v>541</v>
      </c>
      <c r="F36" s="7" t="s">
        <v>47</v>
      </c>
      <c r="G36" s="8" t="s">
        <v>48</v>
      </c>
      <c r="H36" s="197">
        <v>14726200</v>
      </c>
      <c r="I36" s="198">
        <v>6850000</v>
      </c>
      <c r="J36" s="202">
        <v>1849056.6037735848</v>
      </c>
      <c r="K36" s="202">
        <v>5344290</v>
      </c>
      <c r="L36" s="180">
        <f t="shared" si="0"/>
        <v>0.75661687211330364</v>
      </c>
      <c r="M36" s="7" t="str">
        <f t="shared" si="1"/>
        <v>Mediana</v>
      </c>
      <c r="N36" s="212">
        <f t="shared" si="2"/>
        <v>6097145</v>
      </c>
    </row>
    <row r="37" spans="1:14" x14ac:dyDescent="0.25">
      <c r="A37" s="7">
        <v>21</v>
      </c>
      <c r="B37" s="7" t="s">
        <v>88</v>
      </c>
      <c r="C37" s="259"/>
      <c r="D37" s="66" t="s">
        <v>89</v>
      </c>
      <c r="E37" s="11" t="s">
        <v>90</v>
      </c>
      <c r="F37" s="7" t="s">
        <v>47</v>
      </c>
      <c r="G37" s="8" t="s">
        <v>48</v>
      </c>
      <c r="H37" s="197">
        <v>341600</v>
      </c>
      <c r="I37" s="198">
        <v>2150000</v>
      </c>
      <c r="J37" s="202">
        <v>301886.79245283018</v>
      </c>
      <c r="K37" s="202">
        <v>1544620</v>
      </c>
      <c r="L37" s="180">
        <f t="shared" si="0"/>
        <v>0.84363721652273038</v>
      </c>
      <c r="M37" s="7" t="str">
        <f t="shared" si="1"/>
        <v>Mediana</v>
      </c>
      <c r="N37" s="212">
        <f t="shared" si="2"/>
        <v>943110</v>
      </c>
    </row>
    <row r="38" spans="1:14" ht="30" x14ac:dyDescent="0.25">
      <c r="A38" s="7">
        <v>22</v>
      </c>
      <c r="B38" s="7" t="s">
        <v>91</v>
      </c>
      <c r="C38" s="259"/>
      <c r="D38" s="66" t="s">
        <v>89</v>
      </c>
      <c r="E38" s="11" t="s">
        <v>92</v>
      </c>
      <c r="F38" s="7" t="s">
        <v>47</v>
      </c>
      <c r="G38" s="8" t="s">
        <v>48</v>
      </c>
      <c r="H38" s="197">
        <v>918900</v>
      </c>
      <c r="I38" s="198">
        <v>3150000</v>
      </c>
      <c r="J38" s="202">
        <v>113207.54716981131</v>
      </c>
      <c r="K38" s="202">
        <v>1982540</v>
      </c>
      <c r="L38" s="180">
        <f t="shared" si="0"/>
        <v>0.85504024399746814</v>
      </c>
      <c r="M38" s="7" t="str">
        <f t="shared" si="1"/>
        <v>Mediana</v>
      </c>
      <c r="N38" s="212">
        <f t="shared" si="2"/>
        <v>1450720</v>
      </c>
    </row>
    <row r="39" spans="1:14" ht="30" x14ac:dyDescent="0.25">
      <c r="A39" s="7">
        <v>23</v>
      </c>
      <c r="B39" s="7" t="s">
        <v>93</v>
      </c>
      <c r="C39" s="259"/>
      <c r="D39" s="66" t="s">
        <v>89</v>
      </c>
      <c r="E39" s="11" t="s">
        <v>94</v>
      </c>
      <c r="F39" s="7" t="s">
        <v>47</v>
      </c>
      <c r="G39" s="8" t="s">
        <v>48</v>
      </c>
      <c r="H39" s="197">
        <v>1119200</v>
      </c>
      <c r="I39" s="198">
        <v>3850000</v>
      </c>
      <c r="J39" s="202">
        <v>226415.09433962262</v>
      </c>
      <c r="K39" s="202">
        <v>4106690</v>
      </c>
      <c r="L39" s="180">
        <f t="shared" si="0"/>
        <v>0.83668266626178533</v>
      </c>
      <c r="M39" s="7" t="str">
        <f t="shared" si="1"/>
        <v>Mediana</v>
      </c>
      <c r="N39" s="212">
        <f t="shared" si="2"/>
        <v>2484600</v>
      </c>
    </row>
    <row r="40" spans="1:14" ht="30" x14ac:dyDescent="0.25">
      <c r="A40" s="7">
        <v>24</v>
      </c>
      <c r="B40" s="7" t="s">
        <v>95</v>
      </c>
      <c r="C40" s="259"/>
      <c r="D40" s="66" t="s">
        <v>96</v>
      </c>
      <c r="E40" s="11" t="s">
        <v>97</v>
      </c>
      <c r="F40" s="7" t="s">
        <v>47</v>
      </c>
      <c r="G40" s="8" t="s">
        <v>48</v>
      </c>
      <c r="H40" s="197">
        <v>377000</v>
      </c>
      <c r="I40" s="198">
        <v>1650000</v>
      </c>
      <c r="J40" s="202">
        <v>150943.39622641509</v>
      </c>
      <c r="K40" s="202">
        <v>1274490</v>
      </c>
      <c r="L40" s="180">
        <f t="shared" si="0"/>
        <v>0.82792536468807509</v>
      </c>
      <c r="M40" s="7" t="str">
        <f t="shared" si="1"/>
        <v>Mediana</v>
      </c>
      <c r="N40" s="212">
        <f t="shared" si="2"/>
        <v>825745</v>
      </c>
    </row>
    <row r="41" spans="1:14" x14ac:dyDescent="0.25">
      <c r="A41" s="7">
        <v>25</v>
      </c>
      <c r="B41" s="7" t="s">
        <v>98</v>
      </c>
      <c r="C41" s="259"/>
      <c r="D41" s="66" t="s">
        <v>96</v>
      </c>
      <c r="E41" s="11" t="s">
        <v>99</v>
      </c>
      <c r="F41" s="7" t="s">
        <v>47</v>
      </c>
      <c r="G41" s="8" t="s">
        <v>48</v>
      </c>
      <c r="H41" s="197">
        <v>683300</v>
      </c>
      <c r="I41" s="198">
        <v>3250000</v>
      </c>
      <c r="J41" s="202">
        <v>424528.30188679241</v>
      </c>
      <c r="K41" s="202">
        <v>5522790</v>
      </c>
      <c r="L41" s="180">
        <f t="shared" si="0"/>
        <v>0.97227860471995553</v>
      </c>
      <c r="M41" s="7" t="str">
        <f t="shared" si="1"/>
        <v>Mediana</v>
      </c>
      <c r="N41" s="212">
        <f t="shared" si="2"/>
        <v>1966650</v>
      </c>
    </row>
    <row r="42" spans="1:14" x14ac:dyDescent="0.25">
      <c r="A42" s="7">
        <v>26</v>
      </c>
      <c r="B42" s="7" t="s">
        <v>100</v>
      </c>
      <c r="C42" s="259"/>
      <c r="D42" s="66" t="s">
        <v>96</v>
      </c>
      <c r="E42" s="11" t="s">
        <v>101</v>
      </c>
      <c r="F42" s="7" t="s">
        <v>47</v>
      </c>
      <c r="G42" s="8" t="s">
        <v>48</v>
      </c>
      <c r="H42" s="197">
        <v>1154500</v>
      </c>
      <c r="I42" s="198">
        <v>2450000</v>
      </c>
      <c r="J42" s="202">
        <v>1132075.4716981133</v>
      </c>
      <c r="K42" s="202">
        <v>2600150</v>
      </c>
      <c r="L42" s="180">
        <f t="shared" si="0"/>
        <v>0.43625955281343098</v>
      </c>
      <c r="M42" s="7" t="str">
        <f t="shared" si="1"/>
        <v>Media Aritmetica</v>
      </c>
      <c r="N42" s="212">
        <f t="shared" si="2"/>
        <v>1834181</v>
      </c>
    </row>
    <row r="43" spans="1:14" x14ac:dyDescent="0.25">
      <c r="A43" s="7">
        <v>27</v>
      </c>
      <c r="B43" s="7" t="s">
        <v>102</v>
      </c>
      <c r="C43" s="259"/>
      <c r="D43" s="66" t="s">
        <v>96</v>
      </c>
      <c r="E43" s="11" t="s">
        <v>103</v>
      </c>
      <c r="F43" s="7" t="s">
        <v>47</v>
      </c>
      <c r="G43" s="8" t="s">
        <v>48</v>
      </c>
      <c r="H43" s="197">
        <v>848200</v>
      </c>
      <c r="I43" s="198">
        <v>2350000</v>
      </c>
      <c r="J43" s="202">
        <v>1325471.6981132075</v>
      </c>
      <c r="K43" s="202">
        <v>2600150</v>
      </c>
      <c r="L43" s="180">
        <f t="shared" si="0"/>
        <v>0.46668304604731387</v>
      </c>
      <c r="M43" s="7" t="str">
        <f t="shared" si="1"/>
        <v>Media Aritmetica</v>
      </c>
      <c r="N43" s="212">
        <f t="shared" si="2"/>
        <v>1780955</v>
      </c>
    </row>
    <row r="44" spans="1:14" x14ac:dyDescent="0.25">
      <c r="A44" s="7">
        <v>28</v>
      </c>
      <c r="B44" s="7" t="s">
        <v>104</v>
      </c>
      <c r="C44" s="259"/>
      <c r="D44" s="66" t="s">
        <v>96</v>
      </c>
      <c r="E44" s="11" t="s">
        <v>311</v>
      </c>
      <c r="F44" s="7" t="s">
        <v>47</v>
      </c>
      <c r="G44" s="8" t="s">
        <v>48</v>
      </c>
      <c r="H44" s="197">
        <v>848200</v>
      </c>
      <c r="I44" s="198">
        <v>2150000</v>
      </c>
      <c r="J44" s="202">
        <v>1249585.8490566036</v>
      </c>
      <c r="K44" s="202">
        <v>4016250</v>
      </c>
      <c r="L44" s="180">
        <f t="shared" si="0"/>
        <v>0.68223491796723634</v>
      </c>
      <c r="M44" s="7" t="str">
        <f t="shared" si="1"/>
        <v>Mediana</v>
      </c>
      <c r="N44" s="212">
        <f t="shared" si="2"/>
        <v>1699793</v>
      </c>
    </row>
    <row r="45" spans="1:14" x14ac:dyDescent="0.25">
      <c r="A45" s="7">
        <v>29</v>
      </c>
      <c r="B45" s="7" t="s">
        <v>106</v>
      </c>
      <c r="C45" s="259"/>
      <c r="D45" s="66" t="s">
        <v>96</v>
      </c>
      <c r="E45" s="11" t="s">
        <v>312</v>
      </c>
      <c r="F45" s="7" t="s">
        <v>47</v>
      </c>
      <c r="G45" s="8" t="s">
        <v>48</v>
      </c>
      <c r="H45" s="197">
        <v>765800</v>
      </c>
      <c r="I45" s="198">
        <v>2850000</v>
      </c>
      <c r="J45" s="202">
        <v>924528.30188679241</v>
      </c>
      <c r="K45" s="202">
        <v>6027350</v>
      </c>
      <c r="L45" s="180">
        <f t="shared" si="0"/>
        <v>0.92648512819242101</v>
      </c>
      <c r="M45" s="7" t="str">
        <f t="shared" si="1"/>
        <v>Mediana</v>
      </c>
      <c r="N45" s="212">
        <f t="shared" si="2"/>
        <v>1887264</v>
      </c>
    </row>
    <row r="46" spans="1:14" x14ac:dyDescent="0.25">
      <c r="A46" s="7">
        <v>30</v>
      </c>
      <c r="B46" s="7" t="s">
        <v>108</v>
      </c>
      <c r="C46" s="259"/>
      <c r="D46" s="66" t="s">
        <v>96</v>
      </c>
      <c r="E46" s="11" t="s">
        <v>313</v>
      </c>
      <c r="F46" s="7" t="s">
        <v>47</v>
      </c>
      <c r="G46" s="8" t="s">
        <v>48</v>
      </c>
      <c r="H46" s="197">
        <v>612600</v>
      </c>
      <c r="I46" s="198">
        <v>2450000</v>
      </c>
      <c r="J46" s="202">
        <v>924528.30188679241</v>
      </c>
      <c r="K46" s="202">
        <v>2979760</v>
      </c>
      <c r="L46" s="180">
        <f t="shared" si="0"/>
        <v>0.66106588599125171</v>
      </c>
      <c r="M46" s="7" t="str">
        <f t="shared" si="1"/>
        <v>Mediana</v>
      </c>
      <c r="N46" s="212">
        <f t="shared" si="2"/>
        <v>1687264</v>
      </c>
    </row>
    <row r="47" spans="1:14" x14ac:dyDescent="0.25">
      <c r="A47" s="7">
        <v>31</v>
      </c>
      <c r="B47" s="7" t="s">
        <v>110</v>
      </c>
      <c r="C47" s="259"/>
      <c r="D47" s="66" t="s">
        <v>96</v>
      </c>
      <c r="E47" s="98" t="s">
        <v>111</v>
      </c>
      <c r="F47" s="7" t="s">
        <v>47</v>
      </c>
      <c r="G47" s="8" t="s">
        <v>48</v>
      </c>
      <c r="H47" s="197">
        <v>565500</v>
      </c>
      <c r="I47" s="198">
        <v>3950000</v>
      </c>
      <c r="J47" s="202">
        <v>924679.24528301868</v>
      </c>
      <c r="K47" s="202">
        <v>3166590</v>
      </c>
      <c r="L47" s="180">
        <f t="shared" si="0"/>
        <v>0.77235761671116088</v>
      </c>
      <c r="M47" s="7" t="str">
        <f t="shared" si="1"/>
        <v>Mediana</v>
      </c>
      <c r="N47" s="212">
        <f t="shared" si="2"/>
        <v>2045635</v>
      </c>
    </row>
    <row r="48" spans="1:14" x14ac:dyDescent="0.25">
      <c r="A48" s="7">
        <v>32</v>
      </c>
      <c r="B48" s="7" t="s">
        <v>112</v>
      </c>
      <c r="C48" s="259"/>
      <c r="D48" s="66" t="s">
        <v>96</v>
      </c>
      <c r="E48" s="98" t="s">
        <v>113</v>
      </c>
      <c r="F48" s="7" t="s">
        <v>47</v>
      </c>
      <c r="G48" s="8" t="s">
        <v>48</v>
      </c>
      <c r="H48" s="197">
        <v>565500</v>
      </c>
      <c r="I48" s="198">
        <v>4150000</v>
      </c>
      <c r="J48" s="202">
        <v>924679.24528301868</v>
      </c>
      <c r="K48" s="202">
        <v>2124150</v>
      </c>
      <c r="L48" s="180">
        <f t="shared" si="0"/>
        <v>0.83272525365979921</v>
      </c>
      <c r="M48" s="7" t="str">
        <f t="shared" si="1"/>
        <v>Mediana</v>
      </c>
      <c r="N48" s="212">
        <f t="shared" si="2"/>
        <v>1524415</v>
      </c>
    </row>
    <row r="49" spans="1:14" ht="30" x14ac:dyDescent="0.25">
      <c r="A49" s="7">
        <v>33</v>
      </c>
      <c r="B49" s="7" t="s">
        <v>114</v>
      </c>
      <c r="C49" s="259"/>
      <c r="D49" s="66" t="s">
        <v>96</v>
      </c>
      <c r="E49" s="98" t="s">
        <v>115</v>
      </c>
      <c r="F49" s="7" t="s">
        <v>47</v>
      </c>
      <c r="G49" s="8" t="s">
        <v>48</v>
      </c>
      <c r="H49" s="197">
        <v>6833000</v>
      </c>
      <c r="I49" s="198">
        <v>10500000</v>
      </c>
      <c r="J49" s="202">
        <v>5104999.9999999991</v>
      </c>
      <c r="K49" s="202">
        <v>10388700</v>
      </c>
      <c r="L49" s="180">
        <f t="shared" si="0"/>
        <v>0.32641748171678037</v>
      </c>
      <c r="M49" s="7" t="str">
        <f t="shared" si="1"/>
        <v>Media Aritmetica</v>
      </c>
      <c r="N49" s="212">
        <f t="shared" si="2"/>
        <v>8206675</v>
      </c>
    </row>
    <row r="50" spans="1:14" x14ac:dyDescent="0.25">
      <c r="A50" s="7">
        <v>34</v>
      </c>
      <c r="B50" s="7" t="s">
        <v>116</v>
      </c>
      <c r="C50" s="259"/>
      <c r="D50" s="66" t="s">
        <v>96</v>
      </c>
      <c r="E50" s="98" t="s">
        <v>117</v>
      </c>
      <c r="F50" s="7" t="s">
        <v>47</v>
      </c>
      <c r="G50" s="8" t="s">
        <v>48</v>
      </c>
      <c r="H50" s="197">
        <v>1708200</v>
      </c>
      <c r="I50" s="198">
        <v>5650000</v>
      </c>
      <c r="J50" s="202">
        <v>327490.56603773579</v>
      </c>
      <c r="K50" s="202">
        <v>11721500</v>
      </c>
      <c r="L50" s="180">
        <f t="shared" si="0"/>
        <v>1.0521767180275166</v>
      </c>
      <c r="M50" s="7" t="str">
        <f t="shared" si="1"/>
        <v>Mediana</v>
      </c>
      <c r="N50" s="212">
        <f t="shared" si="2"/>
        <v>3679100</v>
      </c>
    </row>
    <row r="51" spans="1:14" ht="45" x14ac:dyDescent="0.25">
      <c r="A51" s="7">
        <v>35</v>
      </c>
      <c r="B51" s="7" t="s">
        <v>118</v>
      </c>
      <c r="C51" s="259"/>
      <c r="D51" s="66" t="s">
        <v>96</v>
      </c>
      <c r="E51" s="98" t="s">
        <v>119</v>
      </c>
      <c r="F51" s="7" t="s">
        <v>47</v>
      </c>
      <c r="G51" s="8" t="s">
        <v>48</v>
      </c>
      <c r="H51" s="197">
        <v>1154500</v>
      </c>
      <c r="I51" s="198">
        <v>3450000</v>
      </c>
      <c r="J51" s="202">
        <v>626084.90566037723</v>
      </c>
      <c r="K51" s="202">
        <v>1274490</v>
      </c>
      <c r="L51" s="180">
        <f t="shared" si="0"/>
        <v>0.76741443352336891</v>
      </c>
      <c r="M51" s="7" t="str">
        <f t="shared" si="1"/>
        <v>Mediana</v>
      </c>
      <c r="N51" s="212">
        <f t="shared" si="2"/>
        <v>1214495</v>
      </c>
    </row>
    <row r="52" spans="1:14" ht="30" x14ac:dyDescent="0.25">
      <c r="A52" s="7">
        <v>36</v>
      </c>
      <c r="B52" s="7" t="s">
        <v>120</v>
      </c>
      <c r="C52" s="259"/>
      <c r="D52" s="66" t="s">
        <v>96</v>
      </c>
      <c r="E52" s="98" t="s">
        <v>121</v>
      </c>
      <c r="F52" s="7" t="s">
        <v>47</v>
      </c>
      <c r="G52" s="8" t="s">
        <v>48</v>
      </c>
      <c r="H52" s="197">
        <v>1590400</v>
      </c>
      <c r="I52" s="198">
        <v>4150000</v>
      </c>
      <c r="J52" s="202">
        <v>606820.75471698109</v>
      </c>
      <c r="K52" s="202">
        <v>3398640</v>
      </c>
      <c r="L52" s="180">
        <f t="shared" si="0"/>
        <v>0.66709847572112635</v>
      </c>
      <c r="M52" s="7" t="str">
        <f t="shared" si="1"/>
        <v>Mediana</v>
      </c>
      <c r="N52" s="212">
        <f t="shared" si="2"/>
        <v>2494520</v>
      </c>
    </row>
    <row r="53" spans="1:14" ht="45" x14ac:dyDescent="0.25">
      <c r="A53" s="7">
        <v>37</v>
      </c>
      <c r="B53" s="7" t="s">
        <v>122</v>
      </c>
      <c r="C53" s="259"/>
      <c r="D53" s="66" t="s">
        <v>96</v>
      </c>
      <c r="E53" s="11" t="s">
        <v>123</v>
      </c>
      <c r="F53" s="7" t="s">
        <v>47</v>
      </c>
      <c r="G53" s="8" t="s">
        <v>48</v>
      </c>
      <c r="H53" s="197">
        <v>683300</v>
      </c>
      <c r="I53" s="198">
        <v>2850000</v>
      </c>
      <c r="J53" s="202">
        <v>424528.30188679241</v>
      </c>
      <c r="K53" s="202">
        <v>1132880</v>
      </c>
      <c r="L53" s="180">
        <f t="shared" si="0"/>
        <v>0.85765245794447309</v>
      </c>
      <c r="M53" s="7" t="str">
        <f t="shared" si="1"/>
        <v>Mediana</v>
      </c>
      <c r="N53" s="212">
        <f t="shared" si="2"/>
        <v>908090</v>
      </c>
    </row>
    <row r="54" spans="1:14" ht="30" x14ac:dyDescent="0.25">
      <c r="A54" s="7">
        <v>38</v>
      </c>
      <c r="B54" s="7" t="s">
        <v>124</v>
      </c>
      <c r="C54" s="259"/>
      <c r="D54" s="66" t="s">
        <v>96</v>
      </c>
      <c r="E54" s="11" t="s">
        <v>125</v>
      </c>
      <c r="F54" s="7" t="s">
        <v>47</v>
      </c>
      <c r="G54" s="8" t="s">
        <v>48</v>
      </c>
      <c r="H54" s="197">
        <v>2827400</v>
      </c>
      <c r="I54" s="198">
        <v>6950000</v>
      </c>
      <c r="J54" s="202">
        <v>801886.79245283012</v>
      </c>
      <c r="K54" s="202">
        <v>5528740</v>
      </c>
      <c r="L54" s="180">
        <f t="shared" si="0"/>
        <v>0.68216728945409311</v>
      </c>
      <c r="M54" s="7" t="str">
        <f t="shared" si="1"/>
        <v>Mediana</v>
      </c>
      <c r="N54" s="212">
        <f t="shared" si="2"/>
        <v>4178070</v>
      </c>
    </row>
    <row r="55" spans="1:14" ht="30" x14ac:dyDescent="0.25">
      <c r="A55" s="7">
        <v>39</v>
      </c>
      <c r="B55" s="7" t="s">
        <v>126</v>
      </c>
      <c r="C55" s="259"/>
      <c r="D55" s="66" t="s">
        <v>96</v>
      </c>
      <c r="E55" s="11" t="s">
        <v>127</v>
      </c>
      <c r="F55" s="7" t="s">
        <v>47</v>
      </c>
      <c r="G55" s="8" t="s">
        <v>48</v>
      </c>
      <c r="H55" s="197">
        <v>765800</v>
      </c>
      <c r="I55" s="198">
        <v>3150000</v>
      </c>
      <c r="J55" s="202">
        <v>245283.01886792452</v>
      </c>
      <c r="K55" s="202">
        <v>1274490</v>
      </c>
      <c r="L55" s="180">
        <f t="shared" si="0"/>
        <v>0.9315248885431624</v>
      </c>
      <c r="M55" s="7" t="str">
        <f t="shared" si="1"/>
        <v>Mediana</v>
      </c>
      <c r="N55" s="212">
        <f t="shared" si="2"/>
        <v>1020145</v>
      </c>
    </row>
    <row r="56" spans="1:14" x14ac:dyDescent="0.25">
      <c r="A56" s="7">
        <v>40</v>
      </c>
      <c r="B56" s="7" t="s">
        <v>128</v>
      </c>
      <c r="C56" s="259"/>
      <c r="D56" s="66" t="s">
        <v>96</v>
      </c>
      <c r="E56" s="11" t="s">
        <v>129</v>
      </c>
      <c r="F56" s="7" t="s">
        <v>47</v>
      </c>
      <c r="G56" s="8" t="s">
        <v>48</v>
      </c>
      <c r="H56" s="197">
        <v>3769900</v>
      </c>
      <c r="I56" s="198">
        <v>10850000</v>
      </c>
      <c r="J56" s="202">
        <v>2490566.0377358492</v>
      </c>
      <c r="K56" s="202">
        <v>6514060</v>
      </c>
      <c r="L56" s="180">
        <f t="shared" si="0"/>
        <v>0.62624626503512337</v>
      </c>
      <c r="M56" s="7" t="str">
        <f t="shared" si="1"/>
        <v>Mediana</v>
      </c>
      <c r="N56" s="212">
        <f t="shared" si="2"/>
        <v>5141980</v>
      </c>
    </row>
    <row r="57" spans="1:14" x14ac:dyDescent="0.25">
      <c r="A57" s="7">
        <v>41</v>
      </c>
      <c r="B57" s="7" t="s">
        <v>130</v>
      </c>
      <c r="C57" s="259"/>
      <c r="D57" s="66" t="s">
        <v>96</v>
      </c>
      <c r="E57" s="11" t="s">
        <v>131</v>
      </c>
      <c r="F57" s="7" t="s">
        <v>47</v>
      </c>
      <c r="G57" s="8" t="s">
        <v>48</v>
      </c>
      <c r="H57" s="197">
        <v>329900</v>
      </c>
      <c r="I57" s="198">
        <v>1650000</v>
      </c>
      <c r="J57" s="202">
        <v>113207.54716981131</v>
      </c>
      <c r="K57" s="202">
        <v>1042440</v>
      </c>
      <c r="L57" s="180">
        <f t="shared" si="0"/>
        <v>0.89387139164260776</v>
      </c>
      <c r="M57" s="7" t="str">
        <f t="shared" si="1"/>
        <v>Mediana</v>
      </c>
      <c r="N57" s="212">
        <f t="shared" si="2"/>
        <v>686170</v>
      </c>
    </row>
    <row r="58" spans="1:14" ht="45" x14ac:dyDescent="0.25">
      <c r="A58" s="7">
        <v>42</v>
      </c>
      <c r="B58" s="7" t="s">
        <v>132</v>
      </c>
      <c r="C58" s="259"/>
      <c r="D58" s="84" t="s">
        <v>133</v>
      </c>
      <c r="E58" s="26" t="s">
        <v>134</v>
      </c>
      <c r="F58" s="7" t="s">
        <v>47</v>
      </c>
      <c r="G58" s="8" t="s">
        <v>48</v>
      </c>
      <c r="H58" s="197">
        <v>494800</v>
      </c>
      <c r="I58" s="198">
        <v>2150000</v>
      </c>
      <c r="J58" s="202">
        <v>169811.32075471696</v>
      </c>
      <c r="K58" s="202">
        <v>2124150</v>
      </c>
      <c r="L58" s="180">
        <f t="shared" si="0"/>
        <v>0.8507800909551344</v>
      </c>
      <c r="M58" s="7" t="str">
        <f t="shared" si="1"/>
        <v>Mediana</v>
      </c>
      <c r="N58" s="212">
        <f t="shared" si="2"/>
        <v>1309475</v>
      </c>
    </row>
    <row r="59" spans="1:14" ht="30" x14ac:dyDescent="0.25">
      <c r="A59" s="7">
        <v>43</v>
      </c>
      <c r="B59" s="7" t="s">
        <v>135</v>
      </c>
      <c r="C59" s="259"/>
      <c r="D59" s="66" t="s">
        <v>136</v>
      </c>
      <c r="E59" s="15" t="s">
        <v>137</v>
      </c>
      <c r="F59" s="7" t="s">
        <v>47</v>
      </c>
      <c r="G59" s="8" t="s">
        <v>48</v>
      </c>
      <c r="H59" s="197">
        <v>1508000</v>
      </c>
      <c r="I59" s="198">
        <v>7850000</v>
      </c>
      <c r="J59" s="202">
        <v>2688679.2452830188</v>
      </c>
      <c r="K59" s="202">
        <v>3453380</v>
      </c>
      <c r="L59" s="180">
        <f t="shared" si="0"/>
        <v>0.71436587943396712</v>
      </c>
      <c r="M59" s="7" t="str">
        <f t="shared" si="1"/>
        <v>Mediana</v>
      </c>
      <c r="N59" s="212">
        <f t="shared" si="2"/>
        <v>3071030</v>
      </c>
    </row>
    <row r="60" spans="1:14" ht="30" x14ac:dyDescent="0.25">
      <c r="A60" s="7">
        <v>44</v>
      </c>
      <c r="B60" s="7" t="s">
        <v>138</v>
      </c>
      <c r="C60" s="259"/>
      <c r="D60" s="66" t="s">
        <v>136</v>
      </c>
      <c r="E60" s="15" t="s">
        <v>139</v>
      </c>
      <c r="F60" s="7" t="s">
        <v>47</v>
      </c>
      <c r="G60" s="8" t="s">
        <v>48</v>
      </c>
      <c r="H60" s="197">
        <v>765800</v>
      </c>
      <c r="I60" s="198">
        <v>4150000</v>
      </c>
      <c r="J60" s="202">
        <v>1150943.3962264149</v>
      </c>
      <c r="K60" s="202">
        <v>1132880</v>
      </c>
      <c r="L60" s="180">
        <f t="shared" si="0"/>
        <v>0.8760163687752679</v>
      </c>
      <c r="M60" s="7" t="str">
        <f t="shared" si="1"/>
        <v>Mediana</v>
      </c>
      <c r="N60" s="212">
        <f t="shared" si="2"/>
        <v>1141912</v>
      </c>
    </row>
    <row r="61" spans="1:14" x14ac:dyDescent="0.25">
      <c r="A61" s="7">
        <v>45</v>
      </c>
      <c r="B61" s="7" t="s">
        <v>140</v>
      </c>
      <c r="C61" s="259"/>
      <c r="D61" s="66" t="s">
        <v>141</v>
      </c>
      <c r="E61" s="26" t="s">
        <v>142</v>
      </c>
      <c r="F61" s="7" t="s">
        <v>47</v>
      </c>
      <c r="G61" s="8" t="s">
        <v>48</v>
      </c>
      <c r="H61" s="197">
        <v>683300</v>
      </c>
      <c r="I61" s="198">
        <v>2350000</v>
      </c>
      <c r="J61" s="202">
        <v>424528.30188679241</v>
      </c>
      <c r="K61" s="202">
        <v>708050</v>
      </c>
      <c r="L61" s="180">
        <f t="shared" si="0"/>
        <v>0.84661719133615077</v>
      </c>
      <c r="M61" s="7" t="str">
        <f t="shared" si="1"/>
        <v>Mediana</v>
      </c>
      <c r="N61" s="212">
        <f t="shared" si="2"/>
        <v>695675</v>
      </c>
    </row>
    <row r="62" spans="1:14" ht="30" x14ac:dyDescent="0.25">
      <c r="A62" s="7">
        <v>46</v>
      </c>
      <c r="B62" s="7" t="s">
        <v>143</v>
      </c>
      <c r="C62" s="259"/>
      <c r="D62" s="66" t="s">
        <v>141</v>
      </c>
      <c r="E62" s="26" t="s">
        <v>144</v>
      </c>
      <c r="F62" s="7" t="s">
        <v>47</v>
      </c>
      <c r="G62" s="8" t="s">
        <v>48</v>
      </c>
      <c r="H62" s="197">
        <v>1708200</v>
      </c>
      <c r="I62" s="198">
        <v>6350000</v>
      </c>
      <c r="J62" s="202">
        <v>801886.79245283012</v>
      </c>
      <c r="K62" s="202">
        <v>5947620</v>
      </c>
      <c r="L62" s="180">
        <f t="shared" si="0"/>
        <v>0.77102340626518451</v>
      </c>
      <c r="M62" s="7" t="str">
        <f t="shared" si="1"/>
        <v>Mediana</v>
      </c>
      <c r="N62" s="212">
        <f t="shared" si="2"/>
        <v>3827910</v>
      </c>
    </row>
    <row r="63" spans="1:14" ht="45" x14ac:dyDescent="0.25">
      <c r="A63" s="7">
        <v>47</v>
      </c>
      <c r="B63" s="21" t="s">
        <v>145</v>
      </c>
      <c r="C63" s="259"/>
      <c r="D63" s="66" t="s">
        <v>146</v>
      </c>
      <c r="E63" s="98" t="s">
        <v>147</v>
      </c>
      <c r="F63" s="23" t="s">
        <v>47</v>
      </c>
      <c r="G63" s="8" t="s">
        <v>48</v>
      </c>
      <c r="H63" s="197">
        <v>1508000</v>
      </c>
      <c r="I63" s="198">
        <v>4850000</v>
      </c>
      <c r="J63" s="202">
        <v>117924.52830188679</v>
      </c>
      <c r="K63" s="202">
        <v>3284400</v>
      </c>
      <c r="L63" s="180">
        <f t="shared" si="0"/>
        <v>0.84592254995465999</v>
      </c>
      <c r="M63" s="7" t="str">
        <f t="shared" si="1"/>
        <v>Mediana</v>
      </c>
      <c r="N63" s="212">
        <f t="shared" si="2"/>
        <v>2396200</v>
      </c>
    </row>
    <row r="64" spans="1:14" x14ac:dyDescent="0.25">
      <c r="A64" s="7">
        <v>48</v>
      </c>
      <c r="B64" s="21" t="s">
        <v>148</v>
      </c>
      <c r="C64" s="259"/>
      <c r="D64" s="66" t="s">
        <v>146</v>
      </c>
      <c r="E64" s="98" t="s">
        <v>149</v>
      </c>
      <c r="F64" s="23" t="s">
        <v>47</v>
      </c>
      <c r="G64" s="8" t="s">
        <v>48</v>
      </c>
      <c r="H64" s="197">
        <v>1943900</v>
      </c>
      <c r="I64" s="198">
        <v>8150000</v>
      </c>
      <c r="J64" s="202">
        <v>3632075.4716981133</v>
      </c>
      <c r="K64" s="202">
        <v>6427190</v>
      </c>
      <c r="L64" s="180">
        <f t="shared" si="0"/>
        <v>0.55152764691931022</v>
      </c>
      <c r="M64" s="7" t="str">
        <f t="shared" si="1"/>
        <v>Mediana</v>
      </c>
      <c r="N64" s="212">
        <f t="shared" si="2"/>
        <v>5029633</v>
      </c>
    </row>
    <row r="65" spans="1:14" ht="30" x14ac:dyDescent="0.25">
      <c r="A65" s="7">
        <v>49</v>
      </c>
      <c r="B65" s="21" t="s">
        <v>150</v>
      </c>
      <c r="C65" s="259"/>
      <c r="D65" s="66" t="s">
        <v>151</v>
      </c>
      <c r="E65" s="26" t="s">
        <v>152</v>
      </c>
      <c r="F65" s="7" t="s">
        <v>47</v>
      </c>
      <c r="G65" s="8" t="s">
        <v>48</v>
      </c>
      <c r="H65" s="197">
        <v>1001400</v>
      </c>
      <c r="I65" s="198">
        <v>2450000</v>
      </c>
      <c r="J65" s="202">
        <v>1415094.3396226414</v>
      </c>
      <c r="K65" s="202">
        <v>7788550</v>
      </c>
      <c r="L65" s="180">
        <f t="shared" si="0"/>
        <v>0.99337786134573536</v>
      </c>
      <c r="M65" s="7" t="str">
        <f t="shared" si="1"/>
        <v>Mediana</v>
      </c>
      <c r="N65" s="212">
        <f t="shared" si="2"/>
        <v>1932547</v>
      </c>
    </row>
    <row r="66" spans="1:14" ht="30" x14ac:dyDescent="0.25">
      <c r="A66" s="7">
        <v>50</v>
      </c>
      <c r="B66" s="21" t="s">
        <v>153</v>
      </c>
      <c r="C66" s="259"/>
      <c r="D66" s="66" t="s">
        <v>151</v>
      </c>
      <c r="E66" s="26" t="s">
        <v>154</v>
      </c>
      <c r="F66" s="7" t="s">
        <v>47</v>
      </c>
      <c r="G66" s="8" t="s">
        <v>48</v>
      </c>
      <c r="H66" s="197">
        <v>329900</v>
      </c>
      <c r="I66" s="198">
        <v>2050000</v>
      </c>
      <c r="J66" s="202">
        <v>113207.54716981131</v>
      </c>
      <c r="K66" s="202">
        <v>849660</v>
      </c>
      <c r="L66" s="180">
        <f t="shared" si="0"/>
        <v>1.0368841794222514</v>
      </c>
      <c r="M66" s="7" t="str">
        <f t="shared" si="1"/>
        <v>Mediana</v>
      </c>
      <c r="N66" s="212">
        <f t="shared" si="2"/>
        <v>589780</v>
      </c>
    </row>
    <row r="67" spans="1:14" ht="30" x14ac:dyDescent="0.25">
      <c r="A67" s="7">
        <v>51</v>
      </c>
      <c r="B67" s="21" t="s">
        <v>155</v>
      </c>
      <c r="C67" s="259"/>
      <c r="D67" s="66" t="s">
        <v>151</v>
      </c>
      <c r="E67" s="26" t="s">
        <v>156</v>
      </c>
      <c r="F67" s="7" t="s">
        <v>47</v>
      </c>
      <c r="G67" s="8" t="s">
        <v>48</v>
      </c>
      <c r="H67" s="197">
        <v>530100</v>
      </c>
      <c r="I67" s="198">
        <v>3450000</v>
      </c>
      <c r="J67" s="202">
        <v>235849.05660377358</v>
      </c>
      <c r="K67" s="202">
        <v>1274490</v>
      </c>
      <c r="L67" s="180">
        <f t="shared" si="0"/>
        <v>1.0580323284148436</v>
      </c>
      <c r="M67" s="7" t="str">
        <f t="shared" si="1"/>
        <v>Mediana</v>
      </c>
      <c r="N67" s="212">
        <f t="shared" si="2"/>
        <v>902295</v>
      </c>
    </row>
    <row r="68" spans="1:14" x14ac:dyDescent="0.25">
      <c r="A68" s="7">
        <v>52</v>
      </c>
      <c r="B68" s="21" t="s">
        <v>157</v>
      </c>
      <c r="C68" s="259"/>
      <c r="D68" s="66" t="s">
        <v>151</v>
      </c>
      <c r="E68" s="26" t="s">
        <v>158</v>
      </c>
      <c r="F68" s="7" t="s">
        <v>47</v>
      </c>
      <c r="G68" s="8" t="s">
        <v>48</v>
      </c>
      <c r="H68" s="197">
        <v>612600</v>
      </c>
      <c r="I68" s="198">
        <v>2150000</v>
      </c>
      <c r="J68" s="202">
        <v>113207.54716981131</v>
      </c>
      <c r="K68" s="202">
        <v>708050</v>
      </c>
      <c r="L68" s="180">
        <f t="shared" si="0"/>
        <v>0.97746104525067479</v>
      </c>
      <c r="M68" s="7" t="str">
        <f t="shared" si="1"/>
        <v>Mediana</v>
      </c>
      <c r="N68" s="212">
        <f t="shared" si="2"/>
        <v>660325</v>
      </c>
    </row>
    <row r="69" spans="1:14" ht="30" x14ac:dyDescent="0.25">
      <c r="A69" s="7">
        <v>53</v>
      </c>
      <c r="B69" s="21" t="s">
        <v>159</v>
      </c>
      <c r="C69" s="259"/>
      <c r="D69" s="66" t="s">
        <v>151</v>
      </c>
      <c r="E69" s="26" t="s">
        <v>160</v>
      </c>
      <c r="F69" s="7" t="s">
        <v>47</v>
      </c>
      <c r="G69" s="8" t="s">
        <v>48</v>
      </c>
      <c r="H69" s="197">
        <v>683300</v>
      </c>
      <c r="I69" s="198">
        <v>5850000</v>
      </c>
      <c r="J69" s="202">
        <v>113207.54716981131</v>
      </c>
      <c r="K69" s="202">
        <v>2407370</v>
      </c>
      <c r="L69" s="180">
        <f t="shared" si="0"/>
        <v>1.1408492934262315</v>
      </c>
      <c r="M69" s="7" t="str">
        <f t="shared" si="1"/>
        <v>Mediana</v>
      </c>
      <c r="N69" s="212">
        <f t="shared" si="2"/>
        <v>1545335</v>
      </c>
    </row>
    <row r="70" spans="1:14" ht="30" customHeight="1" x14ac:dyDescent="0.25">
      <c r="A70" s="7">
        <v>54</v>
      </c>
      <c r="B70" s="7" t="s">
        <v>161</v>
      </c>
      <c r="C70" s="259"/>
      <c r="D70" s="66" t="s">
        <v>162</v>
      </c>
      <c r="E70" s="26" t="s">
        <v>163</v>
      </c>
      <c r="F70" s="7" t="s">
        <v>47</v>
      </c>
      <c r="G70" s="8" t="s">
        <v>48</v>
      </c>
      <c r="H70" s="197">
        <v>447700</v>
      </c>
      <c r="I70" s="198">
        <v>2350000</v>
      </c>
      <c r="J70" s="202">
        <v>169811.32075471696</v>
      </c>
      <c r="K70" s="202">
        <v>849660</v>
      </c>
      <c r="L70" s="180">
        <f t="shared" si="0"/>
        <v>1.0179517454334184</v>
      </c>
      <c r="M70" s="7" t="str">
        <f t="shared" si="1"/>
        <v>Mediana</v>
      </c>
      <c r="N70" s="212">
        <f t="shared" si="2"/>
        <v>648680</v>
      </c>
    </row>
    <row r="71" spans="1:14" ht="30" x14ac:dyDescent="0.25">
      <c r="A71" s="7">
        <v>55</v>
      </c>
      <c r="B71" s="7" t="s">
        <v>164</v>
      </c>
      <c r="C71" s="259"/>
      <c r="D71" s="66" t="s">
        <v>162</v>
      </c>
      <c r="E71" s="26" t="s">
        <v>165</v>
      </c>
      <c r="F71" s="7" t="s">
        <v>47</v>
      </c>
      <c r="G71" s="8" t="s">
        <v>48</v>
      </c>
      <c r="H71" s="197">
        <v>1154500</v>
      </c>
      <c r="I71" s="198">
        <v>3850000</v>
      </c>
      <c r="J71" s="202">
        <v>169811.32075471696</v>
      </c>
      <c r="K71" s="202">
        <v>1274490</v>
      </c>
      <c r="L71" s="180">
        <f t="shared" si="0"/>
        <v>0.97494781710913569</v>
      </c>
      <c r="M71" s="7" t="str">
        <f t="shared" si="1"/>
        <v>Mediana</v>
      </c>
      <c r="N71" s="212">
        <f t="shared" si="2"/>
        <v>1214495</v>
      </c>
    </row>
    <row r="72" spans="1:14" ht="30" x14ac:dyDescent="0.25">
      <c r="A72" s="7">
        <v>56</v>
      </c>
      <c r="B72" s="7" t="s">
        <v>166</v>
      </c>
      <c r="C72" s="259"/>
      <c r="D72" s="66" t="s">
        <v>162</v>
      </c>
      <c r="E72" s="26" t="s">
        <v>167</v>
      </c>
      <c r="F72" s="7" t="s">
        <v>47</v>
      </c>
      <c r="G72" s="8" t="s">
        <v>48</v>
      </c>
      <c r="H72" s="197">
        <v>494800</v>
      </c>
      <c r="I72" s="198">
        <v>3250000</v>
      </c>
      <c r="J72" s="202">
        <v>207547.16981132075</v>
      </c>
      <c r="K72" s="202">
        <v>1132880</v>
      </c>
      <c r="L72" s="180">
        <f t="shared" si="0"/>
        <v>1.0812840253186509</v>
      </c>
      <c r="M72" s="7" t="str">
        <f t="shared" si="1"/>
        <v>Mediana</v>
      </c>
      <c r="N72" s="212">
        <f t="shared" si="2"/>
        <v>813840</v>
      </c>
    </row>
    <row r="73" spans="1:14" ht="30" x14ac:dyDescent="0.25">
      <c r="A73" s="7">
        <v>57</v>
      </c>
      <c r="B73" s="7" t="s">
        <v>168</v>
      </c>
      <c r="C73" s="259"/>
      <c r="D73" s="84" t="s">
        <v>169</v>
      </c>
      <c r="E73" s="26" t="s">
        <v>170</v>
      </c>
      <c r="F73" s="7" t="s">
        <v>47</v>
      </c>
      <c r="G73" s="8" t="s">
        <v>48</v>
      </c>
      <c r="H73" s="197">
        <v>765800</v>
      </c>
      <c r="I73" s="198">
        <v>3150000</v>
      </c>
      <c r="J73" s="202">
        <v>358490.56603773584</v>
      </c>
      <c r="K73" s="202">
        <v>708050</v>
      </c>
      <c r="L73" s="180">
        <f t="shared" si="0"/>
        <v>1.0294750200760661</v>
      </c>
      <c r="M73" s="7" t="str">
        <f t="shared" si="1"/>
        <v>Mediana</v>
      </c>
      <c r="N73" s="212">
        <f t="shared" si="2"/>
        <v>736925</v>
      </c>
    </row>
    <row r="74" spans="1:14" ht="30" x14ac:dyDescent="0.25">
      <c r="A74" s="7">
        <v>58</v>
      </c>
      <c r="B74" s="7" t="s">
        <v>171</v>
      </c>
      <c r="C74" s="259"/>
      <c r="D74" s="84" t="s">
        <v>169</v>
      </c>
      <c r="E74" s="26" t="s">
        <v>172</v>
      </c>
      <c r="F74" s="7" t="s">
        <v>47</v>
      </c>
      <c r="G74" s="8" t="s">
        <v>48</v>
      </c>
      <c r="H74" s="197">
        <v>801100</v>
      </c>
      <c r="I74" s="198">
        <v>2450000</v>
      </c>
      <c r="J74" s="202">
        <v>226415.09433962262</v>
      </c>
      <c r="K74" s="202">
        <v>991270</v>
      </c>
      <c r="L74" s="180">
        <f t="shared" si="0"/>
        <v>0.8469018431181814</v>
      </c>
      <c r="M74" s="7" t="str">
        <f t="shared" si="1"/>
        <v>Mediana</v>
      </c>
      <c r="N74" s="212">
        <f t="shared" si="2"/>
        <v>896185</v>
      </c>
    </row>
    <row r="75" spans="1:14" ht="30" x14ac:dyDescent="0.25">
      <c r="A75" s="7">
        <v>59</v>
      </c>
      <c r="B75" s="7" t="s">
        <v>173</v>
      </c>
      <c r="C75" s="259"/>
      <c r="D75" s="84" t="s">
        <v>169</v>
      </c>
      <c r="E75" s="26" t="s">
        <v>174</v>
      </c>
      <c r="F75" s="7" t="s">
        <v>47</v>
      </c>
      <c r="G75" s="8" t="s">
        <v>48</v>
      </c>
      <c r="H75" s="197">
        <v>565500</v>
      </c>
      <c r="I75" s="198">
        <v>2750000</v>
      </c>
      <c r="J75" s="202">
        <v>424528.30188679241</v>
      </c>
      <c r="K75" s="202">
        <v>708050</v>
      </c>
      <c r="L75" s="180">
        <f t="shared" si="0"/>
        <v>0.9874864868503016</v>
      </c>
      <c r="M75" s="7" t="str">
        <f t="shared" si="1"/>
        <v>Mediana</v>
      </c>
      <c r="N75" s="212">
        <f t="shared" si="2"/>
        <v>636775</v>
      </c>
    </row>
    <row r="76" spans="1:14" x14ac:dyDescent="0.25">
      <c r="A76" s="7">
        <v>60</v>
      </c>
      <c r="B76" s="7" t="s">
        <v>175</v>
      </c>
      <c r="C76" s="259"/>
      <c r="D76" s="84" t="s">
        <v>169</v>
      </c>
      <c r="E76" s="26" t="s">
        <v>176</v>
      </c>
      <c r="F76" s="7" t="s">
        <v>47</v>
      </c>
      <c r="G76" s="8" t="s">
        <v>48</v>
      </c>
      <c r="H76" s="197">
        <v>530100</v>
      </c>
      <c r="I76" s="198">
        <v>2150000</v>
      </c>
      <c r="J76" s="202">
        <v>113207.54716981131</v>
      </c>
      <c r="K76" s="202">
        <v>849660</v>
      </c>
      <c r="L76" s="180">
        <f t="shared" si="0"/>
        <v>0.96567129247728689</v>
      </c>
      <c r="M76" s="7" t="str">
        <f t="shared" si="1"/>
        <v>Mediana</v>
      </c>
      <c r="N76" s="212">
        <f t="shared" si="2"/>
        <v>689880</v>
      </c>
    </row>
    <row r="77" spans="1:14" ht="30" x14ac:dyDescent="0.25">
      <c r="A77" s="7">
        <v>61</v>
      </c>
      <c r="B77" s="7" t="s">
        <v>177</v>
      </c>
      <c r="C77" s="259"/>
      <c r="D77" s="84" t="s">
        <v>169</v>
      </c>
      <c r="E77" s="26" t="s">
        <v>178</v>
      </c>
      <c r="F77" s="7" t="s">
        <v>47</v>
      </c>
      <c r="G77" s="8" t="s">
        <v>48</v>
      </c>
      <c r="H77" s="197">
        <v>1354800</v>
      </c>
      <c r="I77" s="198">
        <v>4950000</v>
      </c>
      <c r="J77" s="202">
        <v>2396226.4150943393</v>
      </c>
      <c r="K77" s="202">
        <v>7080500</v>
      </c>
      <c r="L77" s="180">
        <f t="shared" si="0"/>
        <v>0.65360192226831793</v>
      </c>
      <c r="M77" s="7" t="str">
        <f t="shared" si="1"/>
        <v>Mediana</v>
      </c>
      <c r="N77" s="212">
        <f t="shared" si="2"/>
        <v>3673113</v>
      </c>
    </row>
    <row r="78" spans="1:14" x14ac:dyDescent="0.25">
      <c r="A78" s="7">
        <v>62</v>
      </c>
      <c r="B78" s="7" t="s">
        <v>179</v>
      </c>
      <c r="C78" s="259"/>
      <c r="D78" s="84" t="s">
        <v>169</v>
      </c>
      <c r="E78" s="26" t="s">
        <v>180</v>
      </c>
      <c r="F78" s="7" t="s">
        <v>47</v>
      </c>
      <c r="G78" s="8" t="s">
        <v>48</v>
      </c>
      <c r="H78" s="197">
        <v>447700</v>
      </c>
      <c r="I78" s="198">
        <v>2050000</v>
      </c>
      <c r="J78" s="202">
        <v>169811.32075471696</v>
      </c>
      <c r="K78" s="202">
        <v>708050</v>
      </c>
      <c r="L78" s="180">
        <f t="shared" si="0"/>
        <v>0.98776711614851198</v>
      </c>
      <c r="M78" s="7" t="str">
        <f t="shared" si="1"/>
        <v>Mediana</v>
      </c>
      <c r="N78" s="212">
        <f t="shared" si="2"/>
        <v>577875</v>
      </c>
    </row>
    <row r="79" spans="1:14" ht="60" x14ac:dyDescent="0.25">
      <c r="A79" s="7">
        <v>63</v>
      </c>
      <c r="B79" s="7" t="s">
        <v>181</v>
      </c>
      <c r="C79" s="259"/>
      <c r="D79" s="84" t="s">
        <v>169</v>
      </c>
      <c r="E79" s="26" t="s">
        <v>285</v>
      </c>
      <c r="F79" s="7" t="s">
        <v>47</v>
      </c>
      <c r="G79" s="8" t="s">
        <v>48</v>
      </c>
      <c r="H79" s="197">
        <v>21794800</v>
      </c>
      <c r="I79" s="198">
        <v>28500000</v>
      </c>
      <c r="J79" s="202">
        <v>15698515.000000002</v>
      </c>
      <c r="K79" s="202">
        <v>23372790</v>
      </c>
      <c r="L79" s="180">
        <f t="shared" si="0"/>
        <v>0.23602528695292724</v>
      </c>
      <c r="M79" s="7" t="str">
        <f t="shared" si="1"/>
        <v>Media Geometrica</v>
      </c>
      <c r="N79" s="212">
        <f t="shared" si="2"/>
        <v>21849511</v>
      </c>
    </row>
    <row r="80" spans="1:14" ht="60" x14ac:dyDescent="0.25">
      <c r="A80" s="7">
        <v>64</v>
      </c>
      <c r="B80" s="7" t="s">
        <v>183</v>
      </c>
      <c r="C80" s="260"/>
      <c r="D80" s="84" t="s">
        <v>184</v>
      </c>
      <c r="E80" s="10" t="s">
        <v>185</v>
      </c>
      <c r="F80" s="7" t="s">
        <v>47</v>
      </c>
      <c r="G80" s="8" t="s">
        <v>48</v>
      </c>
      <c r="H80" s="197">
        <v>2474000</v>
      </c>
      <c r="I80" s="198">
        <v>7850000</v>
      </c>
      <c r="J80" s="202">
        <v>3935600</v>
      </c>
      <c r="K80" s="202">
        <v>15773450</v>
      </c>
      <c r="L80" s="180">
        <f t="shared" si="0"/>
        <v>0.79369169938210238</v>
      </c>
      <c r="M80" s="7" t="str">
        <f t="shared" si="1"/>
        <v>Mediana</v>
      </c>
      <c r="N80" s="212">
        <f t="shared" si="2"/>
        <v>5892800</v>
      </c>
    </row>
    <row r="81" spans="2:14" ht="30" customHeight="1" x14ac:dyDescent="0.25">
      <c r="B81" s="25"/>
      <c r="C81" s="25"/>
      <c r="D81" s="86"/>
      <c r="E81" s="82"/>
      <c r="F81" s="108"/>
      <c r="G81" s="108"/>
      <c r="L81" s="113"/>
      <c r="M81" s="113"/>
      <c r="N81" s="113"/>
    </row>
  </sheetData>
  <mergeCells count="10">
    <mergeCell ref="A1:O1"/>
    <mergeCell ref="C17:C80"/>
    <mergeCell ref="C16:E16"/>
    <mergeCell ref="D3:E3"/>
    <mergeCell ref="A4:A13"/>
    <mergeCell ref="B4:B13"/>
    <mergeCell ref="C4:C13"/>
    <mergeCell ref="F4:F13"/>
    <mergeCell ref="G4:G13"/>
    <mergeCell ref="H3:K13"/>
  </mergeCells>
  <phoneticPr fontId="6" type="noConversion"/>
  <pageMargins left="0.25" right="0.25" top="0.75" bottom="0.75" header="0.3" footer="0.3"/>
  <pageSetup scale="10" orientation="landscape" r:id="rId1"/>
  <rowBreaks count="1" manualBreakCount="1">
    <brk id="57"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7E3313-FF50-4366-B84B-67BC7AB6641B}">
  <dimension ref="A1:O81"/>
  <sheetViews>
    <sheetView view="pageBreakPreview" zoomScale="90" zoomScaleNormal="90" zoomScaleSheetLayoutView="90" zoomScalePageLayoutView="90" workbookViewId="0">
      <selection sqref="A1:O1"/>
    </sheetView>
  </sheetViews>
  <sheetFormatPr baseColWidth="10" defaultColWidth="11.42578125" defaultRowHeight="15" x14ac:dyDescent="0.25"/>
  <cols>
    <col min="1" max="1" width="7.7109375" style="25" customWidth="1"/>
    <col min="2" max="2" width="16.42578125" customWidth="1"/>
    <col min="3" max="3" width="35.85546875" customWidth="1"/>
    <col min="4" max="4" width="34" customWidth="1"/>
    <col min="5" max="5" width="81.28515625" customWidth="1"/>
    <col min="6" max="6" width="13.85546875" customWidth="1"/>
    <col min="7" max="7" width="23.42578125" customWidth="1"/>
    <col min="8" max="9" width="22.140625" customWidth="1"/>
    <col min="10" max="10" width="22.140625" style="113" customWidth="1"/>
    <col min="11" max="11" width="22.140625" customWidth="1"/>
    <col min="12" max="12" width="22.140625" style="181" customWidth="1"/>
    <col min="13" max="13" width="22.140625" customWidth="1"/>
    <col min="14" max="14" width="24.140625" customWidth="1"/>
  </cols>
  <sheetData>
    <row r="1" spans="1:15" ht="46.5" x14ac:dyDescent="0.25">
      <c r="A1" s="248" t="s">
        <v>0</v>
      </c>
      <c r="B1" s="248"/>
      <c r="C1" s="248"/>
      <c r="D1" s="248"/>
      <c r="E1" s="248"/>
      <c r="F1" s="248"/>
      <c r="G1" s="248"/>
      <c r="H1" s="248"/>
      <c r="I1" s="248"/>
      <c r="J1" s="248"/>
      <c r="K1" s="248"/>
      <c r="L1" s="248"/>
      <c r="M1" s="248"/>
      <c r="N1" s="248"/>
      <c r="O1" s="248"/>
    </row>
    <row r="2" spans="1:15" ht="15.75" thickBot="1" x14ac:dyDescent="0.3"/>
    <row r="3" spans="1:15" ht="30.75" thickBot="1" x14ac:dyDescent="0.3">
      <c r="A3" s="76" t="s">
        <v>1</v>
      </c>
      <c r="B3" s="77" t="s">
        <v>2</v>
      </c>
      <c r="C3" s="77" t="s">
        <v>3</v>
      </c>
      <c r="D3" s="302" t="s">
        <v>4</v>
      </c>
      <c r="E3" s="302"/>
      <c r="F3" s="78" t="s">
        <v>5</v>
      </c>
      <c r="G3" s="88" t="s">
        <v>6</v>
      </c>
      <c r="H3" s="279" t="e" vm="23">
        <v>#VALUE!</v>
      </c>
      <c r="I3" s="280"/>
      <c r="J3" s="280"/>
      <c r="K3" s="280"/>
      <c r="L3" s="280"/>
      <c r="M3" s="280"/>
      <c r="N3" s="280"/>
      <c r="O3" s="380"/>
    </row>
    <row r="4" spans="1:15" ht="15" customHeight="1" x14ac:dyDescent="0.25">
      <c r="A4" s="285">
        <v>23</v>
      </c>
      <c r="B4" s="289" t="s">
        <v>542</v>
      </c>
      <c r="C4" s="289" t="s">
        <v>543</v>
      </c>
      <c r="D4" s="45" t="s">
        <v>9</v>
      </c>
      <c r="E4" s="69" t="s">
        <v>544</v>
      </c>
      <c r="F4" s="297" t="s">
        <v>11</v>
      </c>
      <c r="G4" s="298" t="s">
        <v>12</v>
      </c>
      <c r="H4" s="281"/>
      <c r="I4" s="282"/>
      <c r="J4" s="282"/>
      <c r="K4" s="282"/>
      <c r="L4" s="282"/>
      <c r="M4" s="282"/>
      <c r="N4" s="282"/>
      <c r="O4" s="381"/>
    </row>
    <row r="5" spans="1:15" x14ac:dyDescent="0.25">
      <c r="A5" s="286"/>
      <c r="B5" s="290"/>
      <c r="C5" s="383"/>
      <c r="D5" s="46" t="s">
        <v>13</v>
      </c>
      <c r="E5" s="70" t="s">
        <v>545</v>
      </c>
      <c r="F5" s="290"/>
      <c r="G5" s="299"/>
      <c r="H5" s="281"/>
      <c r="I5" s="282"/>
      <c r="J5" s="282"/>
      <c r="K5" s="282"/>
      <c r="L5" s="282"/>
      <c r="M5" s="282"/>
      <c r="N5" s="282"/>
      <c r="O5" s="381"/>
    </row>
    <row r="6" spans="1:15" x14ac:dyDescent="0.25">
      <c r="A6" s="286"/>
      <c r="B6" s="290"/>
      <c r="C6" s="383"/>
      <c r="D6" s="46" t="s">
        <v>15</v>
      </c>
      <c r="E6" s="70" t="s">
        <v>546</v>
      </c>
      <c r="F6" s="290"/>
      <c r="G6" s="299"/>
      <c r="H6" s="281"/>
      <c r="I6" s="282"/>
      <c r="J6" s="282"/>
      <c r="K6" s="282"/>
      <c r="L6" s="282"/>
      <c r="M6" s="282"/>
      <c r="N6" s="282"/>
      <c r="O6" s="381"/>
    </row>
    <row r="7" spans="1:15" x14ac:dyDescent="0.25">
      <c r="A7" s="286"/>
      <c r="B7" s="290"/>
      <c r="C7" s="383"/>
      <c r="D7" s="46" t="s">
        <v>17</v>
      </c>
      <c r="E7" s="73" t="s">
        <v>494</v>
      </c>
      <c r="F7" s="290"/>
      <c r="G7" s="299"/>
      <c r="H7" s="281"/>
      <c r="I7" s="282"/>
      <c r="J7" s="282"/>
      <c r="K7" s="282"/>
      <c r="L7" s="282"/>
      <c r="M7" s="282"/>
      <c r="N7" s="282"/>
      <c r="O7" s="381"/>
    </row>
    <row r="8" spans="1:15" x14ac:dyDescent="0.25">
      <c r="A8" s="286"/>
      <c r="B8" s="290"/>
      <c r="C8" s="383"/>
      <c r="D8" s="46" t="s">
        <v>19</v>
      </c>
      <c r="E8" s="70" t="s">
        <v>547</v>
      </c>
      <c r="F8" s="290"/>
      <c r="G8" s="299"/>
      <c r="H8" s="281"/>
      <c r="I8" s="282"/>
      <c r="J8" s="282"/>
      <c r="K8" s="282"/>
      <c r="L8" s="282"/>
      <c r="M8" s="282"/>
      <c r="N8" s="282"/>
      <c r="O8" s="381"/>
    </row>
    <row r="9" spans="1:15" x14ac:dyDescent="0.25">
      <c r="A9" s="286"/>
      <c r="B9" s="290"/>
      <c r="C9" s="383"/>
      <c r="D9" s="46" t="s">
        <v>21</v>
      </c>
      <c r="E9" s="134" t="s">
        <v>547</v>
      </c>
      <c r="F9" s="290"/>
      <c r="G9" s="299"/>
      <c r="H9" s="281"/>
      <c r="I9" s="282"/>
      <c r="J9" s="282"/>
      <c r="K9" s="282"/>
      <c r="L9" s="282"/>
      <c r="M9" s="282"/>
      <c r="N9" s="282"/>
      <c r="O9" s="381"/>
    </row>
    <row r="10" spans="1:15" x14ac:dyDescent="0.25">
      <c r="A10" s="287"/>
      <c r="B10" s="291"/>
      <c r="C10" s="384"/>
      <c r="D10" s="47" t="s">
        <v>23</v>
      </c>
      <c r="E10" s="106" t="s">
        <v>24</v>
      </c>
      <c r="F10" s="291"/>
      <c r="G10" s="300"/>
      <c r="H10" s="281"/>
      <c r="I10" s="282"/>
      <c r="J10" s="282"/>
      <c r="K10" s="282"/>
      <c r="L10" s="282"/>
      <c r="M10" s="282"/>
      <c r="N10" s="282"/>
      <c r="O10" s="381"/>
    </row>
    <row r="11" spans="1:15" x14ac:dyDescent="0.25">
      <c r="A11" s="287"/>
      <c r="B11" s="291"/>
      <c r="C11" s="384"/>
      <c r="D11" s="47" t="s">
        <v>25</v>
      </c>
      <c r="E11" s="71" t="s">
        <v>548</v>
      </c>
      <c r="F11" s="291"/>
      <c r="G11" s="300"/>
      <c r="H11" s="281"/>
      <c r="I11" s="282"/>
      <c r="J11" s="282"/>
      <c r="K11" s="282"/>
      <c r="L11" s="282"/>
      <c r="M11" s="282"/>
      <c r="N11" s="282"/>
      <c r="O11" s="381"/>
    </row>
    <row r="12" spans="1:15" x14ac:dyDescent="0.25">
      <c r="A12" s="287"/>
      <c r="B12" s="291"/>
      <c r="C12" s="384"/>
      <c r="D12" s="47" t="s">
        <v>27</v>
      </c>
      <c r="E12" s="71" t="s">
        <v>28</v>
      </c>
      <c r="F12" s="291"/>
      <c r="G12" s="300"/>
      <c r="H12" s="281"/>
      <c r="I12" s="282"/>
      <c r="J12" s="282"/>
      <c r="K12" s="282"/>
      <c r="L12" s="282"/>
      <c r="M12" s="282"/>
      <c r="N12" s="282"/>
      <c r="O12" s="381"/>
    </row>
    <row r="13" spans="1:15" ht="15.75" thickBot="1" x14ac:dyDescent="0.3">
      <c r="A13" s="288"/>
      <c r="B13" s="292"/>
      <c r="C13" s="385"/>
      <c r="D13" s="48" t="s">
        <v>29</v>
      </c>
      <c r="E13" s="115">
        <v>2020</v>
      </c>
      <c r="F13" s="292"/>
      <c r="G13" s="301"/>
      <c r="H13" s="283"/>
      <c r="I13" s="284"/>
      <c r="J13" s="284"/>
      <c r="K13" s="284"/>
      <c r="L13" s="284"/>
      <c r="M13" s="284"/>
      <c r="N13" s="284"/>
      <c r="O13" s="382"/>
    </row>
    <row r="14" spans="1:15" x14ac:dyDescent="0.25">
      <c r="A14" s="109"/>
      <c r="B14" s="109"/>
      <c r="C14" s="110"/>
      <c r="D14" s="111"/>
      <c r="E14" s="112"/>
      <c r="F14" s="109"/>
      <c r="G14" s="109"/>
      <c r="H14" s="107"/>
      <c r="I14" s="107"/>
      <c r="J14" s="168"/>
      <c r="K14" s="107"/>
      <c r="L14" s="184"/>
      <c r="M14" s="107"/>
      <c r="N14" s="107"/>
      <c r="O14" s="107"/>
    </row>
    <row r="15" spans="1:15" ht="45" x14ac:dyDescent="0.25">
      <c r="H15" s="167" t="s">
        <v>30</v>
      </c>
      <c r="I15" s="167" t="s">
        <v>31</v>
      </c>
      <c r="J15" s="167" t="s">
        <v>32</v>
      </c>
      <c r="K15" s="195" t="s">
        <v>33</v>
      </c>
    </row>
    <row r="16" spans="1:15" ht="45" x14ac:dyDescent="0.25">
      <c r="A16" s="13" t="s">
        <v>34</v>
      </c>
      <c r="B16" s="13" t="s">
        <v>35</v>
      </c>
      <c r="C16" s="255" t="s">
        <v>36</v>
      </c>
      <c r="D16" s="256"/>
      <c r="E16" s="257"/>
      <c r="F16" s="13" t="s">
        <v>37</v>
      </c>
      <c r="G16" s="13" t="s">
        <v>38</v>
      </c>
      <c r="H16" s="13" t="s">
        <v>39</v>
      </c>
      <c r="I16" s="13" t="s">
        <v>39</v>
      </c>
      <c r="J16" s="13" t="s">
        <v>39</v>
      </c>
      <c r="K16" s="13" t="s">
        <v>39</v>
      </c>
      <c r="L16" s="178" t="s">
        <v>40</v>
      </c>
      <c r="M16" s="13" t="s">
        <v>41</v>
      </c>
      <c r="N16" s="13" t="s">
        <v>42</v>
      </c>
    </row>
    <row r="17" spans="1:14" ht="45" customHeight="1" x14ac:dyDescent="0.25">
      <c r="A17" s="7">
        <v>1</v>
      </c>
      <c r="B17" s="7" t="s">
        <v>43</v>
      </c>
      <c r="C17" s="258" t="s">
        <v>44</v>
      </c>
      <c r="D17" s="66" t="s">
        <v>45</v>
      </c>
      <c r="E17" s="11" t="s">
        <v>46</v>
      </c>
      <c r="F17" s="7" t="s">
        <v>47</v>
      </c>
      <c r="G17" s="8" t="s">
        <v>48</v>
      </c>
      <c r="H17" s="172">
        <v>664000</v>
      </c>
      <c r="I17" s="175">
        <v>3450000</v>
      </c>
      <c r="J17" s="189">
        <v>693360.2269339622</v>
      </c>
      <c r="K17" s="189">
        <v>9204650</v>
      </c>
      <c r="L17" s="180">
        <f t="shared" ref="L17:L80" si="0">+STDEV(H17:K17)/AVERAGE(H17:K17)</f>
        <v>1.1474025150464711</v>
      </c>
      <c r="M17" s="7" t="str">
        <f t="shared" ref="M17:M80" si="1">IF(L17&lt;=5%,"Menor Valor",IF(L17&lt;=15%,"Media Armonica",IF(L17&lt;=30%,"Media Geometrica",IF(L17&lt;=50%,"Media Aritmetica","Mediana"))))</f>
        <v>Mediana</v>
      </c>
      <c r="N17" s="212">
        <f t="shared" ref="N17:N80" si="2">ROUND(IF(L17&lt;=5%,MIN(H17:K17),IF(L17&lt;=15%,HARMEAN(H17:K17),IF(L17&lt;=30%,GEOMEAN(H17:K17),IF(L17&lt;=50%,AVERAGE(H17:K17),MEDIAN(H17:K17))))),0)</f>
        <v>2071680</v>
      </c>
    </row>
    <row r="18" spans="1:14" ht="45" customHeight="1" x14ac:dyDescent="0.25">
      <c r="A18" s="7">
        <v>2</v>
      </c>
      <c r="B18" s="7" t="s">
        <v>49</v>
      </c>
      <c r="C18" s="259"/>
      <c r="D18" s="66" t="s">
        <v>45</v>
      </c>
      <c r="E18" s="11" t="s">
        <v>50</v>
      </c>
      <c r="F18" s="7" t="s">
        <v>47</v>
      </c>
      <c r="G18" s="8" t="s">
        <v>48</v>
      </c>
      <c r="H18" s="172">
        <v>1254300</v>
      </c>
      <c r="I18" s="175">
        <v>5850000</v>
      </c>
      <c r="J18" s="189">
        <v>554488.36591981119</v>
      </c>
      <c r="K18" s="189">
        <v>3398640</v>
      </c>
      <c r="L18" s="180">
        <f t="shared" si="0"/>
        <v>0.86334015526549346</v>
      </c>
      <c r="M18" s="7" t="str">
        <f t="shared" si="1"/>
        <v>Mediana</v>
      </c>
      <c r="N18" s="212">
        <f t="shared" si="2"/>
        <v>2326470</v>
      </c>
    </row>
    <row r="19" spans="1:14" ht="45" customHeight="1" x14ac:dyDescent="0.25">
      <c r="A19" s="7">
        <v>3</v>
      </c>
      <c r="B19" s="7" t="s">
        <v>51</v>
      </c>
      <c r="C19" s="259"/>
      <c r="D19" s="66" t="s">
        <v>52</v>
      </c>
      <c r="E19" s="98" t="s">
        <v>53</v>
      </c>
      <c r="F19" s="7" t="s">
        <v>47</v>
      </c>
      <c r="G19" s="8" t="s">
        <v>48</v>
      </c>
      <c r="H19" s="172">
        <v>959100</v>
      </c>
      <c r="I19" s="175">
        <v>2850000</v>
      </c>
      <c r="J19" s="189">
        <v>860206.27577830188</v>
      </c>
      <c r="K19" s="189">
        <v>3398640</v>
      </c>
      <c r="L19" s="180">
        <f t="shared" si="0"/>
        <v>0.64389896642628031</v>
      </c>
      <c r="M19" s="7" t="str">
        <f t="shared" si="1"/>
        <v>Mediana</v>
      </c>
      <c r="N19" s="212">
        <f t="shared" si="2"/>
        <v>1904550</v>
      </c>
    </row>
    <row r="20" spans="1:14" ht="45" customHeight="1" x14ac:dyDescent="0.25">
      <c r="A20" s="7">
        <v>4</v>
      </c>
      <c r="B20" s="7" t="s">
        <v>54</v>
      </c>
      <c r="C20" s="259"/>
      <c r="D20" s="66" t="s">
        <v>52</v>
      </c>
      <c r="E20" s="11" t="s">
        <v>50</v>
      </c>
      <c r="F20" s="7" t="s">
        <v>47</v>
      </c>
      <c r="G20" s="8" t="s">
        <v>48</v>
      </c>
      <c r="H20" s="172">
        <v>1106700</v>
      </c>
      <c r="I20" s="175">
        <v>4950000</v>
      </c>
      <c r="J20" s="189">
        <v>554488.36591981119</v>
      </c>
      <c r="K20" s="189">
        <v>4956350</v>
      </c>
      <c r="L20" s="180">
        <f t="shared" si="0"/>
        <v>0.82673666598609452</v>
      </c>
      <c r="M20" s="7" t="str">
        <f t="shared" si="1"/>
        <v>Mediana</v>
      </c>
      <c r="N20" s="212">
        <f t="shared" si="2"/>
        <v>3028350</v>
      </c>
    </row>
    <row r="21" spans="1:14" x14ac:dyDescent="0.25">
      <c r="A21" s="7">
        <v>5</v>
      </c>
      <c r="B21" s="7" t="s">
        <v>55</v>
      </c>
      <c r="C21" s="259"/>
      <c r="D21" s="84" t="s">
        <v>56</v>
      </c>
      <c r="E21" s="11" t="s">
        <v>57</v>
      </c>
      <c r="F21" s="7" t="s">
        <v>47</v>
      </c>
      <c r="G21" s="8" t="s">
        <v>48</v>
      </c>
      <c r="H21" s="172">
        <v>1401800</v>
      </c>
      <c r="I21" s="175">
        <v>3250000</v>
      </c>
      <c r="J21" s="189">
        <v>369658.91061320755</v>
      </c>
      <c r="K21" s="189">
        <v>5676300</v>
      </c>
      <c r="L21" s="180">
        <f t="shared" si="0"/>
        <v>0.87087240681674472</v>
      </c>
      <c r="M21" s="7" t="str">
        <f t="shared" si="1"/>
        <v>Mediana</v>
      </c>
      <c r="N21" s="212">
        <f t="shared" si="2"/>
        <v>2325900</v>
      </c>
    </row>
    <row r="22" spans="1:14" ht="30" x14ac:dyDescent="0.25">
      <c r="A22" s="7">
        <v>6</v>
      </c>
      <c r="B22" s="7" t="s">
        <v>58</v>
      </c>
      <c r="C22" s="259"/>
      <c r="D22" s="84" t="s">
        <v>56</v>
      </c>
      <c r="E22" s="11" t="s">
        <v>59</v>
      </c>
      <c r="F22" s="7" t="s">
        <v>47</v>
      </c>
      <c r="G22" s="8" t="s">
        <v>48</v>
      </c>
      <c r="H22" s="172">
        <v>560700</v>
      </c>
      <c r="I22" s="175">
        <v>2850000</v>
      </c>
      <c r="J22" s="189">
        <v>415616.50490566035</v>
      </c>
      <c r="K22" s="189">
        <v>2548980</v>
      </c>
      <c r="L22" s="180">
        <f t="shared" si="0"/>
        <v>0.80559747323654918</v>
      </c>
      <c r="M22" s="7" t="str">
        <f t="shared" si="1"/>
        <v>Mediana</v>
      </c>
      <c r="N22" s="212">
        <f t="shared" si="2"/>
        <v>1554840</v>
      </c>
    </row>
    <row r="23" spans="1:14" ht="30" x14ac:dyDescent="0.25">
      <c r="A23" s="7">
        <v>7</v>
      </c>
      <c r="B23" s="7" t="s">
        <v>60</v>
      </c>
      <c r="C23" s="259"/>
      <c r="D23" s="84" t="s">
        <v>56</v>
      </c>
      <c r="E23" s="11" t="s">
        <v>61</v>
      </c>
      <c r="F23" s="7" t="s">
        <v>47</v>
      </c>
      <c r="G23" s="8" t="s">
        <v>48</v>
      </c>
      <c r="H23" s="172">
        <v>2434700</v>
      </c>
      <c r="I23" s="175">
        <v>7950000</v>
      </c>
      <c r="J23" s="189">
        <v>600445.96021226421</v>
      </c>
      <c r="K23" s="189">
        <v>9629480</v>
      </c>
      <c r="L23" s="180">
        <f t="shared" si="0"/>
        <v>0.83816331971830871</v>
      </c>
      <c r="M23" s="7" t="str">
        <f t="shared" si="1"/>
        <v>Mediana</v>
      </c>
      <c r="N23" s="212">
        <f t="shared" si="2"/>
        <v>5192350</v>
      </c>
    </row>
    <row r="24" spans="1:14" ht="30" x14ac:dyDescent="0.25">
      <c r="A24" s="7">
        <v>8</v>
      </c>
      <c r="B24" s="7" t="s">
        <v>62</v>
      </c>
      <c r="C24" s="259"/>
      <c r="D24" s="84" t="s">
        <v>56</v>
      </c>
      <c r="E24" s="11" t="s">
        <v>63</v>
      </c>
      <c r="F24" s="7" t="s">
        <v>47</v>
      </c>
      <c r="G24" s="8" t="s">
        <v>48</v>
      </c>
      <c r="H24" s="172">
        <v>1151000</v>
      </c>
      <c r="I24" s="175">
        <v>4250000</v>
      </c>
      <c r="J24" s="189">
        <v>600445.96021226421</v>
      </c>
      <c r="K24" s="189">
        <v>7930160</v>
      </c>
      <c r="L24" s="180">
        <f t="shared" si="0"/>
        <v>0.96818258243235877</v>
      </c>
      <c r="M24" s="7" t="str">
        <f t="shared" si="1"/>
        <v>Mediana</v>
      </c>
      <c r="N24" s="212">
        <f t="shared" si="2"/>
        <v>2700500</v>
      </c>
    </row>
    <row r="25" spans="1:14" ht="30" x14ac:dyDescent="0.25">
      <c r="A25" s="7">
        <v>9</v>
      </c>
      <c r="B25" s="7" t="s">
        <v>64</v>
      </c>
      <c r="C25" s="259"/>
      <c r="D25" s="84" t="s">
        <v>56</v>
      </c>
      <c r="E25" s="11" t="s">
        <v>65</v>
      </c>
      <c r="F25" s="7" t="s">
        <v>47</v>
      </c>
      <c r="G25" s="8" t="s">
        <v>48</v>
      </c>
      <c r="H25" s="172">
        <v>1401800</v>
      </c>
      <c r="I25" s="175">
        <v>6150000</v>
      </c>
      <c r="J25" s="189">
        <v>786274.49365566042</v>
      </c>
      <c r="K25" s="189">
        <v>1274490</v>
      </c>
      <c r="L25" s="180">
        <f t="shared" si="0"/>
        <v>1.0452796534915354</v>
      </c>
      <c r="M25" s="7" t="str">
        <f t="shared" si="1"/>
        <v>Mediana</v>
      </c>
      <c r="N25" s="212">
        <f t="shared" si="2"/>
        <v>1338145</v>
      </c>
    </row>
    <row r="26" spans="1:14" ht="30" x14ac:dyDescent="0.25">
      <c r="A26" s="7">
        <v>10</v>
      </c>
      <c r="B26" s="7" t="s">
        <v>66</v>
      </c>
      <c r="C26" s="259"/>
      <c r="D26" s="84" t="s">
        <v>56</v>
      </c>
      <c r="E26" s="11" t="s">
        <v>472</v>
      </c>
      <c r="F26" s="7" t="s">
        <v>47</v>
      </c>
      <c r="G26" s="8" t="s">
        <v>48</v>
      </c>
      <c r="H26" s="172">
        <v>1062400</v>
      </c>
      <c r="I26" s="175">
        <v>7850000</v>
      </c>
      <c r="J26" s="189">
        <v>1209167.358490566</v>
      </c>
      <c r="K26" s="189">
        <v>7788550</v>
      </c>
      <c r="L26" s="180">
        <f t="shared" si="0"/>
        <v>0.86191779569144389</v>
      </c>
      <c r="M26" s="7" t="str">
        <f t="shared" si="1"/>
        <v>Mediana</v>
      </c>
      <c r="N26" s="212">
        <f t="shared" si="2"/>
        <v>4498859</v>
      </c>
    </row>
    <row r="27" spans="1:14" ht="30" x14ac:dyDescent="0.25">
      <c r="A27" s="7">
        <v>11</v>
      </c>
      <c r="B27" s="7" t="s">
        <v>68</v>
      </c>
      <c r="C27" s="259"/>
      <c r="D27" s="84" t="s">
        <v>56</v>
      </c>
      <c r="E27" s="11" t="s">
        <v>69</v>
      </c>
      <c r="F27" s="7" t="s">
        <v>47</v>
      </c>
      <c r="G27" s="8" t="s">
        <v>48</v>
      </c>
      <c r="H27" s="172">
        <v>12542600</v>
      </c>
      <c r="I27" s="175">
        <v>19850000</v>
      </c>
      <c r="J27" s="189">
        <v>3470495.2830188675</v>
      </c>
      <c r="K27" s="189">
        <v>17672690</v>
      </c>
      <c r="L27" s="180">
        <f t="shared" si="0"/>
        <v>0.54426415479785439</v>
      </c>
      <c r="M27" s="7" t="str">
        <f t="shared" si="1"/>
        <v>Mediana</v>
      </c>
      <c r="N27" s="212">
        <f t="shared" si="2"/>
        <v>15107645</v>
      </c>
    </row>
    <row r="28" spans="1:14" x14ac:dyDescent="0.25">
      <c r="A28" s="7">
        <v>12</v>
      </c>
      <c r="B28" s="7" t="s">
        <v>70</v>
      </c>
      <c r="C28" s="259"/>
      <c r="D28" s="84" t="s">
        <v>71</v>
      </c>
      <c r="E28" s="12" t="s">
        <v>321</v>
      </c>
      <c r="F28" s="7" t="s">
        <v>47</v>
      </c>
      <c r="G28" s="8" t="s">
        <v>48</v>
      </c>
      <c r="H28" s="172">
        <v>1446100</v>
      </c>
      <c r="I28" s="175">
        <v>3150000</v>
      </c>
      <c r="J28" s="189">
        <v>1298801.5778301889</v>
      </c>
      <c r="K28" s="189">
        <v>2775080</v>
      </c>
      <c r="L28" s="180">
        <f t="shared" si="0"/>
        <v>0.43028980473794504</v>
      </c>
      <c r="M28" s="7" t="str">
        <f t="shared" si="1"/>
        <v>Media Aritmetica</v>
      </c>
      <c r="N28" s="212">
        <f t="shared" si="2"/>
        <v>2167495</v>
      </c>
    </row>
    <row r="29" spans="1:14" x14ac:dyDescent="0.25">
      <c r="A29" s="7">
        <v>13</v>
      </c>
      <c r="B29" s="7" t="s">
        <v>73</v>
      </c>
      <c r="C29" s="259"/>
      <c r="D29" s="84" t="s">
        <v>71</v>
      </c>
      <c r="E29" s="11" t="s">
        <v>74</v>
      </c>
      <c r="F29" s="7" t="s">
        <v>47</v>
      </c>
      <c r="G29" s="8" t="s">
        <v>48</v>
      </c>
      <c r="H29" s="172">
        <v>472200</v>
      </c>
      <c r="I29" s="175">
        <v>2150000</v>
      </c>
      <c r="J29" s="189">
        <v>415616.50490566035</v>
      </c>
      <c r="K29" s="189">
        <v>1750490</v>
      </c>
      <c r="L29" s="180">
        <f t="shared" si="0"/>
        <v>0.73942380080624526</v>
      </c>
      <c r="M29" s="7" t="str">
        <f t="shared" si="1"/>
        <v>Mediana</v>
      </c>
      <c r="N29" s="212">
        <f t="shared" si="2"/>
        <v>1111345</v>
      </c>
    </row>
    <row r="30" spans="1:14" x14ac:dyDescent="0.25">
      <c r="A30" s="7">
        <v>14</v>
      </c>
      <c r="B30" s="7" t="s">
        <v>75</v>
      </c>
      <c r="C30" s="259"/>
      <c r="D30" s="66" t="s">
        <v>76</v>
      </c>
      <c r="E30" s="11" t="s">
        <v>77</v>
      </c>
      <c r="F30" s="7" t="s">
        <v>47</v>
      </c>
      <c r="G30" s="8" t="s">
        <v>48</v>
      </c>
      <c r="H30" s="172">
        <v>1062400</v>
      </c>
      <c r="I30" s="175">
        <v>3250000</v>
      </c>
      <c r="J30" s="189">
        <v>739317.82122641511</v>
      </c>
      <c r="K30" s="189">
        <v>1274490</v>
      </c>
      <c r="L30" s="180">
        <f t="shared" si="0"/>
        <v>0.71692568863598116</v>
      </c>
      <c r="M30" s="7" t="str">
        <f t="shared" si="1"/>
        <v>Mediana</v>
      </c>
      <c r="N30" s="212">
        <f t="shared" si="2"/>
        <v>1168445</v>
      </c>
    </row>
    <row r="31" spans="1:14" x14ac:dyDescent="0.25">
      <c r="A31" s="7">
        <v>15</v>
      </c>
      <c r="B31" s="7" t="s">
        <v>78</v>
      </c>
      <c r="C31" s="259"/>
      <c r="D31" s="66" t="s">
        <v>76</v>
      </c>
      <c r="E31" s="11" t="s">
        <v>79</v>
      </c>
      <c r="F31" s="7" t="s">
        <v>47</v>
      </c>
      <c r="G31" s="8" t="s">
        <v>48</v>
      </c>
      <c r="H31" s="172">
        <v>855800</v>
      </c>
      <c r="I31" s="175">
        <v>2450000</v>
      </c>
      <c r="J31" s="189">
        <v>415616.50490566035</v>
      </c>
      <c r="K31" s="189">
        <v>1184050</v>
      </c>
      <c r="L31" s="180">
        <f t="shared" si="0"/>
        <v>0.71299716477689645</v>
      </c>
      <c r="M31" s="7" t="str">
        <f t="shared" si="1"/>
        <v>Mediana</v>
      </c>
      <c r="N31" s="212">
        <f t="shared" si="2"/>
        <v>1019925</v>
      </c>
    </row>
    <row r="32" spans="1:14" x14ac:dyDescent="0.25">
      <c r="A32" s="7">
        <v>16</v>
      </c>
      <c r="B32" s="7" t="s">
        <v>80</v>
      </c>
      <c r="C32" s="259"/>
      <c r="D32" s="66" t="s">
        <v>76</v>
      </c>
      <c r="E32" s="11" t="s">
        <v>81</v>
      </c>
      <c r="F32" s="7" t="s">
        <v>47</v>
      </c>
      <c r="G32" s="8" t="s">
        <v>48</v>
      </c>
      <c r="H32" s="172">
        <v>413200</v>
      </c>
      <c r="I32" s="175">
        <v>1950000</v>
      </c>
      <c r="J32" s="189">
        <v>415616.50490566035</v>
      </c>
      <c r="K32" s="189">
        <v>991270</v>
      </c>
      <c r="L32" s="180">
        <f t="shared" si="0"/>
        <v>0.76880434123977348</v>
      </c>
      <c r="M32" s="7" t="str">
        <f t="shared" si="1"/>
        <v>Mediana</v>
      </c>
      <c r="N32" s="212">
        <f t="shared" si="2"/>
        <v>703443</v>
      </c>
    </row>
    <row r="33" spans="1:14" ht="30" x14ac:dyDescent="0.25">
      <c r="A33" s="7">
        <v>17</v>
      </c>
      <c r="B33" s="7" t="s">
        <v>82</v>
      </c>
      <c r="C33" s="259"/>
      <c r="D33" s="66" t="s">
        <v>76</v>
      </c>
      <c r="E33" s="11" t="s">
        <v>83</v>
      </c>
      <c r="F33" s="7" t="s">
        <v>47</v>
      </c>
      <c r="G33" s="8" t="s">
        <v>48</v>
      </c>
      <c r="H33" s="172">
        <v>1992100</v>
      </c>
      <c r="I33" s="175">
        <v>5850000</v>
      </c>
      <c r="J33" s="189">
        <v>323701.31632075465</v>
      </c>
      <c r="K33" s="189">
        <v>6372450</v>
      </c>
      <c r="L33" s="180">
        <f t="shared" si="0"/>
        <v>0.81097044495526227</v>
      </c>
      <c r="M33" s="7" t="str">
        <f t="shared" si="1"/>
        <v>Mediana</v>
      </c>
      <c r="N33" s="212">
        <f t="shared" si="2"/>
        <v>3921050</v>
      </c>
    </row>
    <row r="34" spans="1:14" x14ac:dyDescent="0.25">
      <c r="A34" s="7">
        <v>18</v>
      </c>
      <c r="B34" s="7" t="s">
        <v>84</v>
      </c>
      <c r="C34" s="259"/>
      <c r="D34" s="66" t="s">
        <v>76</v>
      </c>
      <c r="E34" s="11" t="s">
        <v>85</v>
      </c>
      <c r="F34" s="7" t="s">
        <v>47</v>
      </c>
      <c r="G34" s="8" t="s">
        <v>48</v>
      </c>
      <c r="H34" s="172">
        <v>914900</v>
      </c>
      <c r="I34" s="175">
        <v>2950000</v>
      </c>
      <c r="J34" s="189">
        <v>165846.97070754712</v>
      </c>
      <c r="K34" s="189">
        <v>1699320</v>
      </c>
      <c r="L34" s="180">
        <f t="shared" si="0"/>
        <v>0.83051210203227133</v>
      </c>
      <c r="M34" s="7" t="str">
        <f t="shared" si="1"/>
        <v>Mediana</v>
      </c>
      <c r="N34" s="212">
        <f t="shared" si="2"/>
        <v>1307110</v>
      </c>
    </row>
    <row r="35" spans="1:14" ht="30" x14ac:dyDescent="0.25">
      <c r="A35" s="7">
        <v>19</v>
      </c>
      <c r="B35" s="7" t="s">
        <v>86</v>
      </c>
      <c r="C35" s="259"/>
      <c r="D35" s="66" t="s">
        <v>76</v>
      </c>
      <c r="E35" s="11" t="s">
        <v>87</v>
      </c>
      <c r="F35" s="7" t="s">
        <v>47</v>
      </c>
      <c r="G35" s="8" t="s">
        <v>48</v>
      </c>
      <c r="H35" s="172">
        <v>1062400</v>
      </c>
      <c r="I35" s="175">
        <v>7850000</v>
      </c>
      <c r="J35" s="189">
        <v>2635668.0326721701</v>
      </c>
      <c r="K35" s="189">
        <v>5034890</v>
      </c>
      <c r="L35" s="180">
        <f t="shared" si="0"/>
        <v>0.71418471828333752</v>
      </c>
      <c r="M35" s="7" t="str">
        <f t="shared" si="1"/>
        <v>Mediana</v>
      </c>
      <c r="N35" s="212">
        <f t="shared" si="2"/>
        <v>3835279</v>
      </c>
    </row>
    <row r="36" spans="1:14" ht="30" x14ac:dyDescent="0.25">
      <c r="A36" s="7">
        <v>20</v>
      </c>
      <c r="B36" s="7" t="s">
        <v>220</v>
      </c>
      <c r="C36" s="259"/>
      <c r="D36" s="66" t="s">
        <v>76</v>
      </c>
      <c r="E36" s="11" t="s">
        <v>541</v>
      </c>
      <c r="F36" s="7" t="s">
        <v>47</v>
      </c>
      <c r="G36" s="8" t="s">
        <v>48</v>
      </c>
      <c r="H36" s="172">
        <v>18445000</v>
      </c>
      <c r="I36" s="175">
        <v>8950000</v>
      </c>
      <c r="J36" s="189">
        <v>1895283.0188679243</v>
      </c>
      <c r="K36" s="189">
        <v>5344290</v>
      </c>
      <c r="L36" s="180">
        <f t="shared" si="0"/>
        <v>0.82365694888707175</v>
      </c>
      <c r="M36" s="7" t="str">
        <f t="shared" si="1"/>
        <v>Mediana</v>
      </c>
      <c r="N36" s="212">
        <f t="shared" si="2"/>
        <v>7147145</v>
      </c>
    </row>
    <row r="37" spans="1:14" x14ac:dyDescent="0.25">
      <c r="A37" s="7">
        <v>21</v>
      </c>
      <c r="B37" s="7" t="s">
        <v>88</v>
      </c>
      <c r="C37" s="259"/>
      <c r="D37" s="66" t="s">
        <v>89</v>
      </c>
      <c r="E37" s="11" t="s">
        <v>90</v>
      </c>
      <c r="F37" s="7" t="s">
        <v>47</v>
      </c>
      <c r="G37" s="8" t="s">
        <v>48</v>
      </c>
      <c r="H37" s="172">
        <v>427900</v>
      </c>
      <c r="I37" s="175">
        <v>1950000</v>
      </c>
      <c r="J37" s="189">
        <v>309433.9622641509</v>
      </c>
      <c r="K37" s="189">
        <v>1544620</v>
      </c>
      <c r="L37" s="180">
        <f t="shared" si="0"/>
        <v>0.76978159624049036</v>
      </c>
      <c r="M37" s="7" t="str">
        <f t="shared" si="1"/>
        <v>Mediana</v>
      </c>
      <c r="N37" s="212">
        <f t="shared" si="2"/>
        <v>986260</v>
      </c>
    </row>
    <row r="38" spans="1:14" ht="30" x14ac:dyDescent="0.25">
      <c r="A38" s="7">
        <v>22</v>
      </c>
      <c r="B38" s="7" t="s">
        <v>91</v>
      </c>
      <c r="C38" s="259"/>
      <c r="D38" s="66" t="s">
        <v>89</v>
      </c>
      <c r="E38" s="11" t="s">
        <v>92</v>
      </c>
      <c r="F38" s="7" t="s">
        <v>47</v>
      </c>
      <c r="G38" s="8" t="s">
        <v>48</v>
      </c>
      <c r="H38" s="172">
        <v>1151000</v>
      </c>
      <c r="I38" s="175">
        <v>3150000</v>
      </c>
      <c r="J38" s="189">
        <v>116037.73584905658</v>
      </c>
      <c r="K38" s="189">
        <v>1982540</v>
      </c>
      <c r="L38" s="180">
        <f t="shared" si="0"/>
        <v>0.80308936396937503</v>
      </c>
      <c r="M38" s="7" t="str">
        <f t="shared" si="1"/>
        <v>Mediana</v>
      </c>
      <c r="N38" s="212">
        <f t="shared" si="2"/>
        <v>1566770</v>
      </c>
    </row>
    <row r="39" spans="1:14" ht="30" x14ac:dyDescent="0.25">
      <c r="A39" s="7">
        <v>23</v>
      </c>
      <c r="B39" s="7" t="s">
        <v>93</v>
      </c>
      <c r="C39" s="259"/>
      <c r="D39" s="66" t="s">
        <v>89</v>
      </c>
      <c r="E39" s="11" t="s">
        <v>94</v>
      </c>
      <c r="F39" s="7" t="s">
        <v>47</v>
      </c>
      <c r="G39" s="8" t="s">
        <v>48</v>
      </c>
      <c r="H39" s="172">
        <v>1401800</v>
      </c>
      <c r="I39" s="175">
        <v>4250000</v>
      </c>
      <c r="J39" s="189">
        <v>232075.47169811316</v>
      </c>
      <c r="K39" s="189">
        <v>4106690</v>
      </c>
      <c r="L39" s="180">
        <f t="shared" si="0"/>
        <v>0.80053708621374398</v>
      </c>
      <c r="M39" s="7" t="str">
        <f t="shared" si="1"/>
        <v>Mediana</v>
      </c>
      <c r="N39" s="212">
        <f t="shared" si="2"/>
        <v>2754245</v>
      </c>
    </row>
    <row r="40" spans="1:14" ht="30" x14ac:dyDescent="0.25">
      <c r="A40" s="7">
        <v>24</v>
      </c>
      <c r="B40" s="7" t="s">
        <v>95</v>
      </c>
      <c r="C40" s="259"/>
      <c r="D40" s="66" t="s">
        <v>96</v>
      </c>
      <c r="E40" s="11" t="s">
        <v>97</v>
      </c>
      <c r="F40" s="7" t="s">
        <v>47</v>
      </c>
      <c r="G40" s="8" t="s">
        <v>48</v>
      </c>
      <c r="H40" s="172">
        <v>472200</v>
      </c>
      <c r="I40" s="175">
        <v>1850000</v>
      </c>
      <c r="J40" s="189">
        <v>154716.98113207545</v>
      </c>
      <c r="K40" s="189">
        <v>1274490</v>
      </c>
      <c r="L40" s="180">
        <f t="shared" si="0"/>
        <v>0.82027980071394258</v>
      </c>
      <c r="M40" s="7" t="str">
        <f t="shared" si="1"/>
        <v>Mediana</v>
      </c>
      <c r="N40" s="212">
        <f t="shared" si="2"/>
        <v>873345</v>
      </c>
    </row>
    <row r="41" spans="1:14" x14ac:dyDescent="0.25">
      <c r="A41" s="7">
        <v>25</v>
      </c>
      <c r="B41" s="7" t="s">
        <v>98</v>
      </c>
      <c r="C41" s="259"/>
      <c r="D41" s="66" t="s">
        <v>96</v>
      </c>
      <c r="E41" s="11" t="s">
        <v>99</v>
      </c>
      <c r="F41" s="7" t="s">
        <v>47</v>
      </c>
      <c r="G41" s="8" t="s">
        <v>48</v>
      </c>
      <c r="H41" s="172">
        <v>855800</v>
      </c>
      <c r="I41" s="175">
        <v>3850000</v>
      </c>
      <c r="J41" s="189">
        <v>435141.50943396217</v>
      </c>
      <c r="K41" s="189">
        <v>5522790</v>
      </c>
      <c r="L41" s="180">
        <f t="shared" si="0"/>
        <v>0.91412017215342956</v>
      </c>
      <c r="M41" s="7" t="str">
        <f t="shared" si="1"/>
        <v>Mediana</v>
      </c>
      <c r="N41" s="212">
        <f t="shared" si="2"/>
        <v>2352900</v>
      </c>
    </row>
    <row r="42" spans="1:14" x14ac:dyDescent="0.25">
      <c r="A42" s="7">
        <v>26</v>
      </c>
      <c r="B42" s="7" t="s">
        <v>100</v>
      </c>
      <c r="C42" s="259"/>
      <c r="D42" s="66" t="s">
        <v>96</v>
      </c>
      <c r="E42" s="11" t="s">
        <v>101</v>
      </c>
      <c r="F42" s="7" t="s">
        <v>47</v>
      </c>
      <c r="G42" s="8" t="s">
        <v>48</v>
      </c>
      <c r="H42" s="172">
        <v>1446100</v>
      </c>
      <c r="I42" s="175">
        <v>2450000</v>
      </c>
      <c r="J42" s="189">
        <v>1160377.358490566</v>
      </c>
      <c r="K42" s="189">
        <v>2600150</v>
      </c>
      <c r="L42" s="180">
        <f t="shared" si="0"/>
        <v>0.37490619096869354</v>
      </c>
      <c r="M42" s="7" t="str">
        <f t="shared" si="1"/>
        <v>Media Aritmetica</v>
      </c>
      <c r="N42" s="212">
        <f t="shared" si="2"/>
        <v>1914157</v>
      </c>
    </row>
    <row r="43" spans="1:14" x14ac:dyDescent="0.25">
      <c r="A43" s="7">
        <v>27</v>
      </c>
      <c r="B43" s="7" t="s">
        <v>102</v>
      </c>
      <c r="C43" s="259"/>
      <c r="D43" s="66" t="s">
        <v>96</v>
      </c>
      <c r="E43" s="11" t="s">
        <v>103</v>
      </c>
      <c r="F43" s="7" t="s">
        <v>47</v>
      </c>
      <c r="G43" s="8" t="s">
        <v>48</v>
      </c>
      <c r="H43" s="172">
        <v>1062400</v>
      </c>
      <c r="I43" s="175">
        <v>2450000</v>
      </c>
      <c r="J43" s="189">
        <v>1358608.4905660376</v>
      </c>
      <c r="K43" s="189">
        <v>2600150</v>
      </c>
      <c r="L43" s="180">
        <f t="shared" si="0"/>
        <v>0.41277761019493237</v>
      </c>
      <c r="M43" s="7" t="str">
        <f t="shared" si="1"/>
        <v>Media Aritmetica</v>
      </c>
      <c r="N43" s="212">
        <f t="shared" si="2"/>
        <v>1867790</v>
      </c>
    </row>
    <row r="44" spans="1:14" x14ac:dyDescent="0.25">
      <c r="A44" s="7">
        <v>28</v>
      </c>
      <c r="B44" s="7" t="s">
        <v>104</v>
      </c>
      <c r="C44" s="259"/>
      <c r="D44" s="66" t="s">
        <v>96</v>
      </c>
      <c r="E44" s="11" t="s">
        <v>311</v>
      </c>
      <c r="F44" s="7" t="s">
        <v>47</v>
      </c>
      <c r="G44" s="8" t="s">
        <v>48</v>
      </c>
      <c r="H44" s="172">
        <v>1062400</v>
      </c>
      <c r="I44" s="175">
        <v>2250000</v>
      </c>
      <c r="J44" s="189">
        <v>1280825.4952830186</v>
      </c>
      <c r="K44" s="189">
        <v>4016250</v>
      </c>
      <c r="L44" s="180">
        <f t="shared" si="0"/>
        <v>0.62513059604429944</v>
      </c>
      <c r="M44" s="7" t="str">
        <f t="shared" si="1"/>
        <v>Mediana</v>
      </c>
      <c r="N44" s="212">
        <f t="shared" si="2"/>
        <v>1765413</v>
      </c>
    </row>
    <row r="45" spans="1:14" x14ac:dyDescent="0.25">
      <c r="A45" s="7">
        <v>29</v>
      </c>
      <c r="B45" s="7" t="s">
        <v>106</v>
      </c>
      <c r="C45" s="259"/>
      <c r="D45" s="66" t="s">
        <v>96</v>
      </c>
      <c r="E45" s="11" t="s">
        <v>312</v>
      </c>
      <c r="F45" s="7" t="s">
        <v>47</v>
      </c>
      <c r="G45" s="8" t="s">
        <v>48</v>
      </c>
      <c r="H45" s="172">
        <v>959100</v>
      </c>
      <c r="I45" s="175">
        <v>3150000</v>
      </c>
      <c r="J45" s="189">
        <v>947641.50943396217</v>
      </c>
      <c r="K45" s="189">
        <v>6027350</v>
      </c>
      <c r="L45" s="180">
        <f t="shared" si="0"/>
        <v>0.86798555493221852</v>
      </c>
      <c r="M45" s="7" t="str">
        <f t="shared" si="1"/>
        <v>Mediana</v>
      </c>
      <c r="N45" s="212">
        <f t="shared" si="2"/>
        <v>2054550</v>
      </c>
    </row>
    <row r="46" spans="1:14" x14ac:dyDescent="0.25">
      <c r="A46" s="7">
        <v>30</v>
      </c>
      <c r="B46" s="7" t="s">
        <v>108</v>
      </c>
      <c r="C46" s="259"/>
      <c r="D46" s="66" t="s">
        <v>96</v>
      </c>
      <c r="E46" s="11" t="s">
        <v>313</v>
      </c>
      <c r="F46" s="7" t="s">
        <v>47</v>
      </c>
      <c r="G46" s="8" t="s">
        <v>48</v>
      </c>
      <c r="H46" s="172">
        <v>767300</v>
      </c>
      <c r="I46" s="175">
        <v>2850000</v>
      </c>
      <c r="J46" s="189">
        <v>947641.50943396217</v>
      </c>
      <c r="K46" s="189">
        <v>2979760</v>
      </c>
      <c r="L46" s="180">
        <f t="shared" si="0"/>
        <v>0.63159749860120784</v>
      </c>
      <c r="M46" s="7" t="str">
        <f t="shared" si="1"/>
        <v>Mediana</v>
      </c>
      <c r="N46" s="212">
        <f t="shared" si="2"/>
        <v>1898821</v>
      </c>
    </row>
    <row r="47" spans="1:14" x14ac:dyDescent="0.25">
      <c r="A47" s="7">
        <v>31</v>
      </c>
      <c r="B47" s="7" t="s">
        <v>110</v>
      </c>
      <c r="C47" s="259"/>
      <c r="D47" s="66" t="s">
        <v>96</v>
      </c>
      <c r="E47" s="98" t="s">
        <v>111</v>
      </c>
      <c r="F47" s="7" t="s">
        <v>47</v>
      </c>
      <c r="G47" s="8" t="s">
        <v>48</v>
      </c>
      <c r="H47" s="172">
        <v>708300</v>
      </c>
      <c r="I47" s="175">
        <v>3250000</v>
      </c>
      <c r="J47" s="189">
        <v>947796.2264150941</v>
      </c>
      <c r="K47" s="189">
        <v>3166590</v>
      </c>
      <c r="L47" s="180">
        <f t="shared" si="0"/>
        <v>0.68286104998676012</v>
      </c>
      <c r="M47" s="7" t="str">
        <f t="shared" si="1"/>
        <v>Mediana</v>
      </c>
      <c r="N47" s="212">
        <f t="shared" si="2"/>
        <v>2057193</v>
      </c>
    </row>
    <row r="48" spans="1:14" x14ac:dyDescent="0.25">
      <c r="A48" s="7">
        <v>32</v>
      </c>
      <c r="B48" s="7" t="s">
        <v>112</v>
      </c>
      <c r="C48" s="259"/>
      <c r="D48" s="66" t="s">
        <v>96</v>
      </c>
      <c r="E48" s="98" t="s">
        <v>113</v>
      </c>
      <c r="F48" s="7" t="s">
        <v>47</v>
      </c>
      <c r="G48" s="8" t="s">
        <v>48</v>
      </c>
      <c r="H48" s="172">
        <v>708300</v>
      </c>
      <c r="I48" s="175">
        <v>3250000</v>
      </c>
      <c r="J48" s="189">
        <v>947796.2264150941</v>
      </c>
      <c r="K48" s="189">
        <v>2124150</v>
      </c>
      <c r="L48" s="180">
        <f t="shared" si="0"/>
        <v>0.66664501421013012</v>
      </c>
      <c r="M48" s="7" t="str">
        <f t="shared" si="1"/>
        <v>Mediana</v>
      </c>
      <c r="N48" s="212">
        <f t="shared" si="2"/>
        <v>1535973</v>
      </c>
    </row>
    <row r="49" spans="1:14" ht="30" x14ac:dyDescent="0.25">
      <c r="A49" s="7">
        <v>33</v>
      </c>
      <c r="B49" s="7" t="s">
        <v>114</v>
      </c>
      <c r="C49" s="259"/>
      <c r="D49" s="66" t="s">
        <v>96</v>
      </c>
      <c r="E49" s="98" t="s">
        <v>115</v>
      </c>
      <c r="F49" s="7" t="s">
        <v>47</v>
      </c>
      <c r="G49" s="8" t="s">
        <v>48</v>
      </c>
      <c r="H49" s="172">
        <v>8558500</v>
      </c>
      <c r="I49" s="175">
        <v>15850000</v>
      </c>
      <c r="J49" s="189">
        <v>5232624.9999999981</v>
      </c>
      <c r="K49" s="189">
        <v>10388700</v>
      </c>
      <c r="L49" s="180">
        <f t="shared" si="0"/>
        <v>0.44381302235182285</v>
      </c>
      <c r="M49" s="7" t="str">
        <f t="shared" si="1"/>
        <v>Media Aritmetica</v>
      </c>
      <c r="N49" s="212">
        <f t="shared" si="2"/>
        <v>10007456</v>
      </c>
    </row>
    <row r="50" spans="1:14" x14ac:dyDescent="0.25">
      <c r="A50" s="7">
        <v>34</v>
      </c>
      <c r="B50" s="7" t="s">
        <v>116</v>
      </c>
      <c r="C50" s="259"/>
      <c r="D50" s="66" t="s">
        <v>96</v>
      </c>
      <c r="E50" s="98" t="s">
        <v>117</v>
      </c>
      <c r="F50" s="7" t="s">
        <v>47</v>
      </c>
      <c r="G50" s="8" t="s">
        <v>48</v>
      </c>
      <c r="H50" s="172">
        <v>2139600</v>
      </c>
      <c r="I50" s="175">
        <v>7850000</v>
      </c>
      <c r="J50" s="189">
        <v>335677.83018867916</v>
      </c>
      <c r="K50" s="189">
        <v>11721500</v>
      </c>
      <c r="L50" s="180">
        <f t="shared" si="0"/>
        <v>0.94965916182168941</v>
      </c>
      <c r="M50" s="7" t="str">
        <f t="shared" si="1"/>
        <v>Mediana</v>
      </c>
      <c r="N50" s="212">
        <f t="shared" si="2"/>
        <v>4994800</v>
      </c>
    </row>
    <row r="51" spans="1:14" ht="45" x14ac:dyDescent="0.25">
      <c r="A51" s="7">
        <v>35</v>
      </c>
      <c r="B51" s="7" t="s">
        <v>118</v>
      </c>
      <c r="C51" s="259"/>
      <c r="D51" s="66" t="s">
        <v>96</v>
      </c>
      <c r="E51" s="98" t="s">
        <v>119</v>
      </c>
      <c r="F51" s="7" t="s">
        <v>47</v>
      </c>
      <c r="G51" s="8" t="s">
        <v>48</v>
      </c>
      <c r="H51" s="172">
        <v>1446100</v>
      </c>
      <c r="I51" s="175">
        <v>3250000</v>
      </c>
      <c r="J51" s="189">
        <v>641737.02830188663</v>
      </c>
      <c r="K51" s="189">
        <v>1274490</v>
      </c>
      <c r="L51" s="180">
        <f t="shared" si="0"/>
        <v>0.67715679916028515</v>
      </c>
      <c r="M51" s="7" t="str">
        <f t="shared" si="1"/>
        <v>Mediana</v>
      </c>
      <c r="N51" s="212">
        <f t="shared" si="2"/>
        <v>1360295</v>
      </c>
    </row>
    <row r="52" spans="1:14" ht="30" x14ac:dyDescent="0.25">
      <c r="A52" s="7">
        <v>36</v>
      </c>
      <c r="B52" s="7" t="s">
        <v>120</v>
      </c>
      <c r="C52" s="259"/>
      <c r="D52" s="66" t="s">
        <v>96</v>
      </c>
      <c r="E52" s="98" t="s">
        <v>121</v>
      </c>
      <c r="F52" s="7" t="s">
        <v>47</v>
      </c>
      <c r="G52" s="8" t="s">
        <v>48</v>
      </c>
      <c r="H52" s="172">
        <v>1992100</v>
      </c>
      <c r="I52" s="175">
        <v>4250000</v>
      </c>
      <c r="J52" s="189">
        <v>621991.27358490555</v>
      </c>
      <c r="K52" s="189">
        <v>3398640</v>
      </c>
      <c r="L52" s="180">
        <f t="shared" si="0"/>
        <v>0.62189494301658299</v>
      </c>
      <c r="M52" s="7" t="str">
        <f t="shared" si="1"/>
        <v>Mediana</v>
      </c>
      <c r="N52" s="212">
        <f t="shared" si="2"/>
        <v>2695370</v>
      </c>
    </row>
    <row r="53" spans="1:14" ht="45" x14ac:dyDescent="0.25">
      <c r="A53" s="7">
        <v>37</v>
      </c>
      <c r="B53" s="7" t="s">
        <v>122</v>
      </c>
      <c r="C53" s="259"/>
      <c r="D53" s="66" t="s">
        <v>96</v>
      </c>
      <c r="E53" s="11" t="s">
        <v>123</v>
      </c>
      <c r="F53" s="7" t="s">
        <v>47</v>
      </c>
      <c r="G53" s="8" t="s">
        <v>48</v>
      </c>
      <c r="H53" s="172">
        <v>855800</v>
      </c>
      <c r="I53" s="175">
        <v>5850000</v>
      </c>
      <c r="J53" s="189">
        <v>435141.50943396217</v>
      </c>
      <c r="K53" s="189">
        <v>1132880</v>
      </c>
      <c r="L53" s="180">
        <f t="shared" si="0"/>
        <v>1.2266626743798028</v>
      </c>
      <c r="M53" s="7" t="str">
        <f t="shared" si="1"/>
        <v>Mediana</v>
      </c>
      <c r="N53" s="212">
        <f t="shared" si="2"/>
        <v>994340</v>
      </c>
    </row>
    <row r="54" spans="1:14" ht="30" x14ac:dyDescent="0.25">
      <c r="A54" s="7">
        <v>38</v>
      </c>
      <c r="B54" s="7" t="s">
        <v>124</v>
      </c>
      <c r="C54" s="259"/>
      <c r="D54" s="66" t="s">
        <v>96</v>
      </c>
      <c r="E54" s="11" t="s">
        <v>125</v>
      </c>
      <c r="F54" s="7" t="s">
        <v>47</v>
      </c>
      <c r="G54" s="8" t="s">
        <v>48</v>
      </c>
      <c r="H54" s="172">
        <v>3541400</v>
      </c>
      <c r="I54" s="175">
        <v>10850000</v>
      </c>
      <c r="J54" s="189">
        <v>821933.96226415085</v>
      </c>
      <c r="K54" s="189">
        <v>5528740</v>
      </c>
      <c r="L54" s="180">
        <f t="shared" si="0"/>
        <v>0.81777805633822265</v>
      </c>
      <c r="M54" s="7" t="str">
        <f t="shared" si="1"/>
        <v>Mediana</v>
      </c>
      <c r="N54" s="212">
        <f t="shared" si="2"/>
        <v>4535070</v>
      </c>
    </row>
    <row r="55" spans="1:14" ht="30" x14ac:dyDescent="0.25">
      <c r="A55" s="7">
        <v>39</v>
      </c>
      <c r="B55" s="7" t="s">
        <v>126</v>
      </c>
      <c r="C55" s="259"/>
      <c r="D55" s="66" t="s">
        <v>96</v>
      </c>
      <c r="E55" s="11" t="s">
        <v>127</v>
      </c>
      <c r="F55" s="7" t="s">
        <v>47</v>
      </c>
      <c r="G55" s="8" t="s">
        <v>48</v>
      </c>
      <c r="H55" s="172">
        <v>959100</v>
      </c>
      <c r="I55" s="175">
        <v>4850000</v>
      </c>
      <c r="J55" s="189">
        <v>251415.09433962262</v>
      </c>
      <c r="K55" s="189">
        <v>1274490</v>
      </c>
      <c r="L55" s="180">
        <f t="shared" si="0"/>
        <v>1.1211071806133155</v>
      </c>
      <c r="M55" s="7" t="str">
        <f t="shared" si="1"/>
        <v>Mediana</v>
      </c>
      <c r="N55" s="212">
        <f t="shared" si="2"/>
        <v>1116795</v>
      </c>
    </row>
    <row r="56" spans="1:14" x14ac:dyDescent="0.25">
      <c r="A56" s="7">
        <v>40</v>
      </c>
      <c r="B56" s="7" t="s">
        <v>128</v>
      </c>
      <c r="C56" s="259"/>
      <c r="D56" s="66" t="s">
        <v>96</v>
      </c>
      <c r="E56" s="11" t="s">
        <v>129</v>
      </c>
      <c r="F56" s="7" t="s">
        <v>47</v>
      </c>
      <c r="G56" s="8" t="s">
        <v>48</v>
      </c>
      <c r="H56" s="172">
        <v>4721900</v>
      </c>
      <c r="I56" s="175">
        <v>7850000</v>
      </c>
      <c r="J56" s="189">
        <v>2552830.1886792453</v>
      </c>
      <c r="K56" s="189">
        <v>6514060</v>
      </c>
      <c r="L56" s="180">
        <f t="shared" si="0"/>
        <v>0.42435053666073641</v>
      </c>
      <c r="M56" s="7" t="str">
        <f t="shared" si="1"/>
        <v>Media Aritmetica</v>
      </c>
      <c r="N56" s="212">
        <f t="shared" si="2"/>
        <v>5409698</v>
      </c>
    </row>
    <row r="57" spans="1:14" x14ac:dyDescent="0.25">
      <c r="A57" s="7">
        <v>41</v>
      </c>
      <c r="B57" s="7" t="s">
        <v>130</v>
      </c>
      <c r="C57" s="259"/>
      <c r="D57" s="66" t="s">
        <v>96</v>
      </c>
      <c r="E57" s="11" t="s">
        <v>131</v>
      </c>
      <c r="F57" s="7" t="s">
        <v>47</v>
      </c>
      <c r="G57" s="8" t="s">
        <v>48</v>
      </c>
      <c r="H57" s="172">
        <v>413200</v>
      </c>
      <c r="I57" s="175">
        <v>1650000</v>
      </c>
      <c r="J57" s="189">
        <v>116037.73584905658</v>
      </c>
      <c r="K57" s="189">
        <v>1042440</v>
      </c>
      <c r="L57" s="180">
        <f t="shared" si="0"/>
        <v>0.84773606492246423</v>
      </c>
      <c r="M57" s="7" t="str">
        <f t="shared" si="1"/>
        <v>Mediana</v>
      </c>
      <c r="N57" s="212">
        <f t="shared" si="2"/>
        <v>727820</v>
      </c>
    </row>
    <row r="58" spans="1:14" ht="45" x14ac:dyDescent="0.25">
      <c r="A58" s="7">
        <v>42</v>
      </c>
      <c r="B58" s="7" t="s">
        <v>132</v>
      </c>
      <c r="C58" s="259"/>
      <c r="D58" s="84" t="s">
        <v>133</v>
      </c>
      <c r="E58" s="26" t="s">
        <v>134</v>
      </c>
      <c r="F58" s="7" t="s">
        <v>47</v>
      </c>
      <c r="G58" s="8" t="s">
        <v>48</v>
      </c>
      <c r="H58" s="172">
        <v>619800</v>
      </c>
      <c r="I58" s="175">
        <v>2150000</v>
      </c>
      <c r="J58" s="189">
        <v>174056.60377358488</v>
      </c>
      <c r="K58" s="189">
        <v>2124150</v>
      </c>
      <c r="L58" s="180">
        <f t="shared" si="0"/>
        <v>0.80589945554490616</v>
      </c>
      <c r="M58" s="7" t="str">
        <f t="shared" si="1"/>
        <v>Mediana</v>
      </c>
      <c r="N58" s="212">
        <f t="shared" si="2"/>
        <v>1371975</v>
      </c>
    </row>
    <row r="59" spans="1:14" ht="30" x14ac:dyDescent="0.25">
      <c r="A59" s="7">
        <v>43</v>
      </c>
      <c r="B59" s="7" t="s">
        <v>135</v>
      </c>
      <c r="C59" s="259"/>
      <c r="D59" s="66" t="s">
        <v>136</v>
      </c>
      <c r="E59" s="15" t="s">
        <v>137</v>
      </c>
      <c r="F59" s="7" t="s">
        <v>47</v>
      </c>
      <c r="G59" s="8" t="s">
        <v>48</v>
      </c>
      <c r="H59" s="172">
        <v>1888800</v>
      </c>
      <c r="I59" s="175">
        <v>9850000</v>
      </c>
      <c r="J59" s="189">
        <v>2755896.226415094</v>
      </c>
      <c r="K59" s="189">
        <v>3453380</v>
      </c>
      <c r="L59" s="180">
        <f t="shared" si="0"/>
        <v>0.80947912371562758</v>
      </c>
      <c r="M59" s="7" t="str">
        <f t="shared" si="1"/>
        <v>Mediana</v>
      </c>
      <c r="N59" s="212">
        <f t="shared" si="2"/>
        <v>3104638</v>
      </c>
    </row>
    <row r="60" spans="1:14" ht="30" x14ac:dyDescent="0.25">
      <c r="A60" s="7">
        <v>44</v>
      </c>
      <c r="B60" s="7" t="s">
        <v>138</v>
      </c>
      <c r="C60" s="259"/>
      <c r="D60" s="66" t="s">
        <v>136</v>
      </c>
      <c r="E60" s="15" t="s">
        <v>139</v>
      </c>
      <c r="F60" s="7" t="s">
        <v>47</v>
      </c>
      <c r="G60" s="8" t="s">
        <v>48</v>
      </c>
      <c r="H60" s="172">
        <v>959100</v>
      </c>
      <c r="I60" s="175">
        <v>3850000</v>
      </c>
      <c r="J60" s="189">
        <v>1179716.9811320752</v>
      </c>
      <c r="K60" s="189">
        <v>1132880</v>
      </c>
      <c r="L60" s="180">
        <f t="shared" si="0"/>
        <v>0.77676850247292639</v>
      </c>
      <c r="M60" s="7" t="str">
        <f t="shared" si="1"/>
        <v>Mediana</v>
      </c>
      <c r="N60" s="212">
        <f t="shared" si="2"/>
        <v>1156298</v>
      </c>
    </row>
    <row r="61" spans="1:14" x14ac:dyDescent="0.25">
      <c r="A61" s="7">
        <v>45</v>
      </c>
      <c r="B61" s="7" t="s">
        <v>140</v>
      </c>
      <c r="C61" s="259"/>
      <c r="D61" s="66" t="s">
        <v>141</v>
      </c>
      <c r="E61" s="26" t="s">
        <v>142</v>
      </c>
      <c r="F61" s="7" t="s">
        <v>47</v>
      </c>
      <c r="G61" s="8" t="s">
        <v>48</v>
      </c>
      <c r="H61" s="172">
        <v>855800</v>
      </c>
      <c r="I61" s="175">
        <v>2150000</v>
      </c>
      <c r="J61" s="189">
        <v>435141.50943396217</v>
      </c>
      <c r="K61" s="189">
        <v>708050</v>
      </c>
      <c r="L61" s="180">
        <f t="shared" si="0"/>
        <v>0.73465995922709704</v>
      </c>
      <c r="M61" s="7" t="str">
        <f t="shared" si="1"/>
        <v>Mediana</v>
      </c>
      <c r="N61" s="212">
        <f t="shared" si="2"/>
        <v>781925</v>
      </c>
    </row>
    <row r="62" spans="1:14" ht="30" x14ac:dyDescent="0.25">
      <c r="A62" s="7">
        <v>46</v>
      </c>
      <c r="B62" s="7" t="s">
        <v>143</v>
      </c>
      <c r="C62" s="259"/>
      <c r="D62" s="66" t="s">
        <v>141</v>
      </c>
      <c r="E62" s="26" t="s">
        <v>144</v>
      </c>
      <c r="F62" s="7" t="s">
        <v>47</v>
      </c>
      <c r="G62" s="8" t="s">
        <v>48</v>
      </c>
      <c r="H62" s="172">
        <v>2139600</v>
      </c>
      <c r="I62" s="175">
        <v>6850000</v>
      </c>
      <c r="J62" s="189">
        <v>821933.96226415085</v>
      </c>
      <c r="K62" s="189">
        <v>5947620</v>
      </c>
      <c r="L62" s="180">
        <f t="shared" si="0"/>
        <v>0.73946266544702233</v>
      </c>
      <c r="M62" s="7" t="str">
        <f t="shared" si="1"/>
        <v>Mediana</v>
      </c>
      <c r="N62" s="212">
        <f t="shared" si="2"/>
        <v>4043610</v>
      </c>
    </row>
    <row r="63" spans="1:14" ht="45" x14ac:dyDescent="0.25">
      <c r="A63" s="7">
        <v>47</v>
      </c>
      <c r="B63" s="21" t="s">
        <v>145</v>
      </c>
      <c r="C63" s="259"/>
      <c r="D63" s="66" t="s">
        <v>146</v>
      </c>
      <c r="E63" s="98" t="s">
        <v>147</v>
      </c>
      <c r="F63" s="23" t="s">
        <v>47</v>
      </c>
      <c r="G63" s="8" t="s">
        <v>48</v>
      </c>
      <c r="H63" s="172">
        <v>1888800</v>
      </c>
      <c r="I63" s="175">
        <v>4850000</v>
      </c>
      <c r="J63" s="189">
        <v>120872.64150943395</v>
      </c>
      <c r="K63" s="189">
        <v>3284400</v>
      </c>
      <c r="L63" s="180">
        <f t="shared" si="0"/>
        <v>0.79408716391305645</v>
      </c>
      <c r="M63" s="7" t="str">
        <f t="shared" si="1"/>
        <v>Mediana</v>
      </c>
      <c r="N63" s="212">
        <f t="shared" si="2"/>
        <v>2586600</v>
      </c>
    </row>
    <row r="64" spans="1:14" x14ac:dyDescent="0.25">
      <c r="A64" s="7">
        <v>48</v>
      </c>
      <c r="B64" s="21" t="s">
        <v>148</v>
      </c>
      <c r="C64" s="259"/>
      <c r="D64" s="66" t="s">
        <v>146</v>
      </c>
      <c r="E64" s="98" t="s">
        <v>149</v>
      </c>
      <c r="F64" s="23" t="s">
        <v>47</v>
      </c>
      <c r="G64" s="8" t="s">
        <v>48</v>
      </c>
      <c r="H64" s="172">
        <v>2434700</v>
      </c>
      <c r="I64" s="175">
        <v>10850000</v>
      </c>
      <c r="J64" s="189">
        <v>3722877.3584905658</v>
      </c>
      <c r="K64" s="189">
        <v>6427190</v>
      </c>
      <c r="L64" s="180">
        <f t="shared" si="0"/>
        <v>0.63500427851646002</v>
      </c>
      <c r="M64" s="7" t="str">
        <f t="shared" si="1"/>
        <v>Mediana</v>
      </c>
      <c r="N64" s="212">
        <f t="shared" si="2"/>
        <v>5075034</v>
      </c>
    </row>
    <row r="65" spans="1:14" ht="30" x14ac:dyDescent="0.25">
      <c r="A65" s="7">
        <v>49</v>
      </c>
      <c r="B65" s="21" t="s">
        <v>150</v>
      </c>
      <c r="C65" s="259"/>
      <c r="D65" s="66" t="s">
        <v>151</v>
      </c>
      <c r="E65" s="26" t="s">
        <v>152</v>
      </c>
      <c r="F65" s="7" t="s">
        <v>47</v>
      </c>
      <c r="G65" s="8" t="s">
        <v>48</v>
      </c>
      <c r="H65" s="172">
        <v>1254300</v>
      </c>
      <c r="I65" s="175">
        <v>2150000</v>
      </c>
      <c r="J65" s="189">
        <v>1450471.6981132075</v>
      </c>
      <c r="K65" s="189">
        <v>7788550</v>
      </c>
      <c r="L65" s="180">
        <f t="shared" si="0"/>
        <v>0.98360412220349402</v>
      </c>
      <c r="M65" s="7" t="str">
        <f t="shared" si="1"/>
        <v>Mediana</v>
      </c>
      <c r="N65" s="212">
        <f t="shared" si="2"/>
        <v>1800236</v>
      </c>
    </row>
    <row r="66" spans="1:14" ht="30" x14ac:dyDescent="0.25">
      <c r="A66" s="7">
        <v>50</v>
      </c>
      <c r="B66" s="21" t="s">
        <v>153</v>
      </c>
      <c r="C66" s="259"/>
      <c r="D66" s="66" t="s">
        <v>151</v>
      </c>
      <c r="E66" s="26" t="s">
        <v>154</v>
      </c>
      <c r="F66" s="7" t="s">
        <v>47</v>
      </c>
      <c r="G66" s="8" t="s">
        <v>48</v>
      </c>
      <c r="H66" s="172">
        <v>413200</v>
      </c>
      <c r="I66" s="175">
        <v>1650000</v>
      </c>
      <c r="J66" s="189">
        <v>116037.73584905658</v>
      </c>
      <c r="K66" s="189">
        <v>849660</v>
      </c>
      <c r="L66" s="180">
        <f t="shared" si="0"/>
        <v>0.8809800600295683</v>
      </c>
      <c r="M66" s="7" t="str">
        <f t="shared" si="1"/>
        <v>Mediana</v>
      </c>
      <c r="N66" s="212">
        <f t="shared" si="2"/>
        <v>631430</v>
      </c>
    </row>
    <row r="67" spans="1:14" ht="30" x14ac:dyDescent="0.25">
      <c r="A67" s="7">
        <v>51</v>
      </c>
      <c r="B67" s="21" t="s">
        <v>155</v>
      </c>
      <c r="C67" s="259"/>
      <c r="D67" s="66" t="s">
        <v>151</v>
      </c>
      <c r="E67" s="26" t="s">
        <v>156</v>
      </c>
      <c r="F67" s="7" t="s">
        <v>47</v>
      </c>
      <c r="G67" s="8" t="s">
        <v>48</v>
      </c>
      <c r="H67" s="172">
        <v>664000</v>
      </c>
      <c r="I67" s="175">
        <v>3850000</v>
      </c>
      <c r="J67" s="189">
        <v>241745.28301886789</v>
      </c>
      <c r="K67" s="189">
        <v>1274490</v>
      </c>
      <c r="L67" s="180">
        <f t="shared" si="0"/>
        <v>1.0733577108923982</v>
      </c>
      <c r="M67" s="7" t="str">
        <f t="shared" si="1"/>
        <v>Mediana</v>
      </c>
      <c r="N67" s="212">
        <f t="shared" si="2"/>
        <v>969245</v>
      </c>
    </row>
    <row r="68" spans="1:14" x14ac:dyDescent="0.25">
      <c r="A68" s="7">
        <v>52</v>
      </c>
      <c r="B68" s="21" t="s">
        <v>157</v>
      </c>
      <c r="C68" s="259"/>
      <c r="D68" s="66" t="s">
        <v>151</v>
      </c>
      <c r="E68" s="26" t="s">
        <v>158</v>
      </c>
      <c r="F68" s="7" t="s">
        <v>47</v>
      </c>
      <c r="G68" s="8" t="s">
        <v>48</v>
      </c>
      <c r="H68" s="172">
        <v>767300</v>
      </c>
      <c r="I68" s="175">
        <v>2450000</v>
      </c>
      <c r="J68" s="189">
        <v>116037.73584905658</v>
      </c>
      <c r="K68" s="189">
        <v>708050</v>
      </c>
      <c r="L68" s="180">
        <f t="shared" si="0"/>
        <v>0.99352041221798026</v>
      </c>
      <c r="M68" s="7" t="str">
        <f t="shared" si="1"/>
        <v>Mediana</v>
      </c>
      <c r="N68" s="212">
        <f t="shared" si="2"/>
        <v>737675</v>
      </c>
    </row>
    <row r="69" spans="1:14" ht="30" x14ac:dyDescent="0.25">
      <c r="A69" s="7">
        <v>53</v>
      </c>
      <c r="B69" s="21" t="s">
        <v>159</v>
      </c>
      <c r="C69" s="259"/>
      <c r="D69" s="66" t="s">
        <v>151</v>
      </c>
      <c r="E69" s="26" t="s">
        <v>160</v>
      </c>
      <c r="F69" s="7" t="s">
        <v>47</v>
      </c>
      <c r="G69" s="8" t="s">
        <v>48</v>
      </c>
      <c r="H69" s="172">
        <v>855800</v>
      </c>
      <c r="I69" s="175">
        <v>6850000</v>
      </c>
      <c r="J69" s="189">
        <v>116037.73584905658</v>
      </c>
      <c r="K69" s="189">
        <v>2407370</v>
      </c>
      <c r="L69" s="180">
        <f t="shared" si="0"/>
        <v>1.1797103837317369</v>
      </c>
      <c r="M69" s="7" t="str">
        <f t="shared" si="1"/>
        <v>Mediana</v>
      </c>
      <c r="N69" s="212">
        <f t="shared" si="2"/>
        <v>1631585</v>
      </c>
    </row>
    <row r="70" spans="1:14" ht="30" customHeight="1" x14ac:dyDescent="0.25">
      <c r="A70" s="7">
        <v>54</v>
      </c>
      <c r="B70" s="7" t="s">
        <v>161</v>
      </c>
      <c r="C70" s="259"/>
      <c r="D70" s="66" t="s">
        <v>162</v>
      </c>
      <c r="E70" s="26" t="s">
        <v>163</v>
      </c>
      <c r="F70" s="7" t="s">
        <v>47</v>
      </c>
      <c r="G70" s="8" t="s">
        <v>48</v>
      </c>
      <c r="H70" s="172">
        <v>560700</v>
      </c>
      <c r="I70" s="175">
        <v>2150000</v>
      </c>
      <c r="J70" s="189">
        <v>174056.60377358488</v>
      </c>
      <c r="K70" s="189">
        <v>849660</v>
      </c>
      <c r="L70" s="180">
        <f t="shared" si="0"/>
        <v>0.91779970207978723</v>
      </c>
      <c r="M70" s="7" t="str">
        <f t="shared" si="1"/>
        <v>Mediana</v>
      </c>
      <c r="N70" s="212">
        <f t="shared" si="2"/>
        <v>705180</v>
      </c>
    </row>
    <row r="71" spans="1:14" ht="30" x14ac:dyDescent="0.25">
      <c r="A71" s="7">
        <v>55</v>
      </c>
      <c r="B71" s="7" t="s">
        <v>164</v>
      </c>
      <c r="C71" s="259"/>
      <c r="D71" s="66" t="s">
        <v>162</v>
      </c>
      <c r="E71" s="26" t="s">
        <v>165</v>
      </c>
      <c r="F71" s="7" t="s">
        <v>47</v>
      </c>
      <c r="G71" s="8" t="s">
        <v>48</v>
      </c>
      <c r="H71" s="172">
        <v>1446100</v>
      </c>
      <c r="I71" s="175">
        <v>3850000</v>
      </c>
      <c r="J71" s="189">
        <v>174056.60377358488</v>
      </c>
      <c r="K71" s="189">
        <v>1274490</v>
      </c>
      <c r="L71" s="180">
        <f t="shared" si="0"/>
        <v>0.91849868027062198</v>
      </c>
      <c r="M71" s="7" t="str">
        <f t="shared" si="1"/>
        <v>Mediana</v>
      </c>
      <c r="N71" s="212">
        <f t="shared" si="2"/>
        <v>1360295</v>
      </c>
    </row>
    <row r="72" spans="1:14" ht="30" x14ac:dyDescent="0.25">
      <c r="A72" s="7">
        <v>56</v>
      </c>
      <c r="B72" s="7" t="s">
        <v>166</v>
      </c>
      <c r="C72" s="259"/>
      <c r="D72" s="66" t="s">
        <v>162</v>
      </c>
      <c r="E72" s="26" t="s">
        <v>167</v>
      </c>
      <c r="F72" s="7" t="s">
        <v>47</v>
      </c>
      <c r="G72" s="8" t="s">
        <v>48</v>
      </c>
      <c r="H72" s="172">
        <v>619800</v>
      </c>
      <c r="I72" s="175">
        <v>3150000</v>
      </c>
      <c r="J72" s="189">
        <v>212735.84905660377</v>
      </c>
      <c r="K72" s="189">
        <v>1132880</v>
      </c>
      <c r="L72" s="180">
        <f t="shared" si="0"/>
        <v>1.018883882348061</v>
      </c>
      <c r="M72" s="7" t="str">
        <f t="shared" si="1"/>
        <v>Mediana</v>
      </c>
      <c r="N72" s="212">
        <f t="shared" si="2"/>
        <v>876340</v>
      </c>
    </row>
    <row r="73" spans="1:14" ht="30" x14ac:dyDescent="0.25">
      <c r="A73" s="7">
        <v>57</v>
      </c>
      <c r="B73" s="7" t="s">
        <v>168</v>
      </c>
      <c r="C73" s="259"/>
      <c r="D73" s="84" t="s">
        <v>169</v>
      </c>
      <c r="E73" s="26" t="s">
        <v>170</v>
      </c>
      <c r="F73" s="7" t="s">
        <v>47</v>
      </c>
      <c r="G73" s="8" t="s">
        <v>48</v>
      </c>
      <c r="H73" s="172">
        <v>959100</v>
      </c>
      <c r="I73" s="175">
        <v>3250000</v>
      </c>
      <c r="J73" s="189">
        <v>367452.83018867922</v>
      </c>
      <c r="K73" s="189">
        <v>708050</v>
      </c>
      <c r="L73" s="180">
        <f t="shared" si="0"/>
        <v>0.99046840896474719</v>
      </c>
      <c r="M73" s="7" t="str">
        <f t="shared" si="1"/>
        <v>Mediana</v>
      </c>
      <c r="N73" s="212">
        <f t="shared" si="2"/>
        <v>833575</v>
      </c>
    </row>
    <row r="74" spans="1:14" ht="30" x14ac:dyDescent="0.25">
      <c r="A74" s="7">
        <v>58</v>
      </c>
      <c r="B74" s="7" t="s">
        <v>171</v>
      </c>
      <c r="C74" s="259"/>
      <c r="D74" s="84" t="s">
        <v>169</v>
      </c>
      <c r="E74" s="26" t="s">
        <v>172</v>
      </c>
      <c r="F74" s="7" t="s">
        <v>47</v>
      </c>
      <c r="G74" s="8" t="s">
        <v>48</v>
      </c>
      <c r="H74" s="172">
        <v>1003400</v>
      </c>
      <c r="I74" s="175">
        <v>2150000</v>
      </c>
      <c r="J74" s="189">
        <v>232075.47169811316</v>
      </c>
      <c r="K74" s="189">
        <v>991270</v>
      </c>
      <c r="L74" s="180">
        <f t="shared" si="0"/>
        <v>0.72286701586445201</v>
      </c>
      <c r="M74" s="7" t="str">
        <f t="shared" si="1"/>
        <v>Mediana</v>
      </c>
      <c r="N74" s="212">
        <f t="shared" si="2"/>
        <v>997335</v>
      </c>
    </row>
    <row r="75" spans="1:14" ht="30" x14ac:dyDescent="0.25">
      <c r="A75" s="7">
        <v>59</v>
      </c>
      <c r="B75" s="7" t="s">
        <v>173</v>
      </c>
      <c r="C75" s="259"/>
      <c r="D75" s="84" t="s">
        <v>169</v>
      </c>
      <c r="E75" s="26" t="s">
        <v>174</v>
      </c>
      <c r="F75" s="7" t="s">
        <v>47</v>
      </c>
      <c r="G75" s="8" t="s">
        <v>48</v>
      </c>
      <c r="H75" s="172">
        <v>708300</v>
      </c>
      <c r="I75" s="175">
        <v>2850000</v>
      </c>
      <c r="J75" s="189">
        <v>435141.50943396217</v>
      </c>
      <c r="K75" s="189">
        <v>708050</v>
      </c>
      <c r="L75" s="180">
        <f t="shared" si="0"/>
        <v>0.95613307891757104</v>
      </c>
      <c r="M75" s="7" t="str">
        <f t="shared" si="1"/>
        <v>Mediana</v>
      </c>
      <c r="N75" s="212">
        <f t="shared" si="2"/>
        <v>708175</v>
      </c>
    </row>
    <row r="76" spans="1:14" x14ac:dyDescent="0.25">
      <c r="A76" s="7">
        <v>60</v>
      </c>
      <c r="B76" s="7" t="s">
        <v>175</v>
      </c>
      <c r="C76" s="259"/>
      <c r="D76" s="84" t="s">
        <v>169</v>
      </c>
      <c r="E76" s="26" t="s">
        <v>176</v>
      </c>
      <c r="F76" s="7" t="s">
        <v>47</v>
      </c>
      <c r="G76" s="8" t="s">
        <v>48</v>
      </c>
      <c r="H76" s="172">
        <v>664000</v>
      </c>
      <c r="I76" s="175">
        <v>2150000</v>
      </c>
      <c r="J76" s="189">
        <v>116037.73584905658</v>
      </c>
      <c r="K76" s="189">
        <v>849660</v>
      </c>
      <c r="L76" s="180">
        <f t="shared" si="0"/>
        <v>0.91185793091956791</v>
      </c>
      <c r="M76" s="7" t="str">
        <f t="shared" si="1"/>
        <v>Mediana</v>
      </c>
      <c r="N76" s="212">
        <f t="shared" si="2"/>
        <v>756830</v>
      </c>
    </row>
    <row r="77" spans="1:14" ht="30" x14ac:dyDescent="0.25">
      <c r="A77" s="7">
        <v>61</v>
      </c>
      <c r="B77" s="7" t="s">
        <v>177</v>
      </c>
      <c r="C77" s="259"/>
      <c r="D77" s="84" t="s">
        <v>169</v>
      </c>
      <c r="E77" s="26" t="s">
        <v>178</v>
      </c>
      <c r="F77" s="7" t="s">
        <v>47</v>
      </c>
      <c r="G77" s="8" t="s">
        <v>48</v>
      </c>
      <c r="H77" s="172">
        <v>1696900</v>
      </c>
      <c r="I77" s="175">
        <v>5850000</v>
      </c>
      <c r="J77" s="189">
        <v>2456132.0754716974</v>
      </c>
      <c r="K77" s="189">
        <v>7080500</v>
      </c>
      <c r="L77" s="180">
        <f t="shared" si="0"/>
        <v>0.60916753360139475</v>
      </c>
      <c r="M77" s="7" t="str">
        <f t="shared" si="1"/>
        <v>Mediana</v>
      </c>
      <c r="N77" s="212">
        <f t="shared" si="2"/>
        <v>4153066</v>
      </c>
    </row>
    <row r="78" spans="1:14" x14ac:dyDescent="0.25">
      <c r="A78" s="7">
        <v>62</v>
      </c>
      <c r="B78" s="7" t="s">
        <v>179</v>
      </c>
      <c r="C78" s="259"/>
      <c r="D78" s="84" t="s">
        <v>169</v>
      </c>
      <c r="E78" s="26" t="s">
        <v>180</v>
      </c>
      <c r="F78" s="7" t="s">
        <v>47</v>
      </c>
      <c r="G78" s="8" t="s">
        <v>48</v>
      </c>
      <c r="H78" s="172">
        <v>560700</v>
      </c>
      <c r="I78" s="175">
        <v>1650000</v>
      </c>
      <c r="J78" s="189">
        <v>174056.60377358488</v>
      </c>
      <c r="K78" s="189">
        <v>708050</v>
      </c>
      <c r="L78" s="180">
        <f t="shared" si="0"/>
        <v>0.81014515578341884</v>
      </c>
      <c r="M78" s="7" t="str">
        <f t="shared" si="1"/>
        <v>Mediana</v>
      </c>
      <c r="N78" s="212">
        <f t="shared" si="2"/>
        <v>634375</v>
      </c>
    </row>
    <row r="79" spans="1:14" ht="60" x14ac:dyDescent="0.25">
      <c r="A79" s="7">
        <v>63</v>
      </c>
      <c r="B79" s="7" t="s">
        <v>181</v>
      </c>
      <c r="C79" s="259"/>
      <c r="D79" s="84" t="s">
        <v>169</v>
      </c>
      <c r="E79" s="26" t="s">
        <v>285</v>
      </c>
      <c r="F79" s="7" t="s">
        <v>47</v>
      </c>
      <c r="G79" s="8" t="s">
        <v>48</v>
      </c>
      <c r="H79" s="172">
        <v>27298600</v>
      </c>
      <c r="I79" s="175">
        <v>39850000</v>
      </c>
      <c r="J79" s="189">
        <v>15698515.000000002</v>
      </c>
      <c r="K79" s="189">
        <v>25752790</v>
      </c>
      <c r="L79" s="180">
        <f t="shared" si="0"/>
        <v>0.3648710458591492</v>
      </c>
      <c r="M79" s="7" t="str">
        <f t="shared" si="1"/>
        <v>Media Aritmetica</v>
      </c>
      <c r="N79" s="212">
        <f t="shared" si="2"/>
        <v>27149976</v>
      </c>
    </row>
    <row r="80" spans="1:14" ht="60" x14ac:dyDescent="0.25">
      <c r="A80" s="7">
        <v>64</v>
      </c>
      <c r="B80" s="7" t="s">
        <v>183</v>
      </c>
      <c r="C80" s="260"/>
      <c r="D80" s="84" t="s">
        <v>184</v>
      </c>
      <c r="E80" s="10" t="s">
        <v>185</v>
      </c>
      <c r="F80" s="7" t="s">
        <v>47</v>
      </c>
      <c r="G80" s="8" t="s">
        <v>48</v>
      </c>
      <c r="H80" s="172">
        <v>3098800</v>
      </c>
      <c r="I80" s="175">
        <v>8850000</v>
      </c>
      <c r="J80" s="189">
        <v>3935600</v>
      </c>
      <c r="K80" s="189">
        <v>15773450</v>
      </c>
      <c r="L80" s="180">
        <f t="shared" si="0"/>
        <v>0.73552061859639628</v>
      </c>
      <c r="M80" s="7" t="str">
        <f t="shared" si="1"/>
        <v>Mediana</v>
      </c>
      <c r="N80" s="212">
        <f t="shared" si="2"/>
        <v>6392800</v>
      </c>
    </row>
    <row r="81" spans="2:13" ht="30" customHeight="1" x14ac:dyDescent="0.25">
      <c r="B81" s="25"/>
      <c r="C81" s="25"/>
      <c r="D81" s="86"/>
      <c r="E81" s="82"/>
      <c r="F81" s="108"/>
      <c r="G81" s="108"/>
      <c r="H81" s="113"/>
      <c r="I81" s="113"/>
      <c r="K81" s="113"/>
      <c r="M81" s="113"/>
    </row>
  </sheetData>
  <mergeCells count="10">
    <mergeCell ref="A1:O1"/>
    <mergeCell ref="C16:E16"/>
    <mergeCell ref="C17:C80"/>
    <mergeCell ref="D3:E3"/>
    <mergeCell ref="H3:O13"/>
    <mergeCell ref="A4:A13"/>
    <mergeCell ref="B4:B13"/>
    <mergeCell ref="C4:C13"/>
    <mergeCell ref="F4:F13"/>
    <mergeCell ref="G4:G13"/>
  </mergeCells>
  <phoneticPr fontId="6" type="noConversion"/>
  <pageMargins left="0.25" right="0.25" top="0.75" bottom="0.75" header="0.3" footer="0.3"/>
  <pageSetup scale="10" orientation="landscape" r:id="rId1"/>
  <rowBreaks count="1" manualBreakCount="1">
    <brk id="57" max="9"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4456C1-BD1D-4FC3-B596-412F0469E30A}">
  <sheetPr>
    <tabColor rgb="FF0070C0"/>
  </sheetPr>
  <dimension ref="A1:O122"/>
  <sheetViews>
    <sheetView topLeftCell="A93" zoomScale="90" zoomScaleNormal="90" zoomScaleSheetLayoutView="90" zoomScalePageLayoutView="90" workbookViewId="0">
      <selection activeCell="D3" sqref="D3:E3"/>
    </sheetView>
  </sheetViews>
  <sheetFormatPr baseColWidth="10" defaultColWidth="0" defaultRowHeight="15" zeroHeight="1" x14ac:dyDescent="0.25"/>
  <cols>
    <col min="1" max="1" width="7.7109375" style="25" customWidth="1"/>
    <col min="2" max="2" width="16.42578125" customWidth="1"/>
    <col min="3" max="3" width="35.85546875" customWidth="1"/>
    <col min="4" max="4" width="34" customWidth="1"/>
    <col min="5" max="5" width="81.28515625" customWidth="1"/>
    <col min="6" max="6" width="13.85546875" customWidth="1"/>
    <col min="7" max="7" width="23.7109375" customWidth="1"/>
    <col min="8" max="11" width="22.140625" style="200" customWidth="1"/>
    <col min="12" max="12" width="8.7109375" style="181" bestFit="1" customWidth="1"/>
    <col min="13" max="13" width="22.140625" customWidth="1"/>
    <col min="14" max="14" width="32.140625" customWidth="1"/>
    <col min="15" max="15" width="11.42578125" customWidth="1"/>
    <col min="16" max="16384" width="11.42578125" hidden="1"/>
  </cols>
  <sheetData>
    <row r="1" spans="1:15" ht="46.5" x14ac:dyDescent="0.25">
      <c r="A1" s="248" t="s">
        <v>0</v>
      </c>
      <c r="B1" s="248"/>
      <c r="C1" s="248"/>
      <c r="D1" s="248"/>
      <c r="E1" s="248"/>
      <c r="F1" s="248"/>
      <c r="G1" s="248"/>
      <c r="H1" s="248"/>
      <c r="I1" s="248"/>
      <c r="J1" s="248"/>
      <c r="K1" s="248"/>
      <c r="L1" s="248"/>
      <c r="M1" s="248"/>
      <c r="N1" s="248"/>
      <c r="O1" s="248"/>
    </row>
    <row r="2" spans="1:15" ht="15.75" thickBot="1" x14ac:dyDescent="0.3"/>
    <row r="3" spans="1:15" ht="30.75" thickBot="1" x14ac:dyDescent="0.3">
      <c r="A3" s="76" t="s">
        <v>1</v>
      </c>
      <c r="B3" s="77" t="s">
        <v>2</v>
      </c>
      <c r="C3" s="77" t="s">
        <v>3</v>
      </c>
      <c r="D3" s="325" t="s">
        <v>4</v>
      </c>
      <c r="E3" s="326"/>
      <c r="F3" s="78" t="s">
        <v>5</v>
      </c>
      <c r="G3" s="88" t="s">
        <v>6</v>
      </c>
      <c r="H3" s="249" t="e" vm="24">
        <v>#VALUE!</v>
      </c>
      <c r="I3" s="250"/>
      <c r="J3" s="250"/>
      <c r="K3" s="208"/>
      <c r="L3" s="186"/>
      <c r="M3" s="159"/>
      <c r="N3" s="159"/>
      <c r="O3" s="160"/>
    </row>
    <row r="4" spans="1:15" ht="15" customHeight="1" x14ac:dyDescent="0.25">
      <c r="A4" s="263">
        <v>24</v>
      </c>
      <c r="B4" s="392" t="s">
        <v>549</v>
      </c>
      <c r="C4" s="392" t="s">
        <v>550</v>
      </c>
      <c r="D4" s="45" t="s">
        <v>9</v>
      </c>
      <c r="E4" s="135" t="s">
        <v>551</v>
      </c>
      <c r="F4" s="273" t="s">
        <v>11</v>
      </c>
      <c r="G4" s="389" t="s">
        <v>12</v>
      </c>
      <c r="H4" s="251"/>
      <c r="I4" s="252"/>
      <c r="J4" s="252"/>
      <c r="O4" s="161"/>
    </row>
    <row r="5" spans="1:15" x14ac:dyDescent="0.25">
      <c r="A5" s="264"/>
      <c r="B5" s="393"/>
      <c r="C5" s="393"/>
      <c r="D5" s="46" t="s">
        <v>13</v>
      </c>
      <c r="E5" s="70" t="s">
        <v>552</v>
      </c>
      <c r="F5" s="274"/>
      <c r="G5" s="390"/>
      <c r="H5" s="251"/>
      <c r="I5" s="252"/>
      <c r="J5" s="252"/>
      <c r="O5" s="161"/>
    </row>
    <row r="6" spans="1:15" x14ac:dyDescent="0.25">
      <c r="A6" s="264"/>
      <c r="B6" s="393"/>
      <c r="C6" s="393"/>
      <c r="D6" s="46" t="s">
        <v>15</v>
      </c>
      <c r="E6" s="70" t="s">
        <v>546</v>
      </c>
      <c r="F6" s="274"/>
      <c r="G6" s="390"/>
      <c r="H6" s="251"/>
      <c r="I6" s="252"/>
      <c r="J6" s="252"/>
      <c r="O6" s="161"/>
    </row>
    <row r="7" spans="1:15" x14ac:dyDescent="0.25">
      <c r="A7" s="264"/>
      <c r="B7" s="393"/>
      <c r="C7" s="393"/>
      <c r="D7" s="46" t="s">
        <v>17</v>
      </c>
      <c r="E7" s="73" t="s">
        <v>494</v>
      </c>
      <c r="F7" s="274"/>
      <c r="G7" s="390"/>
      <c r="H7" s="251"/>
      <c r="I7" s="252"/>
      <c r="J7" s="252"/>
      <c r="O7" s="161"/>
    </row>
    <row r="8" spans="1:15" x14ac:dyDescent="0.25">
      <c r="A8" s="264"/>
      <c r="B8" s="393"/>
      <c r="C8" s="393"/>
      <c r="D8" s="46" t="s">
        <v>19</v>
      </c>
      <c r="E8" s="70" t="s">
        <v>553</v>
      </c>
      <c r="F8" s="274"/>
      <c r="G8" s="390"/>
      <c r="H8" s="251"/>
      <c r="I8" s="252"/>
      <c r="J8" s="252"/>
      <c r="O8" s="161"/>
    </row>
    <row r="9" spans="1:15" x14ac:dyDescent="0.25">
      <c r="A9" s="264"/>
      <c r="B9" s="393"/>
      <c r="C9" s="393"/>
      <c r="D9" s="46" t="s">
        <v>21</v>
      </c>
      <c r="E9" s="70" t="s">
        <v>554</v>
      </c>
      <c r="F9" s="274"/>
      <c r="G9" s="390"/>
      <c r="H9" s="251"/>
      <c r="I9" s="252"/>
      <c r="J9" s="252"/>
      <c r="O9" s="161"/>
    </row>
    <row r="10" spans="1:15" x14ac:dyDescent="0.25">
      <c r="A10" s="264"/>
      <c r="B10" s="393"/>
      <c r="C10" s="393"/>
      <c r="D10" s="47" t="s">
        <v>23</v>
      </c>
      <c r="E10" s="71" t="s">
        <v>487</v>
      </c>
      <c r="F10" s="274"/>
      <c r="G10" s="390"/>
      <c r="H10" s="251"/>
      <c r="I10" s="252"/>
      <c r="J10" s="252"/>
      <c r="O10" s="161"/>
    </row>
    <row r="11" spans="1:15" x14ac:dyDescent="0.25">
      <c r="A11" s="264"/>
      <c r="B11" s="393"/>
      <c r="C11" s="393"/>
      <c r="D11" s="47" t="s">
        <v>25</v>
      </c>
      <c r="E11" s="71" t="s">
        <v>555</v>
      </c>
      <c r="F11" s="274"/>
      <c r="G11" s="390"/>
      <c r="H11" s="251"/>
      <c r="I11" s="252"/>
      <c r="J11" s="252"/>
      <c r="O11" s="161"/>
    </row>
    <row r="12" spans="1:15" x14ac:dyDescent="0.25">
      <c r="A12" s="264"/>
      <c r="B12" s="393"/>
      <c r="C12" s="393"/>
      <c r="D12" s="47" t="s">
        <v>27</v>
      </c>
      <c r="E12" s="71" t="s">
        <v>28</v>
      </c>
      <c r="F12" s="274"/>
      <c r="G12" s="390"/>
      <c r="H12" s="251"/>
      <c r="I12" s="252"/>
      <c r="J12" s="252"/>
      <c r="O12" s="161"/>
    </row>
    <row r="13" spans="1:15" ht="15.75" thickBot="1" x14ac:dyDescent="0.3">
      <c r="A13" s="265"/>
      <c r="B13" s="394"/>
      <c r="C13" s="394"/>
      <c r="D13" s="48" t="s">
        <v>29</v>
      </c>
      <c r="E13" s="89">
        <v>45597</v>
      </c>
      <c r="F13" s="275"/>
      <c r="G13" s="391"/>
      <c r="H13" s="253"/>
      <c r="I13" s="254"/>
      <c r="J13" s="254"/>
      <c r="K13" s="209"/>
      <c r="L13" s="187"/>
      <c r="M13" s="162"/>
      <c r="N13" s="162"/>
      <c r="O13" s="163"/>
    </row>
    <row r="14" spans="1:15" x14ac:dyDescent="0.25">
      <c r="A14" s="109"/>
      <c r="B14" s="109"/>
      <c r="C14" s="110"/>
      <c r="D14" s="111"/>
      <c r="E14" s="112"/>
      <c r="F14" s="109"/>
      <c r="G14" s="109"/>
      <c r="H14" s="203"/>
      <c r="I14" s="203"/>
      <c r="J14" s="203"/>
      <c r="K14" s="203"/>
      <c r="L14" s="184"/>
      <c r="M14" s="107"/>
      <c r="N14" s="107"/>
      <c r="O14" s="107"/>
    </row>
    <row r="15" spans="1:15" ht="45" x14ac:dyDescent="0.25">
      <c r="H15" s="195" t="s">
        <v>30</v>
      </c>
      <c r="I15" s="195" t="s">
        <v>31</v>
      </c>
      <c r="J15" s="195" t="s">
        <v>32</v>
      </c>
      <c r="K15" s="195" t="s">
        <v>33</v>
      </c>
    </row>
    <row r="16" spans="1:15" ht="46.5" customHeight="1" x14ac:dyDescent="0.25">
      <c r="A16" s="13" t="s">
        <v>34</v>
      </c>
      <c r="B16" s="13" t="s">
        <v>35</v>
      </c>
      <c r="C16" s="255" t="s">
        <v>36</v>
      </c>
      <c r="D16" s="256"/>
      <c r="E16" s="257"/>
      <c r="F16" s="13" t="s">
        <v>37</v>
      </c>
      <c r="G16" s="13" t="s">
        <v>38</v>
      </c>
      <c r="H16" s="196" t="s">
        <v>470</v>
      </c>
      <c r="I16" s="196" t="s">
        <v>470</v>
      </c>
      <c r="J16" s="196" t="s">
        <v>470</v>
      </c>
      <c r="K16" s="196" t="s">
        <v>470</v>
      </c>
      <c r="L16" s="178" t="s">
        <v>40</v>
      </c>
      <c r="M16" s="13" t="s">
        <v>41</v>
      </c>
      <c r="N16" s="13" t="s">
        <v>471</v>
      </c>
    </row>
    <row r="17" spans="1:14" ht="45" customHeight="1" x14ac:dyDescent="0.25">
      <c r="A17" s="7">
        <v>1</v>
      </c>
      <c r="B17" s="7" t="s">
        <v>43</v>
      </c>
      <c r="C17" s="258" t="s">
        <v>44</v>
      </c>
      <c r="D17" s="66" t="s">
        <v>45</v>
      </c>
      <c r="E17" s="11" t="s">
        <v>46</v>
      </c>
      <c r="F17" s="7" t="s">
        <v>47</v>
      </c>
      <c r="G17" s="8" t="s">
        <v>48</v>
      </c>
      <c r="H17" s="197">
        <v>749700</v>
      </c>
      <c r="I17" s="198">
        <v>6500000</v>
      </c>
      <c r="J17" s="202">
        <v>705840.71101877349</v>
      </c>
      <c r="K17" s="202">
        <v>11584650</v>
      </c>
      <c r="L17" s="180">
        <f t="shared" ref="L17:L80" si="0">+STDEV(H17:K17)/AVERAGE(H17:K17)</f>
        <v>1.0706198706595784</v>
      </c>
      <c r="M17" s="7" t="str">
        <f t="shared" ref="M17:M80" si="1">IF(L17&lt;=5%,"Menor Valor",IF(L17&lt;=15%,"Media Armonica",IF(L17&lt;=30%,"Media Geometrica",IF(L17&lt;=50%,"Media Aritmetica","Mediana"))))</f>
        <v>Mediana</v>
      </c>
      <c r="N17" s="212">
        <f t="shared" ref="N17:N80" si="2">ROUND(IF(L17&lt;=5%,MIN(H17:K17),IF(L17&lt;=15%,HARMEAN(H17:K17),IF(L17&lt;=30%,GEOMEAN(H17:K17),IF(L17&lt;=50%,AVERAGE(H17:K17),MEDIAN(H17:K17))))),0)</f>
        <v>3624850</v>
      </c>
    </row>
    <row r="18" spans="1:14" ht="45" customHeight="1" x14ac:dyDescent="0.25">
      <c r="A18" s="7">
        <v>2</v>
      </c>
      <c r="B18" s="7" t="s">
        <v>49</v>
      </c>
      <c r="C18" s="259"/>
      <c r="D18" s="66" t="s">
        <v>45</v>
      </c>
      <c r="E18" s="11" t="s">
        <v>50</v>
      </c>
      <c r="F18" s="7" t="s">
        <v>47</v>
      </c>
      <c r="G18" s="8" t="s">
        <v>48</v>
      </c>
      <c r="H18" s="197">
        <v>1416100</v>
      </c>
      <c r="I18" s="198">
        <v>4800000</v>
      </c>
      <c r="J18" s="202">
        <v>564469.15650636784</v>
      </c>
      <c r="K18" s="202">
        <v>5778640</v>
      </c>
      <c r="L18" s="180">
        <f t="shared" si="0"/>
        <v>0.80830771044639038</v>
      </c>
      <c r="M18" s="7" t="str">
        <f t="shared" si="1"/>
        <v>Mediana</v>
      </c>
      <c r="N18" s="212">
        <f t="shared" si="2"/>
        <v>3108050</v>
      </c>
    </row>
    <row r="19" spans="1:14" ht="45" customHeight="1" x14ac:dyDescent="0.25">
      <c r="A19" s="7">
        <v>3</v>
      </c>
      <c r="B19" s="7" t="s">
        <v>51</v>
      </c>
      <c r="C19" s="259"/>
      <c r="D19" s="66" t="s">
        <v>52</v>
      </c>
      <c r="E19" s="98" t="s">
        <v>53</v>
      </c>
      <c r="F19" s="7" t="s">
        <v>47</v>
      </c>
      <c r="G19" s="8" t="s">
        <v>48</v>
      </c>
      <c r="H19" s="197">
        <v>1082900</v>
      </c>
      <c r="I19" s="198">
        <v>4200000</v>
      </c>
      <c r="J19" s="202">
        <v>875689.98874231137</v>
      </c>
      <c r="K19" s="202">
        <v>5778640</v>
      </c>
      <c r="L19" s="180">
        <f t="shared" si="0"/>
        <v>0.80578330432797418</v>
      </c>
      <c r="M19" s="7" t="str">
        <f t="shared" si="1"/>
        <v>Mediana</v>
      </c>
      <c r="N19" s="212">
        <f t="shared" si="2"/>
        <v>2641450</v>
      </c>
    </row>
    <row r="20" spans="1:14" ht="45" customHeight="1" x14ac:dyDescent="0.25">
      <c r="A20" s="7">
        <v>4</v>
      </c>
      <c r="B20" s="7" t="s">
        <v>54</v>
      </c>
      <c r="C20" s="259"/>
      <c r="D20" s="66" t="s">
        <v>52</v>
      </c>
      <c r="E20" s="11" t="s">
        <v>50</v>
      </c>
      <c r="F20" s="7" t="s">
        <v>47</v>
      </c>
      <c r="G20" s="8" t="s">
        <v>48</v>
      </c>
      <c r="H20" s="197">
        <v>1249500</v>
      </c>
      <c r="I20" s="198">
        <v>4500000</v>
      </c>
      <c r="J20" s="202">
        <v>564469.15650636784</v>
      </c>
      <c r="K20" s="202">
        <v>7336350</v>
      </c>
      <c r="L20" s="180">
        <f t="shared" si="0"/>
        <v>0.91685763294083422</v>
      </c>
      <c r="M20" s="7" t="str">
        <f t="shared" si="1"/>
        <v>Mediana</v>
      </c>
      <c r="N20" s="212">
        <f t="shared" si="2"/>
        <v>2874750</v>
      </c>
    </row>
    <row r="21" spans="1:14" x14ac:dyDescent="0.25">
      <c r="A21" s="7">
        <v>5</v>
      </c>
      <c r="B21" s="7" t="s">
        <v>55</v>
      </c>
      <c r="C21" s="259"/>
      <c r="D21" s="84" t="s">
        <v>56</v>
      </c>
      <c r="E21" s="11" t="s">
        <v>57</v>
      </c>
      <c r="F21" s="7" t="s">
        <v>47</v>
      </c>
      <c r="G21" s="8" t="s">
        <v>48</v>
      </c>
      <c r="H21" s="197">
        <v>1582700</v>
      </c>
      <c r="I21" s="198">
        <v>3200000</v>
      </c>
      <c r="J21" s="202">
        <v>376312.77100424527</v>
      </c>
      <c r="K21" s="202">
        <v>8056300</v>
      </c>
      <c r="L21" s="180">
        <f t="shared" si="0"/>
        <v>1.0209071084603467</v>
      </c>
      <c r="M21" s="7" t="str">
        <f t="shared" si="1"/>
        <v>Mediana</v>
      </c>
      <c r="N21" s="212">
        <f t="shared" si="2"/>
        <v>2391350</v>
      </c>
    </row>
    <row r="22" spans="1:14" ht="30" x14ac:dyDescent="0.25">
      <c r="A22" s="7">
        <v>6</v>
      </c>
      <c r="B22" s="7" t="s">
        <v>58</v>
      </c>
      <c r="C22" s="259"/>
      <c r="D22" s="84" t="s">
        <v>56</v>
      </c>
      <c r="E22" s="11" t="s">
        <v>59</v>
      </c>
      <c r="F22" s="7" t="s">
        <v>47</v>
      </c>
      <c r="G22" s="8" t="s">
        <v>48</v>
      </c>
      <c r="H22" s="197">
        <v>633100</v>
      </c>
      <c r="I22" s="198">
        <v>3800000</v>
      </c>
      <c r="J22" s="202">
        <v>423097.60199396225</v>
      </c>
      <c r="K22" s="202">
        <v>4928980</v>
      </c>
      <c r="L22" s="180">
        <f t="shared" si="0"/>
        <v>0.92548616397420935</v>
      </c>
      <c r="M22" s="7" t="str">
        <f t="shared" si="1"/>
        <v>Mediana</v>
      </c>
      <c r="N22" s="212">
        <f t="shared" si="2"/>
        <v>2216550</v>
      </c>
    </row>
    <row r="23" spans="1:14" ht="30" x14ac:dyDescent="0.25">
      <c r="A23" s="7">
        <v>7</v>
      </c>
      <c r="B23" s="7" t="s">
        <v>60</v>
      </c>
      <c r="C23" s="259"/>
      <c r="D23" s="84" t="s">
        <v>56</v>
      </c>
      <c r="E23" s="11" t="s">
        <v>61</v>
      </c>
      <c r="F23" s="7" t="s">
        <v>47</v>
      </c>
      <c r="G23" s="8" t="s">
        <v>48</v>
      </c>
      <c r="H23" s="197">
        <v>2748900</v>
      </c>
      <c r="I23" s="198">
        <v>5800000</v>
      </c>
      <c r="J23" s="202">
        <v>611253.987496085</v>
      </c>
      <c r="K23" s="202">
        <v>12009480</v>
      </c>
      <c r="L23" s="180">
        <f t="shared" si="0"/>
        <v>0.93690278668034066</v>
      </c>
      <c r="M23" s="7" t="str">
        <f t="shared" si="1"/>
        <v>Mediana</v>
      </c>
      <c r="N23" s="212">
        <f t="shared" si="2"/>
        <v>4274450</v>
      </c>
    </row>
    <row r="24" spans="1:14" ht="30" x14ac:dyDescent="0.25">
      <c r="A24" s="7">
        <v>8</v>
      </c>
      <c r="B24" s="7" t="s">
        <v>62</v>
      </c>
      <c r="C24" s="259"/>
      <c r="D24" s="84" t="s">
        <v>56</v>
      </c>
      <c r="E24" s="11" t="s">
        <v>63</v>
      </c>
      <c r="F24" s="7" t="s">
        <v>47</v>
      </c>
      <c r="G24" s="8" t="s">
        <v>48</v>
      </c>
      <c r="H24" s="197">
        <v>1299500</v>
      </c>
      <c r="I24" s="198">
        <v>4000000</v>
      </c>
      <c r="J24" s="202">
        <v>611253.987496085</v>
      </c>
      <c r="K24" s="202">
        <v>10310160</v>
      </c>
      <c r="L24" s="180">
        <f t="shared" si="0"/>
        <v>1.0896999948280763</v>
      </c>
      <c r="M24" s="7" t="str">
        <f t="shared" si="1"/>
        <v>Mediana</v>
      </c>
      <c r="N24" s="212">
        <f t="shared" si="2"/>
        <v>2649750</v>
      </c>
    </row>
    <row r="25" spans="1:14" ht="30" x14ac:dyDescent="0.25">
      <c r="A25" s="7">
        <v>9</v>
      </c>
      <c r="B25" s="7" t="s">
        <v>64</v>
      </c>
      <c r="C25" s="259"/>
      <c r="D25" s="84" t="s">
        <v>56</v>
      </c>
      <c r="E25" s="11" t="s">
        <v>65</v>
      </c>
      <c r="F25" s="7" t="s">
        <v>47</v>
      </c>
      <c r="G25" s="8" t="s">
        <v>48</v>
      </c>
      <c r="H25" s="197">
        <v>1582700</v>
      </c>
      <c r="I25" s="198">
        <v>4800000</v>
      </c>
      <c r="J25" s="202">
        <v>800427.43454146234</v>
      </c>
      <c r="K25" s="202">
        <v>3654490</v>
      </c>
      <c r="L25" s="180">
        <f t="shared" si="0"/>
        <v>0.67980548644856542</v>
      </c>
      <c r="M25" s="7" t="str">
        <f t="shared" si="1"/>
        <v>Mediana</v>
      </c>
      <c r="N25" s="212">
        <f t="shared" si="2"/>
        <v>2618595</v>
      </c>
    </row>
    <row r="26" spans="1:14" ht="30" x14ac:dyDescent="0.25">
      <c r="A26" s="7">
        <v>10</v>
      </c>
      <c r="B26" s="7" t="s">
        <v>66</v>
      </c>
      <c r="C26" s="259"/>
      <c r="D26" s="84" t="s">
        <v>56</v>
      </c>
      <c r="E26" s="11" t="s">
        <v>472</v>
      </c>
      <c r="F26" s="7" t="s">
        <v>47</v>
      </c>
      <c r="G26" s="8" t="s">
        <v>48</v>
      </c>
      <c r="H26" s="197">
        <v>1199500</v>
      </c>
      <c r="I26" s="198">
        <v>5200000</v>
      </c>
      <c r="J26" s="202">
        <v>1230932.3709433961</v>
      </c>
      <c r="K26" s="202">
        <v>10168550</v>
      </c>
      <c r="L26" s="180">
        <f t="shared" si="0"/>
        <v>0.95515449954374576</v>
      </c>
      <c r="M26" s="7" t="str">
        <f t="shared" si="1"/>
        <v>Mediana</v>
      </c>
      <c r="N26" s="212">
        <f t="shared" si="2"/>
        <v>3215466</v>
      </c>
    </row>
    <row r="27" spans="1:14" ht="30" x14ac:dyDescent="0.25">
      <c r="A27" s="7">
        <v>11</v>
      </c>
      <c r="B27" s="7" t="s">
        <v>68</v>
      </c>
      <c r="C27" s="259"/>
      <c r="D27" s="84" t="s">
        <v>56</v>
      </c>
      <c r="E27" s="11" t="s">
        <v>69</v>
      </c>
      <c r="F27" s="7" t="s">
        <v>47</v>
      </c>
      <c r="G27" s="8" t="s">
        <v>48</v>
      </c>
      <c r="H27" s="197">
        <v>14161000</v>
      </c>
      <c r="I27" s="198">
        <v>9500000</v>
      </c>
      <c r="J27" s="202">
        <v>3532964.1981132072</v>
      </c>
      <c r="K27" s="202">
        <v>24812690</v>
      </c>
      <c r="L27" s="180">
        <f t="shared" si="0"/>
        <v>0.6918804998720568</v>
      </c>
      <c r="M27" s="7" t="str">
        <f t="shared" si="1"/>
        <v>Mediana</v>
      </c>
      <c r="N27" s="212">
        <f t="shared" si="2"/>
        <v>11830500</v>
      </c>
    </row>
    <row r="28" spans="1:14" x14ac:dyDescent="0.25">
      <c r="A28" s="7">
        <v>12</v>
      </c>
      <c r="B28" s="7" t="s">
        <v>70</v>
      </c>
      <c r="C28" s="259"/>
      <c r="D28" s="84" t="s">
        <v>71</v>
      </c>
      <c r="E28" s="12" t="s">
        <v>321</v>
      </c>
      <c r="F28" s="7" t="s">
        <v>47</v>
      </c>
      <c r="G28" s="8" t="s">
        <v>48</v>
      </c>
      <c r="H28" s="197">
        <v>1632700</v>
      </c>
      <c r="I28" s="198">
        <v>4800000</v>
      </c>
      <c r="J28" s="202">
        <v>1322180.0062311324</v>
      </c>
      <c r="K28" s="202">
        <v>5393080</v>
      </c>
      <c r="L28" s="180">
        <f t="shared" si="0"/>
        <v>0.64109912436268734</v>
      </c>
      <c r="M28" s="7" t="str">
        <f t="shared" si="1"/>
        <v>Mediana</v>
      </c>
      <c r="N28" s="212">
        <f t="shared" si="2"/>
        <v>3216350</v>
      </c>
    </row>
    <row r="29" spans="1:14" x14ac:dyDescent="0.25">
      <c r="A29" s="7">
        <v>13</v>
      </c>
      <c r="B29" s="7" t="s">
        <v>73</v>
      </c>
      <c r="C29" s="259"/>
      <c r="D29" s="84" t="s">
        <v>71</v>
      </c>
      <c r="E29" s="11" t="s">
        <v>74</v>
      </c>
      <c r="F29" s="7" t="s">
        <v>47</v>
      </c>
      <c r="G29" s="8" t="s">
        <v>48</v>
      </c>
      <c r="H29" s="197">
        <v>533100</v>
      </c>
      <c r="I29" s="198">
        <v>3200000</v>
      </c>
      <c r="J29" s="202">
        <v>423097.60199396225</v>
      </c>
      <c r="K29" s="202">
        <v>3654490</v>
      </c>
      <c r="L29" s="180">
        <f t="shared" si="0"/>
        <v>0.87744321187818963</v>
      </c>
      <c r="M29" s="7" t="str">
        <f t="shared" si="1"/>
        <v>Mediana</v>
      </c>
      <c r="N29" s="212">
        <f t="shared" si="2"/>
        <v>1866550</v>
      </c>
    </row>
    <row r="30" spans="1:14" x14ac:dyDescent="0.25">
      <c r="A30" s="7">
        <v>14</v>
      </c>
      <c r="B30" s="7" t="s">
        <v>75</v>
      </c>
      <c r="C30" s="259"/>
      <c r="D30" s="66" t="s">
        <v>76</v>
      </c>
      <c r="E30" s="11" t="s">
        <v>77</v>
      </c>
      <c r="F30" s="7" t="s">
        <v>47</v>
      </c>
      <c r="G30" s="8" t="s">
        <v>48</v>
      </c>
      <c r="H30" s="197">
        <v>1199500</v>
      </c>
      <c r="I30" s="198">
        <v>3800000</v>
      </c>
      <c r="J30" s="202">
        <v>752625.54200849053</v>
      </c>
      <c r="K30" s="202">
        <v>3654490</v>
      </c>
      <c r="L30" s="180">
        <f t="shared" si="0"/>
        <v>0.68034736426290376</v>
      </c>
      <c r="M30" s="7" t="str">
        <f t="shared" si="1"/>
        <v>Mediana</v>
      </c>
      <c r="N30" s="212">
        <f t="shared" si="2"/>
        <v>2426995</v>
      </c>
    </row>
    <row r="31" spans="1:14" x14ac:dyDescent="0.25">
      <c r="A31" s="7">
        <v>15</v>
      </c>
      <c r="B31" s="7" t="s">
        <v>78</v>
      </c>
      <c r="C31" s="259"/>
      <c r="D31" s="66" t="s">
        <v>76</v>
      </c>
      <c r="E31" s="11" t="s">
        <v>79</v>
      </c>
      <c r="F31" s="7" t="s">
        <v>47</v>
      </c>
      <c r="G31" s="8" t="s">
        <v>48</v>
      </c>
      <c r="H31" s="197">
        <v>966300</v>
      </c>
      <c r="I31" s="198">
        <v>5200000</v>
      </c>
      <c r="J31" s="202">
        <v>423097.60199396225</v>
      </c>
      <c r="K31" s="202">
        <v>3564050</v>
      </c>
      <c r="L31" s="180">
        <f t="shared" si="0"/>
        <v>0.88331657908497596</v>
      </c>
      <c r="M31" s="7" t="str">
        <f t="shared" si="1"/>
        <v>Mediana</v>
      </c>
      <c r="N31" s="212">
        <f t="shared" si="2"/>
        <v>2265175</v>
      </c>
    </row>
    <row r="32" spans="1:14" x14ac:dyDescent="0.25">
      <c r="A32" s="7">
        <v>16</v>
      </c>
      <c r="B32" s="7" t="s">
        <v>80</v>
      </c>
      <c r="C32" s="259"/>
      <c r="D32" s="66" t="s">
        <v>76</v>
      </c>
      <c r="E32" s="11" t="s">
        <v>81</v>
      </c>
      <c r="F32" s="7" t="s">
        <v>47</v>
      </c>
      <c r="G32" s="8" t="s">
        <v>48</v>
      </c>
      <c r="H32" s="197">
        <v>466500</v>
      </c>
      <c r="I32" s="198">
        <v>3200000</v>
      </c>
      <c r="J32" s="202">
        <v>423097.60199396225</v>
      </c>
      <c r="K32" s="202">
        <v>3371270</v>
      </c>
      <c r="L32" s="180">
        <f t="shared" si="0"/>
        <v>0.88018871377934449</v>
      </c>
      <c r="M32" s="7" t="str">
        <f t="shared" si="1"/>
        <v>Mediana</v>
      </c>
      <c r="N32" s="212">
        <f t="shared" si="2"/>
        <v>1833250</v>
      </c>
    </row>
    <row r="33" spans="1:14" ht="30" x14ac:dyDescent="0.25">
      <c r="A33" s="7">
        <v>17</v>
      </c>
      <c r="B33" s="7" t="s">
        <v>82</v>
      </c>
      <c r="C33" s="259"/>
      <c r="D33" s="66" t="s">
        <v>76</v>
      </c>
      <c r="E33" s="11" t="s">
        <v>83</v>
      </c>
      <c r="F33" s="7" t="s">
        <v>47</v>
      </c>
      <c r="G33" s="8" t="s">
        <v>48</v>
      </c>
      <c r="H33" s="197">
        <v>2249100</v>
      </c>
      <c r="I33" s="198">
        <v>6000000</v>
      </c>
      <c r="J33" s="202">
        <v>329527.94001452823</v>
      </c>
      <c r="K33" s="202">
        <v>8752450</v>
      </c>
      <c r="L33" s="180">
        <f t="shared" si="0"/>
        <v>0.87054323144660772</v>
      </c>
      <c r="M33" s="7" t="str">
        <f t="shared" si="1"/>
        <v>Mediana</v>
      </c>
      <c r="N33" s="212">
        <f t="shared" si="2"/>
        <v>4124550</v>
      </c>
    </row>
    <row r="34" spans="1:14" x14ac:dyDescent="0.25">
      <c r="A34" s="7">
        <v>18</v>
      </c>
      <c r="B34" s="7" t="s">
        <v>84</v>
      </c>
      <c r="C34" s="259"/>
      <c r="D34" s="66" t="s">
        <v>76</v>
      </c>
      <c r="E34" s="11" t="s">
        <v>85</v>
      </c>
      <c r="F34" s="7" t="s">
        <v>47</v>
      </c>
      <c r="G34" s="8" t="s">
        <v>48</v>
      </c>
      <c r="H34" s="197">
        <v>1032900</v>
      </c>
      <c r="I34" s="198">
        <v>3200000</v>
      </c>
      <c r="J34" s="202">
        <v>168832.21618028297</v>
      </c>
      <c r="K34" s="202">
        <v>4079320</v>
      </c>
      <c r="L34" s="180">
        <f t="shared" si="0"/>
        <v>0.86084138796307652</v>
      </c>
      <c r="M34" s="7" t="str">
        <f t="shared" si="1"/>
        <v>Mediana</v>
      </c>
      <c r="N34" s="212">
        <f t="shared" si="2"/>
        <v>2116450</v>
      </c>
    </row>
    <row r="35" spans="1:14" ht="30" x14ac:dyDescent="0.25">
      <c r="A35" s="7">
        <v>19</v>
      </c>
      <c r="B35" s="7" t="s">
        <v>86</v>
      </c>
      <c r="C35" s="259"/>
      <c r="D35" s="66" t="s">
        <v>76</v>
      </c>
      <c r="E35" s="11" t="s">
        <v>87</v>
      </c>
      <c r="F35" s="7" t="s">
        <v>47</v>
      </c>
      <c r="G35" s="8" t="s">
        <v>48</v>
      </c>
      <c r="H35" s="197">
        <v>1199500</v>
      </c>
      <c r="I35" s="198">
        <v>7500000</v>
      </c>
      <c r="J35" s="202">
        <v>2683110.0572602693</v>
      </c>
      <c r="K35" s="202">
        <v>7414890</v>
      </c>
      <c r="L35" s="180">
        <f t="shared" si="0"/>
        <v>0.6898820280891248</v>
      </c>
      <c r="M35" s="7" t="str">
        <f t="shared" si="1"/>
        <v>Mediana</v>
      </c>
      <c r="N35" s="212">
        <f t="shared" si="2"/>
        <v>5049000</v>
      </c>
    </row>
    <row r="36" spans="1:14" ht="30" x14ac:dyDescent="0.25">
      <c r="A36" s="7">
        <v>20</v>
      </c>
      <c r="B36" s="7" t="s">
        <v>220</v>
      </c>
      <c r="C36" s="259"/>
      <c r="D36" s="66" t="s">
        <v>76</v>
      </c>
      <c r="E36" s="11" t="s">
        <v>541</v>
      </c>
      <c r="F36" s="7" t="s">
        <v>47</v>
      </c>
      <c r="G36" s="8" t="s">
        <v>48</v>
      </c>
      <c r="H36" s="197">
        <v>20825000</v>
      </c>
      <c r="I36" s="198">
        <v>7200000</v>
      </c>
      <c r="J36" s="202">
        <v>1929398.113207547</v>
      </c>
      <c r="K36" s="202">
        <v>7724290</v>
      </c>
      <c r="L36" s="180">
        <f t="shared" si="0"/>
        <v>0.85366971500668276</v>
      </c>
      <c r="M36" s="7" t="str">
        <f t="shared" si="1"/>
        <v>Mediana</v>
      </c>
      <c r="N36" s="212">
        <f t="shared" si="2"/>
        <v>7462145</v>
      </c>
    </row>
    <row r="37" spans="1:14" x14ac:dyDescent="0.25">
      <c r="A37" s="7">
        <v>21</v>
      </c>
      <c r="B37" s="7" t="s">
        <v>88</v>
      </c>
      <c r="C37" s="259"/>
      <c r="D37" s="66" t="s">
        <v>89</v>
      </c>
      <c r="E37" s="11" t="s">
        <v>90</v>
      </c>
      <c r="F37" s="7" t="s">
        <v>47</v>
      </c>
      <c r="G37" s="8" t="s">
        <v>48</v>
      </c>
      <c r="H37" s="197">
        <v>483100</v>
      </c>
      <c r="I37" s="198">
        <v>2800000</v>
      </c>
      <c r="J37" s="202">
        <v>315003.7735849056</v>
      </c>
      <c r="K37" s="202">
        <v>3924620</v>
      </c>
      <c r="L37" s="180">
        <f t="shared" si="0"/>
        <v>0.94258492502229196</v>
      </c>
      <c r="M37" s="7" t="str">
        <f t="shared" si="1"/>
        <v>Mediana</v>
      </c>
      <c r="N37" s="212">
        <f t="shared" si="2"/>
        <v>1641550</v>
      </c>
    </row>
    <row r="38" spans="1:14" ht="30" x14ac:dyDescent="0.25">
      <c r="A38" s="7">
        <v>22</v>
      </c>
      <c r="B38" s="7" t="s">
        <v>91</v>
      </c>
      <c r="C38" s="259"/>
      <c r="D38" s="66" t="s">
        <v>89</v>
      </c>
      <c r="E38" s="11" t="s">
        <v>92</v>
      </c>
      <c r="F38" s="7" t="s">
        <v>47</v>
      </c>
      <c r="G38" s="8" t="s">
        <v>48</v>
      </c>
      <c r="H38" s="197">
        <v>1299500</v>
      </c>
      <c r="I38" s="198">
        <v>2500000</v>
      </c>
      <c r="J38" s="202">
        <v>118126.41509433961</v>
      </c>
      <c r="K38" s="202">
        <v>4362540</v>
      </c>
      <c r="L38" s="180">
        <f t="shared" si="0"/>
        <v>0.87508201207764369</v>
      </c>
      <c r="M38" s="7" t="str">
        <f t="shared" si="1"/>
        <v>Mediana</v>
      </c>
      <c r="N38" s="212">
        <f t="shared" si="2"/>
        <v>1899750</v>
      </c>
    </row>
    <row r="39" spans="1:14" ht="30" x14ac:dyDescent="0.25">
      <c r="A39" s="7">
        <v>23</v>
      </c>
      <c r="B39" s="7" t="s">
        <v>93</v>
      </c>
      <c r="C39" s="259"/>
      <c r="D39" s="66" t="s">
        <v>89</v>
      </c>
      <c r="E39" s="11" t="s">
        <v>94</v>
      </c>
      <c r="F39" s="7" t="s">
        <v>47</v>
      </c>
      <c r="G39" s="8" t="s">
        <v>48</v>
      </c>
      <c r="H39" s="197">
        <v>1582700</v>
      </c>
      <c r="I39" s="198">
        <v>2500000</v>
      </c>
      <c r="J39" s="202">
        <v>236252.83018867922</v>
      </c>
      <c r="K39" s="202">
        <v>6486690</v>
      </c>
      <c r="L39" s="180">
        <f t="shared" si="0"/>
        <v>0.99552651052839025</v>
      </c>
      <c r="M39" s="7" t="str">
        <f t="shared" si="1"/>
        <v>Mediana</v>
      </c>
      <c r="N39" s="212">
        <f t="shared" si="2"/>
        <v>2041350</v>
      </c>
    </row>
    <row r="40" spans="1:14" ht="30" x14ac:dyDescent="0.25">
      <c r="A40" s="7">
        <v>24</v>
      </c>
      <c r="B40" s="7" t="s">
        <v>95</v>
      </c>
      <c r="C40" s="259"/>
      <c r="D40" s="66" t="s">
        <v>96</v>
      </c>
      <c r="E40" s="11" t="s">
        <v>97</v>
      </c>
      <c r="F40" s="7" t="s">
        <v>47</v>
      </c>
      <c r="G40" s="8" t="s">
        <v>48</v>
      </c>
      <c r="H40" s="197">
        <v>533100</v>
      </c>
      <c r="I40" s="198">
        <v>2800000</v>
      </c>
      <c r="J40" s="202">
        <v>157501.8867924528</v>
      </c>
      <c r="K40" s="202">
        <v>1274490</v>
      </c>
      <c r="L40" s="180">
        <f t="shared" si="0"/>
        <v>0.98095836272940118</v>
      </c>
      <c r="M40" s="7" t="str">
        <f t="shared" si="1"/>
        <v>Mediana</v>
      </c>
      <c r="N40" s="212">
        <f t="shared" si="2"/>
        <v>903795</v>
      </c>
    </row>
    <row r="41" spans="1:14" x14ac:dyDescent="0.25">
      <c r="A41" s="7">
        <v>25</v>
      </c>
      <c r="B41" s="7" t="s">
        <v>98</v>
      </c>
      <c r="C41" s="259"/>
      <c r="D41" s="66" t="s">
        <v>96</v>
      </c>
      <c r="E41" s="11" t="s">
        <v>99</v>
      </c>
      <c r="F41" s="7" t="s">
        <v>47</v>
      </c>
      <c r="G41" s="8" t="s">
        <v>48</v>
      </c>
      <c r="H41" s="197">
        <v>966300</v>
      </c>
      <c r="I41" s="198">
        <v>6500000</v>
      </c>
      <c r="J41" s="202">
        <v>442974.0566037735</v>
      </c>
      <c r="K41" s="202">
        <v>7902790</v>
      </c>
      <c r="L41" s="180">
        <f t="shared" si="0"/>
        <v>0.9613879486844108</v>
      </c>
      <c r="M41" s="7" t="str">
        <f t="shared" si="1"/>
        <v>Mediana</v>
      </c>
      <c r="N41" s="212">
        <f t="shared" si="2"/>
        <v>3733150</v>
      </c>
    </row>
    <row r="42" spans="1:14" x14ac:dyDescent="0.25">
      <c r="A42" s="7">
        <v>26</v>
      </c>
      <c r="B42" s="7" t="s">
        <v>100</v>
      </c>
      <c r="C42" s="259"/>
      <c r="D42" s="66" t="s">
        <v>96</v>
      </c>
      <c r="E42" s="11" t="s">
        <v>101</v>
      </c>
      <c r="F42" s="7" t="s">
        <v>47</v>
      </c>
      <c r="G42" s="8" t="s">
        <v>48</v>
      </c>
      <c r="H42" s="197">
        <v>1632700</v>
      </c>
      <c r="I42" s="198">
        <v>4500000</v>
      </c>
      <c r="J42" s="202">
        <v>1181264.1509433961</v>
      </c>
      <c r="K42" s="202">
        <v>4980150</v>
      </c>
      <c r="L42" s="180">
        <f t="shared" si="0"/>
        <v>0.63219840031892693</v>
      </c>
      <c r="M42" s="7" t="str">
        <f t="shared" si="1"/>
        <v>Mediana</v>
      </c>
      <c r="N42" s="212">
        <f t="shared" si="2"/>
        <v>3066350</v>
      </c>
    </row>
    <row r="43" spans="1:14" x14ac:dyDescent="0.25">
      <c r="A43" s="7">
        <v>27</v>
      </c>
      <c r="B43" s="7" t="s">
        <v>102</v>
      </c>
      <c r="C43" s="259"/>
      <c r="D43" s="66" t="s">
        <v>96</v>
      </c>
      <c r="E43" s="11" t="s">
        <v>103</v>
      </c>
      <c r="F43" s="7" t="s">
        <v>47</v>
      </c>
      <c r="G43" s="8" t="s">
        <v>48</v>
      </c>
      <c r="H43" s="197">
        <v>1199500</v>
      </c>
      <c r="I43" s="198">
        <v>4500000</v>
      </c>
      <c r="J43" s="202">
        <v>1383063.4433962263</v>
      </c>
      <c r="K43" s="202">
        <v>4980150</v>
      </c>
      <c r="L43" s="180">
        <f t="shared" si="0"/>
        <v>0.66392691772919687</v>
      </c>
      <c r="M43" s="7" t="str">
        <f t="shared" si="1"/>
        <v>Mediana</v>
      </c>
      <c r="N43" s="212">
        <f t="shared" si="2"/>
        <v>2941532</v>
      </c>
    </row>
    <row r="44" spans="1:14" x14ac:dyDescent="0.25">
      <c r="A44" s="7">
        <v>28</v>
      </c>
      <c r="B44" s="7" t="s">
        <v>104</v>
      </c>
      <c r="C44" s="259"/>
      <c r="D44" s="66" t="s">
        <v>96</v>
      </c>
      <c r="E44" s="11" t="s">
        <v>311</v>
      </c>
      <c r="F44" s="7" t="s">
        <v>47</v>
      </c>
      <c r="G44" s="8" t="s">
        <v>48</v>
      </c>
      <c r="H44" s="197">
        <v>1199500</v>
      </c>
      <c r="I44" s="198">
        <v>3800000</v>
      </c>
      <c r="J44" s="202">
        <v>1303880.3541981129</v>
      </c>
      <c r="K44" s="202">
        <v>6396250</v>
      </c>
      <c r="L44" s="180">
        <f t="shared" si="0"/>
        <v>0.77516632140871278</v>
      </c>
      <c r="M44" s="7" t="str">
        <f t="shared" si="1"/>
        <v>Mediana</v>
      </c>
      <c r="N44" s="212">
        <f t="shared" si="2"/>
        <v>2551940</v>
      </c>
    </row>
    <row r="45" spans="1:14" x14ac:dyDescent="0.25">
      <c r="A45" s="7">
        <v>29</v>
      </c>
      <c r="B45" s="7" t="s">
        <v>106</v>
      </c>
      <c r="C45" s="259"/>
      <c r="D45" s="66" t="s">
        <v>96</v>
      </c>
      <c r="E45" s="11" t="s">
        <v>312</v>
      </c>
      <c r="F45" s="7" t="s">
        <v>47</v>
      </c>
      <c r="G45" s="8" t="s">
        <v>48</v>
      </c>
      <c r="H45" s="197">
        <v>1082900</v>
      </c>
      <c r="I45" s="198">
        <v>5200000</v>
      </c>
      <c r="J45" s="202">
        <v>964699.0566037735</v>
      </c>
      <c r="K45" s="202">
        <v>8407350</v>
      </c>
      <c r="L45" s="180">
        <f t="shared" si="0"/>
        <v>0.916013977553924</v>
      </c>
      <c r="M45" s="7" t="str">
        <f t="shared" si="1"/>
        <v>Mediana</v>
      </c>
      <c r="N45" s="212">
        <f t="shared" si="2"/>
        <v>3141450</v>
      </c>
    </row>
    <row r="46" spans="1:14" x14ac:dyDescent="0.25">
      <c r="A46" s="7">
        <v>30</v>
      </c>
      <c r="B46" s="7" t="s">
        <v>108</v>
      </c>
      <c r="C46" s="259"/>
      <c r="D46" s="66" t="s">
        <v>96</v>
      </c>
      <c r="E46" s="11" t="s">
        <v>313</v>
      </c>
      <c r="F46" s="7" t="s">
        <v>47</v>
      </c>
      <c r="G46" s="8" t="s">
        <v>48</v>
      </c>
      <c r="H46" s="197">
        <v>866300</v>
      </c>
      <c r="I46" s="198">
        <v>3800000</v>
      </c>
      <c r="J46" s="202">
        <v>964699.0566037735</v>
      </c>
      <c r="K46" s="202">
        <v>5359760</v>
      </c>
      <c r="L46" s="180">
        <f t="shared" si="0"/>
        <v>0.80422013235217937</v>
      </c>
      <c r="M46" s="7" t="str">
        <f t="shared" si="1"/>
        <v>Mediana</v>
      </c>
      <c r="N46" s="212">
        <f t="shared" si="2"/>
        <v>2382350</v>
      </c>
    </row>
    <row r="47" spans="1:14" x14ac:dyDescent="0.25">
      <c r="A47" s="7">
        <v>31</v>
      </c>
      <c r="B47" s="7" t="s">
        <v>110</v>
      </c>
      <c r="C47" s="259"/>
      <c r="D47" s="66" t="s">
        <v>96</v>
      </c>
      <c r="E47" s="98" t="s">
        <v>111</v>
      </c>
      <c r="F47" s="7" t="s">
        <v>47</v>
      </c>
      <c r="G47" s="8" t="s">
        <v>48</v>
      </c>
      <c r="H47" s="197">
        <v>799700</v>
      </c>
      <c r="I47" s="198">
        <v>4200000</v>
      </c>
      <c r="J47" s="202">
        <v>964856.55849056586</v>
      </c>
      <c r="K47" s="202">
        <v>5546590</v>
      </c>
      <c r="L47" s="180">
        <f t="shared" si="0"/>
        <v>0.82349595032312028</v>
      </c>
      <c r="M47" s="7" t="str">
        <f t="shared" si="1"/>
        <v>Mediana</v>
      </c>
      <c r="N47" s="212">
        <f t="shared" si="2"/>
        <v>2582428</v>
      </c>
    </row>
    <row r="48" spans="1:14" x14ac:dyDescent="0.25">
      <c r="A48" s="7">
        <v>32</v>
      </c>
      <c r="B48" s="7" t="s">
        <v>112</v>
      </c>
      <c r="C48" s="259"/>
      <c r="D48" s="66" t="s">
        <v>96</v>
      </c>
      <c r="E48" s="98" t="s">
        <v>113</v>
      </c>
      <c r="F48" s="7" t="s">
        <v>47</v>
      </c>
      <c r="G48" s="8" t="s">
        <v>48</v>
      </c>
      <c r="H48" s="197">
        <v>799700</v>
      </c>
      <c r="I48" s="198">
        <v>4200000</v>
      </c>
      <c r="J48" s="202">
        <v>964856.55849056586</v>
      </c>
      <c r="K48" s="202">
        <v>4504150</v>
      </c>
      <c r="L48" s="180">
        <f t="shared" si="0"/>
        <v>0.76734014174809595</v>
      </c>
      <c r="M48" s="7" t="str">
        <f t="shared" si="1"/>
        <v>Mediana</v>
      </c>
      <c r="N48" s="212">
        <f t="shared" si="2"/>
        <v>2582428</v>
      </c>
    </row>
    <row r="49" spans="1:14" ht="30" x14ac:dyDescent="0.25">
      <c r="A49" s="7">
        <v>33</v>
      </c>
      <c r="B49" s="7" t="s">
        <v>114</v>
      </c>
      <c r="C49" s="259"/>
      <c r="D49" s="66" t="s">
        <v>96</v>
      </c>
      <c r="E49" s="98" t="s">
        <v>115</v>
      </c>
      <c r="F49" s="7" t="s">
        <v>47</v>
      </c>
      <c r="G49" s="8" t="s">
        <v>48</v>
      </c>
      <c r="H49" s="197">
        <v>9662800</v>
      </c>
      <c r="I49" s="198">
        <v>18500000</v>
      </c>
      <c r="J49" s="202">
        <v>5326812.2499999981</v>
      </c>
      <c r="K49" s="202">
        <v>12768700</v>
      </c>
      <c r="L49" s="180">
        <f t="shared" si="0"/>
        <v>0.47905338068571818</v>
      </c>
      <c r="M49" s="7" t="str">
        <f t="shared" si="1"/>
        <v>Media Aritmetica</v>
      </c>
      <c r="N49" s="212">
        <f t="shared" si="2"/>
        <v>11564578</v>
      </c>
    </row>
    <row r="50" spans="1:14" x14ac:dyDescent="0.25">
      <c r="A50" s="7">
        <v>34</v>
      </c>
      <c r="B50" s="7" t="s">
        <v>116</v>
      </c>
      <c r="C50" s="259"/>
      <c r="D50" s="66" t="s">
        <v>96</v>
      </c>
      <c r="E50" s="98" t="s">
        <v>117</v>
      </c>
      <c r="F50" s="7" t="s">
        <v>47</v>
      </c>
      <c r="G50" s="8" t="s">
        <v>48</v>
      </c>
      <c r="H50" s="197">
        <v>2415700</v>
      </c>
      <c r="I50" s="198">
        <v>8500000</v>
      </c>
      <c r="J50" s="202">
        <v>341720.03113207541</v>
      </c>
      <c r="K50" s="202">
        <v>14101500</v>
      </c>
      <c r="L50" s="180">
        <f t="shared" si="0"/>
        <v>0.98204701329272126</v>
      </c>
      <c r="M50" s="7" t="str">
        <f t="shared" si="1"/>
        <v>Mediana</v>
      </c>
      <c r="N50" s="212">
        <f t="shared" si="2"/>
        <v>5457850</v>
      </c>
    </row>
    <row r="51" spans="1:14" ht="45" x14ac:dyDescent="0.25">
      <c r="A51" s="7">
        <v>35</v>
      </c>
      <c r="B51" s="7" t="s">
        <v>118</v>
      </c>
      <c r="C51" s="259"/>
      <c r="D51" s="66" t="s">
        <v>96</v>
      </c>
      <c r="E51" s="98" t="s">
        <v>119</v>
      </c>
      <c r="F51" s="7" t="s">
        <v>47</v>
      </c>
      <c r="G51" s="8" t="s">
        <v>48</v>
      </c>
      <c r="H51" s="197">
        <v>1632700</v>
      </c>
      <c r="I51" s="198">
        <v>6500000</v>
      </c>
      <c r="J51" s="202">
        <v>653288.29481132061</v>
      </c>
      <c r="K51" s="202">
        <v>3654490</v>
      </c>
      <c r="L51" s="180">
        <f t="shared" si="0"/>
        <v>0.83032276358556056</v>
      </c>
      <c r="M51" s="7" t="str">
        <f t="shared" si="1"/>
        <v>Mediana</v>
      </c>
      <c r="N51" s="212">
        <f t="shared" si="2"/>
        <v>2643595</v>
      </c>
    </row>
    <row r="52" spans="1:14" ht="30" x14ac:dyDescent="0.25">
      <c r="A52" s="7">
        <v>36</v>
      </c>
      <c r="B52" s="7" t="s">
        <v>120</v>
      </c>
      <c r="C52" s="259"/>
      <c r="D52" s="66" t="s">
        <v>96</v>
      </c>
      <c r="E52" s="98" t="s">
        <v>121</v>
      </c>
      <c r="F52" s="7" t="s">
        <v>47</v>
      </c>
      <c r="G52" s="8" t="s">
        <v>48</v>
      </c>
      <c r="H52" s="197">
        <v>2249100</v>
      </c>
      <c r="I52" s="198">
        <v>7500000</v>
      </c>
      <c r="J52" s="202">
        <v>633187.11650943384</v>
      </c>
      <c r="K52" s="202">
        <v>5778640</v>
      </c>
      <c r="L52" s="180">
        <f t="shared" si="0"/>
        <v>0.78019060802021756</v>
      </c>
      <c r="M52" s="7" t="str">
        <f t="shared" si="1"/>
        <v>Mediana</v>
      </c>
      <c r="N52" s="212">
        <f t="shared" si="2"/>
        <v>4013870</v>
      </c>
    </row>
    <row r="53" spans="1:14" ht="45" x14ac:dyDescent="0.25">
      <c r="A53" s="7">
        <v>37</v>
      </c>
      <c r="B53" s="7" t="s">
        <v>122</v>
      </c>
      <c r="C53" s="259"/>
      <c r="D53" s="66" t="s">
        <v>96</v>
      </c>
      <c r="E53" s="11" t="s">
        <v>123</v>
      </c>
      <c r="F53" s="7" t="s">
        <v>47</v>
      </c>
      <c r="G53" s="8" t="s">
        <v>48</v>
      </c>
      <c r="H53" s="197">
        <v>966300</v>
      </c>
      <c r="I53" s="198">
        <v>4500000</v>
      </c>
      <c r="J53" s="202">
        <v>442974.0566037735</v>
      </c>
      <c r="K53" s="202">
        <v>3512880</v>
      </c>
      <c r="L53" s="180">
        <f t="shared" si="0"/>
        <v>0.8321262838045298</v>
      </c>
      <c r="M53" s="7" t="str">
        <f t="shared" si="1"/>
        <v>Mediana</v>
      </c>
      <c r="N53" s="212">
        <f t="shared" si="2"/>
        <v>2239590</v>
      </c>
    </row>
    <row r="54" spans="1:14" ht="30" x14ac:dyDescent="0.25">
      <c r="A54" s="7">
        <v>38</v>
      </c>
      <c r="B54" s="7" t="s">
        <v>124</v>
      </c>
      <c r="C54" s="259"/>
      <c r="D54" s="66" t="s">
        <v>96</v>
      </c>
      <c r="E54" s="11" t="s">
        <v>125</v>
      </c>
      <c r="F54" s="7" t="s">
        <v>47</v>
      </c>
      <c r="G54" s="8" t="s">
        <v>48</v>
      </c>
      <c r="H54" s="197">
        <v>3998400</v>
      </c>
      <c r="I54" s="198">
        <v>10500000</v>
      </c>
      <c r="J54" s="202">
        <v>836728.77358490555</v>
      </c>
      <c r="K54" s="202">
        <v>7908740</v>
      </c>
      <c r="L54" s="180">
        <f t="shared" si="0"/>
        <v>0.73291694645905725</v>
      </c>
      <c r="M54" s="7" t="str">
        <f t="shared" si="1"/>
        <v>Mediana</v>
      </c>
      <c r="N54" s="212">
        <f t="shared" si="2"/>
        <v>5953570</v>
      </c>
    </row>
    <row r="55" spans="1:14" ht="30" x14ac:dyDescent="0.25">
      <c r="A55" s="7">
        <v>39</v>
      </c>
      <c r="B55" s="7" t="s">
        <v>126</v>
      </c>
      <c r="C55" s="259"/>
      <c r="D55" s="66" t="s">
        <v>96</v>
      </c>
      <c r="E55" s="11" t="s">
        <v>127</v>
      </c>
      <c r="F55" s="7" t="s">
        <v>47</v>
      </c>
      <c r="G55" s="8" t="s">
        <v>48</v>
      </c>
      <c r="H55" s="197">
        <v>1082900</v>
      </c>
      <c r="I55" s="198">
        <v>4000000</v>
      </c>
      <c r="J55" s="202">
        <v>255940.56603773584</v>
      </c>
      <c r="K55" s="202">
        <v>3654490</v>
      </c>
      <c r="L55" s="180">
        <f t="shared" si="0"/>
        <v>0.82706752826496799</v>
      </c>
      <c r="M55" s="7" t="str">
        <f t="shared" si="1"/>
        <v>Mediana</v>
      </c>
      <c r="N55" s="212">
        <f t="shared" si="2"/>
        <v>2368695</v>
      </c>
    </row>
    <row r="56" spans="1:14" x14ac:dyDescent="0.25">
      <c r="A56" s="7">
        <v>40</v>
      </c>
      <c r="B56" s="7" t="s">
        <v>128</v>
      </c>
      <c r="C56" s="259"/>
      <c r="D56" s="66" t="s">
        <v>96</v>
      </c>
      <c r="E56" s="11" t="s">
        <v>129</v>
      </c>
      <c r="F56" s="7" t="s">
        <v>47</v>
      </c>
      <c r="G56" s="8" t="s">
        <v>48</v>
      </c>
      <c r="H56" s="197">
        <v>5331200</v>
      </c>
      <c r="I56" s="198">
        <v>7800000</v>
      </c>
      <c r="J56" s="202">
        <v>2598781.1320754718</v>
      </c>
      <c r="K56" s="202">
        <v>8894060</v>
      </c>
      <c r="L56" s="180">
        <f t="shared" si="0"/>
        <v>0.45497355514739446</v>
      </c>
      <c r="M56" s="7" t="str">
        <f t="shared" si="1"/>
        <v>Media Aritmetica</v>
      </c>
      <c r="N56" s="212">
        <f t="shared" si="2"/>
        <v>6156010</v>
      </c>
    </row>
    <row r="57" spans="1:14" x14ac:dyDescent="0.25">
      <c r="A57" s="7">
        <v>41</v>
      </c>
      <c r="B57" s="7" t="s">
        <v>130</v>
      </c>
      <c r="C57" s="259"/>
      <c r="D57" s="66" t="s">
        <v>96</v>
      </c>
      <c r="E57" s="11" t="s">
        <v>131</v>
      </c>
      <c r="F57" s="7" t="s">
        <v>47</v>
      </c>
      <c r="G57" s="8" t="s">
        <v>48</v>
      </c>
      <c r="H57" s="197">
        <v>466500</v>
      </c>
      <c r="I57" s="198">
        <v>2500000</v>
      </c>
      <c r="J57" s="202">
        <v>118126.41509433961</v>
      </c>
      <c r="K57" s="202">
        <v>3422440</v>
      </c>
      <c r="L57" s="180">
        <f t="shared" si="0"/>
        <v>0.97900167207106048</v>
      </c>
      <c r="M57" s="7" t="str">
        <f t="shared" si="1"/>
        <v>Mediana</v>
      </c>
      <c r="N57" s="212">
        <f t="shared" si="2"/>
        <v>1483250</v>
      </c>
    </row>
    <row r="58" spans="1:14" ht="45" x14ac:dyDescent="0.25">
      <c r="A58" s="7">
        <v>42</v>
      </c>
      <c r="B58" s="7" t="s">
        <v>132</v>
      </c>
      <c r="C58" s="259"/>
      <c r="D58" s="84" t="s">
        <v>133</v>
      </c>
      <c r="E58" s="26" t="s">
        <v>134</v>
      </c>
      <c r="F58" s="7" t="s">
        <v>47</v>
      </c>
      <c r="G58" s="8" t="s">
        <v>48</v>
      </c>
      <c r="H58" s="197">
        <v>699700</v>
      </c>
      <c r="I58" s="198">
        <v>2800000</v>
      </c>
      <c r="J58" s="202">
        <v>177189.6226415094</v>
      </c>
      <c r="K58" s="202">
        <v>4504150</v>
      </c>
      <c r="L58" s="180">
        <f t="shared" si="0"/>
        <v>0.97444190890550919</v>
      </c>
      <c r="M58" s="7" t="str">
        <f t="shared" si="1"/>
        <v>Mediana</v>
      </c>
      <c r="N58" s="212">
        <f t="shared" si="2"/>
        <v>1749850</v>
      </c>
    </row>
    <row r="59" spans="1:14" ht="30" x14ac:dyDescent="0.25">
      <c r="A59" s="7">
        <v>43</v>
      </c>
      <c r="B59" s="7" t="s">
        <v>135</v>
      </c>
      <c r="C59" s="259"/>
      <c r="D59" s="66" t="s">
        <v>136</v>
      </c>
      <c r="E59" s="15" t="s">
        <v>137</v>
      </c>
      <c r="F59" s="7" t="s">
        <v>47</v>
      </c>
      <c r="G59" s="8" t="s">
        <v>48</v>
      </c>
      <c r="H59" s="197">
        <v>2132500</v>
      </c>
      <c r="I59" s="198">
        <v>7500000</v>
      </c>
      <c r="J59" s="202">
        <v>2805502.3584905658</v>
      </c>
      <c r="K59" s="202">
        <v>10593380</v>
      </c>
      <c r="L59" s="180">
        <f t="shared" si="0"/>
        <v>0.6967055962171288</v>
      </c>
      <c r="M59" s="7" t="str">
        <f t="shared" si="1"/>
        <v>Mediana</v>
      </c>
      <c r="N59" s="212">
        <f t="shared" si="2"/>
        <v>5152751</v>
      </c>
    </row>
    <row r="60" spans="1:14" ht="30" x14ac:dyDescent="0.25">
      <c r="A60" s="7">
        <v>44</v>
      </c>
      <c r="B60" s="7" t="s">
        <v>138</v>
      </c>
      <c r="C60" s="259"/>
      <c r="D60" s="66" t="s">
        <v>136</v>
      </c>
      <c r="E60" s="15" t="s">
        <v>139</v>
      </c>
      <c r="F60" s="7" t="s">
        <v>47</v>
      </c>
      <c r="G60" s="8" t="s">
        <v>48</v>
      </c>
      <c r="H60" s="197">
        <v>1082900</v>
      </c>
      <c r="I60" s="198">
        <v>3800000</v>
      </c>
      <c r="J60" s="202">
        <v>1200951.8867924525</v>
      </c>
      <c r="K60" s="202">
        <v>3512880</v>
      </c>
      <c r="L60" s="180">
        <f t="shared" si="0"/>
        <v>0.60740549227357488</v>
      </c>
      <c r="M60" s="7" t="str">
        <f t="shared" si="1"/>
        <v>Mediana</v>
      </c>
      <c r="N60" s="212">
        <f t="shared" si="2"/>
        <v>2356916</v>
      </c>
    </row>
    <row r="61" spans="1:14" x14ac:dyDescent="0.25">
      <c r="A61" s="7">
        <v>45</v>
      </c>
      <c r="B61" s="7" t="s">
        <v>140</v>
      </c>
      <c r="C61" s="259"/>
      <c r="D61" s="66" t="s">
        <v>141</v>
      </c>
      <c r="E61" s="26" t="s">
        <v>142</v>
      </c>
      <c r="F61" s="7" t="s">
        <v>47</v>
      </c>
      <c r="G61" s="8" t="s">
        <v>48</v>
      </c>
      <c r="H61" s="197">
        <v>966300</v>
      </c>
      <c r="I61" s="198">
        <v>3200000</v>
      </c>
      <c r="J61" s="202">
        <v>442974.0566037735</v>
      </c>
      <c r="K61" s="202">
        <v>3088050</v>
      </c>
      <c r="L61" s="180">
        <f t="shared" si="0"/>
        <v>0.74063499660225374</v>
      </c>
      <c r="M61" s="7" t="str">
        <f t="shared" si="1"/>
        <v>Mediana</v>
      </c>
      <c r="N61" s="212">
        <f t="shared" si="2"/>
        <v>2027175</v>
      </c>
    </row>
    <row r="62" spans="1:14" ht="30" x14ac:dyDescent="0.25">
      <c r="A62" s="7">
        <v>46</v>
      </c>
      <c r="B62" s="7" t="s">
        <v>143</v>
      </c>
      <c r="C62" s="259"/>
      <c r="D62" s="66" t="s">
        <v>141</v>
      </c>
      <c r="E62" s="26" t="s">
        <v>144</v>
      </c>
      <c r="F62" s="7" t="s">
        <v>47</v>
      </c>
      <c r="G62" s="8" t="s">
        <v>48</v>
      </c>
      <c r="H62" s="197">
        <v>2415700</v>
      </c>
      <c r="I62" s="198">
        <v>13500000</v>
      </c>
      <c r="J62" s="202">
        <v>836728.77358490555</v>
      </c>
      <c r="K62" s="202">
        <v>8327620</v>
      </c>
      <c r="L62" s="180">
        <f t="shared" si="0"/>
        <v>0.92486740769419618</v>
      </c>
      <c r="M62" s="7" t="str">
        <f t="shared" si="1"/>
        <v>Mediana</v>
      </c>
      <c r="N62" s="212">
        <f t="shared" si="2"/>
        <v>5371660</v>
      </c>
    </row>
    <row r="63" spans="1:14" ht="45" x14ac:dyDescent="0.25">
      <c r="A63" s="7">
        <v>47</v>
      </c>
      <c r="B63" s="21" t="s">
        <v>145</v>
      </c>
      <c r="C63" s="259"/>
      <c r="D63" s="66" t="s">
        <v>146</v>
      </c>
      <c r="E63" s="98" t="s">
        <v>147</v>
      </c>
      <c r="F63" s="23" t="s">
        <v>47</v>
      </c>
      <c r="G63" s="8" t="s">
        <v>48</v>
      </c>
      <c r="H63" s="197">
        <v>2132500</v>
      </c>
      <c r="I63" s="198">
        <v>6500000</v>
      </c>
      <c r="J63" s="202">
        <v>123048.34905660377</v>
      </c>
      <c r="K63" s="202">
        <v>5664400</v>
      </c>
      <c r="L63" s="180">
        <f t="shared" si="0"/>
        <v>0.83086025684178211</v>
      </c>
      <c r="M63" s="7" t="str">
        <f t="shared" si="1"/>
        <v>Mediana</v>
      </c>
      <c r="N63" s="212">
        <f t="shared" si="2"/>
        <v>3898450</v>
      </c>
    </row>
    <row r="64" spans="1:14" x14ac:dyDescent="0.25">
      <c r="A64" s="7">
        <v>48</v>
      </c>
      <c r="B64" s="21" t="s">
        <v>148</v>
      </c>
      <c r="C64" s="259"/>
      <c r="D64" s="66" t="s">
        <v>146</v>
      </c>
      <c r="E64" s="98" t="s">
        <v>149</v>
      </c>
      <c r="F64" s="23" t="s">
        <v>47</v>
      </c>
      <c r="G64" s="8" t="s">
        <v>48</v>
      </c>
      <c r="H64" s="197">
        <v>2748900</v>
      </c>
      <c r="I64" s="198">
        <v>14500000</v>
      </c>
      <c r="J64" s="202">
        <v>3789889.1509433961</v>
      </c>
      <c r="K64" s="202">
        <v>8807190</v>
      </c>
      <c r="L64" s="180">
        <f t="shared" si="0"/>
        <v>0.72189609459078474</v>
      </c>
      <c r="M64" s="7" t="str">
        <f t="shared" si="1"/>
        <v>Mediana</v>
      </c>
      <c r="N64" s="212">
        <f t="shared" si="2"/>
        <v>6298540</v>
      </c>
    </row>
    <row r="65" spans="1:14" ht="30" x14ac:dyDescent="0.25">
      <c r="A65" s="7">
        <v>49</v>
      </c>
      <c r="B65" s="21" t="s">
        <v>150</v>
      </c>
      <c r="C65" s="259"/>
      <c r="D65" s="66" t="s">
        <v>151</v>
      </c>
      <c r="E65" s="26" t="s">
        <v>152</v>
      </c>
      <c r="F65" s="7" t="s">
        <v>47</v>
      </c>
      <c r="G65" s="8" t="s">
        <v>48</v>
      </c>
      <c r="H65" s="197">
        <v>1416100</v>
      </c>
      <c r="I65" s="198">
        <v>6200000</v>
      </c>
      <c r="J65" s="202">
        <v>1476580.1886792453</v>
      </c>
      <c r="K65" s="202">
        <v>10168550</v>
      </c>
      <c r="L65" s="180">
        <f t="shared" si="0"/>
        <v>0.87514966469088551</v>
      </c>
      <c r="M65" s="7" t="str">
        <f t="shared" si="1"/>
        <v>Mediana</v>
      </c>
      <c r="N65" s="212">
        <f t="shared" si="2"/>
        <v>3838290</v>
      </c>
    </row>
    <row r="66" spans="1:14" ht="30" x14ac:dyDescent="0.25">
      <c r="A66" s="7">
        <v>50</v>
      </c>
      <c r="B66" s="21" t="s">
        <v>153</v>
      </c>
      <c r="C66" s="259"/>
      <c r="D66" s="66" t="s">
        <v>151</v>
      </c>
      <c r="E66" s="26" t="s">
        <v>154</v>
      </c>
      <c r="F66" s="7" t="s">
        <v>47</v>
      </c>
      <c r="G66" s="8" t="s">
        <v>48</v>
      </c>
      <c r="H66" s="197">
        <v>466500</v>
      </c>
      <c r="I66" s="198">
        <v>4200000</v>
      </c>
      <c r="J66" s="202">
        <v>118126.41509433961</v>
      </c>
      <c r="K66" s="202">
        <v>3229660</v>
      </c>
      <c r="L66" s="180">
        <f t="shared" si="0"/>
        <v>1.0083594522072679</v>
      </c>
      <c r="M66" s="7" t="str">
        <f t="shared" si="1"/>
        <v>Mediana</v>
      </c>
      <c r="N66" s="212">
        <f t="shared" si="2"/>
        <v>1848080</v>
      </c>
    </row>
    <row r="67" spans="1:14" ht="30" x14ac:dyDescent="0.25">
      <c r="A67" s="7">
        <v>51</v>
      </c>
      <c r="B67" s="21" t="s">
        <v>155</v>
      </c>
      <c r="C67" s="259"/>
      <c r="D67" s="66" t="s">
        <v>151</v>
      </c>
      <c r="E67" s="26" t="s">
        <v>156</v>
      </c>
      <c r="F67" s="7" t="s">
        <v>47</v>
      </c>
      <c r="G67" s="8" t="s">
        <v>48</v>
      </c>
      <c r="H67" s="197">
        <v>749700</v>
      </c>
      <c r="I67" s="198">
        <v>4500000</v>
      </c>
      <c r="J67" s="202">
        <v>246096.69811320753</v>
      </c>
      <c r="K67" s="202">
        <v>3654490</v>
      </c>
      <c r="L67" s="180">
        <f t="shared" si="0"/>
        <v>0.92029008633268838</v>
      </c>
      <c r="M67" s="7" t="str">
        <f t="shared" si="1"/>
        <v>Mediana</v>
      </c>
      <c r="N67" s="212">
        <f t="shared" si="2"/>
        <v>2202095</v>
      </c>
    </row>
    <row r="68" spans="1:14" x14ac:dyDescent="0.25">
      <c r="A68" s="7">
        <v>52</v>
      </c>
      <c r="B68" s="21" t="s">
        <v>157</v>
      </c>
      <c r="C68" s="259"/>
      <c r="D68" s="66" t="s">
        <v>151</v>
      </c>
      <c r="E68" s="26" t="s">
        <v>158</v>
      </c>
      <c r="F68" s="7" t="s">
        <v>47</v>
      </c>
      <c r="G68" s="8" t="s">
        <v>48</v>
      </c>
      <c r="H68" s="197">
        <v>866300</v>
      </c>
      <c r="I68" s="198">
        <v>4800000</v>
      </c>
      <c r="J68" s="202">
        <v>118126.41509433961</v>
      </c>
      <c r="K68" s="202">
        <v>3088050</v>
      </c>
      <c r="L68" s="180">
        <f t="shared" si="0"/>
        <v>0.96202021574403118</v>
      </c>
      <c r="M68" s="7" t="str">
        <f t="shared" si="1"/>
        <v>Mediana</v>
      </c>
      <c r="N68" s="212">
        <f t="shared" si="2"/>
        <v>1977175</v>
      </c>
    </row>
    <row r="69" spans="1:14" ht="30" x14ac:dyDescent="0.25">
      <c r="A69" s="7">
        <v>53</v>
      </c>
      <c r="B69" s="21" t="s">
        <v>159</v>
      </c>
      <c r="C69" s="259"/>
      <c r="D69" s="66" t="s">
        <v>151</v>
      </c>
      <c r="E69" s="26" t="s">
        <v>160</v>
      </c>
      <c r="F69" s="7" t="s">
        <v>47</v>
      </c>
      <c r="G69" s="8" t="s">
        <v>48</v>
      </c>
      <c r="H69" s="197">
        <v>966300</v>
      </c>
      <c r="I69" s="198">
        <v>18500000</v>
      </c>
      <c r="J69" s="202">
        <v>118126.41509433961</v>
      </c>
      <c r="K69" s="202">
        <v>4787370</v>
      </c>
      <c r="L69" s="180">
        <f t="shared" si="0"/>
        <v>1.3978536672304203</v>
      </c>
      <c r="M69" s="7" t="str">
        <f t="shared" si="1"/>
        <v>Mediana</v>
      </c>
      <c r="N69" s="212">
        <f t="shared" si="2"/>
        <v>2876835</v>
      </c>
    </row>
    <row r="70" spans="1:14" ht="30" customHeight="1" x14ac:dyDescent="0.25">
      <c r="A70" s="7">
        <v>54</v>
      </c>
      <c r="B70" s="7" t="s">
        <v>161</v>
      </c>
      <c r="C70" s="259"/>
      <c r="D70" s="66" t="s">
        <v>162</v>
      </c>
      <c r="E70" s="26" t="s">
        <v>163</v>
      </c>
      <c r="F70" s="7" t="s">
        <v>47</v>
      </c>
      <c r="G70" s="8" t="s">
        <v>48</v>
      </c>
      <c r="H70" s="197">
        <v>633100</v>
      </c>
      <c r="I70" s="198">
        <v>3800000</v>
      </c>
      <c r="J70" s="202">
        <v>177189.6226415094</v>
      </c>
      <c r="K70" s="202">
        <v>3229660</v>
      </c>
      <c r="L70" s="180">
        <f t="shared" si="0"/>
        <v>0.92855463972255514</v>
      </c>
      <c r="M70" s="7" t="str">
        <f t="shared" si="1"/>
        <v>Mediana</v>
      </c>
      <c r="N70" s="212">
        <f t="shared" si="2"/>
        <v>1931380</v>
      </c>
    </row>
    <row r="71" spans="1:14" ht="30" x14ac:dyDescent="0.25">
      <c r="A71" s="7">
        <v>55</v>
      </c>
      <c r="B71" s="7" t="s">
        <v>164</v>
      </c>
      <c r="C71" s="259"/>
      <c r="D71" s="66" t="s">
        <v>162</v>
      </c>
      <c r="E71" s="26" t="s">
        <v>165</v>
      </c>
      <c r="F71" s="7" t="s">
        <v>47</v>
      </c>
      <c r="G71" s="8" t="s">
        <v>48</v>
      </c>
      <c r="H71" s="197">
        <v>1632700</v>
      </c>
      <c r="I71" s="198">
        <v>3200000</v>
      </c>
      <c r="J71" s="202">
        <v>177189.6226415094</v>
      </c>
      <c r="K71" s="202">
        <v>3654490</v>
      </c>
      <c r="L71" s="180">
        <f t="shared" si="0"/>
        <v>0.73114194144075983</v>
      </c>
      <c r="M71" s="7" t="str">
        <f t="shared" si="1"/>
        <v>Mediana</v>
      </c>
      <c r="N71" s="212">
        <f t="shared" si="2"/>
        <v>2416350</v>
      </c>
    </row>
    <row r="72" spans="1:14" ht="30" x14ac:dyDescent="0.25">
      <c r="A72" s="7">
        <v>56</v>
      </c>
      <c r="B72" s="7" t="s">
        <v>166</v>
      </c>
      <c r="C72" s="259"/>
      <c r="D72" s="66" t="s">
        <v>162</v>
      </c>
      <c r="E72" s="26" t="s">
        <v>167</v>
      </c>
      <c r="F72" s="7" t="s">
        <v>47</v>
      </c>
      <c r="G72" s="8" t="s">
        <v>48</v>
      </c>
      <c r="H72" s="197">
        <v>699700</v>
      </c>
      <c r="I72" s="198">
        <v>2800000</v>
      </c>
      <c r="J72" s="202">
        <v>216565.09433962265</v>
      </c>
      <c r="K72" s="202">
        <v>3512880</v>
      </c>
      <c r="L72" s="180">
        <f t="shared" si="0"/>
        <v>0.88367096861668148</v>
      </c>
      <c r="M72" s="7" t="str">
        <f t="shared" si="1"/>
        <v>Mediana</v>
      </c>
      <c r="N72" s="212">
        <f t="shared" si="2"/>
        <v>1749850</v>
      </c>
    </row>
    <row r="73" spans="1:14" ht="30" x14ac:dyDescent="0.25">
      <c r="A73" s="7">
        <v>57</v>
      </c>
      <c r="B73" s="7" t="s">
        <v>168</v>
      </c>
      <c r="C73" s="259"/>
      <c r="D73" s="84" t="s">
        <v>169</v>
      </c>
      <c r="E73" s="26" t="s">
        <v>170</v>
      </c>
      <c r="F73" s="7" t="s">
        <v>47</v>
      </c>
      <c r="G73" s="8" t="s">
        <v>48</v>
      </c>
      <c r="H73" s="197">
        <v>1082900</v>
      </c>
      <c r="I73" s="198">
        <v>6200000</v>
      </c>
      <c r="J73" s="202">
        <v>374066.98113207542</v>
      </c>
      <c r="K73" s="202">
        <v>3088050</v>
      </c>
      <c r="L73" s="180">
        <f t="shared" si="0"/>
        <v>0.97133984667647644</v>
      </c>
      <c r="M73" s="7" t="str">
        <f t="shared" si="1"/>
        <v>Mediana</v>
      </c>
      <c r="N73" s="212">
        <f t="shared" si="2"/>
        <v>2085475</v>
      </c>
    </row>
    <row r="74" spans="1:14" ht="30" x14ac:dyDescent="0.25">
      <c r="A74" s="7">
        <v>58</v>
      </c>
      <c r="B74" s="7" t="s">
        <v>171</v>
      </c>
      <c r="C74" s="259"/>
      <c r="D74" s="84" t="s">
        <v>169</v>
      </c>
      <c r="E74" s="26" t="s">
        <v>172</v>
      </c>
      <c r="F74" s="7" t="s">
        <v>47</v>
      </c>
      <c r="G74" s="8" t="s">
        <v>48</v>
      </c>
      <c r="H74" s="197">
        <v>1132900</v>
      </c>
      <c r="I74" s="198">
        <v>5200000</v>
      </c>
      <c r="J74" s="202">
        <v>236252.83018867922</v>
      </c>
      <c r="K74" s="202">
        <v>3371270</v>
      </c>
      <c r="L74" s="180">
        <f t="shared" si="0"/>
        <v>0.90103883911791094</v>
      </c>
      <c r="M74" s="7" t="str">
        <f t="shared" si="1"/>
        <v>Mediana</v>
      </c>
      <c r="N74" s="212">
        <f t="shared" si="2"/>
        <v>2252085</v>
      </c>
    </row>
    <row r="75" spans="1:14" ht="30" x14ac:dyDescent="0.25">
      <c r="A75" s="7">
        <v>59</v>
      </c>
      <c r="B75" s="7" t="s">
        <v>173</v>
      </c>
      <c r="C75" s="259"/>
      <c r="D75" s="84" t="s">
        <v>169</v>
      </c>
      <c r="E75" s="26" t="s">
        <v>174</v>
      </c>
      <c r="F75" s="7" t="s">
        <v>47</v>
      </c>
      <c r="G75" s="8" t="s">
        <v>48</v>
      </c>
      <c r="H75" s="197">
        <v>799700</v>
      </c>
      <c r="I75" s="198">
        <v>5800000</v>
      </c>
      <c r="J75" s="202">
        <v>442974.0566037735</v>
      </c>
      <c r="K75" s="202">
        <v>3088050</v>
      </c>
      <c r="L75" s="180">
        <f t="shared" si="0"/>
        <v>0.97661442459806014</v>
      </c>
      <c r="M75" s="7" t="str">
        <f t="shared" si="1"/>
        <v>Mediana</v>
      </c>
      <c r="N75" s="212">
        <f t="shared" si="2"/>
        <v>1943875</v>
      </c>
    </row>
    <row r="76" spans="1:14" x14ac:dyDescent="0.25">
      <c r="A76" s="7">
        <v>60</v>
      </c>
      <c r="B76" s="7" t="s">
        <v>175</v>
      </c>
      <c r="C76" s="259"/>
      <c r="D76" s="84" t="s">
        <v>169</v>
      </c>
      <c r="E76" s="26" t="s">
        <v>176</v>
      </c>
      <c r="F76" s="7" t="s">
        <v>47</v>
      </c>
      <c r="G76" s="8" t="s">
        <v>48</v>
      </c>
      <c r="H76" s="197">
        <v>749700</v>
      </c>
      <c r="I76" s="198">
        <v>4200000</v>
      </c>
      <c r="J76" s="202">
        <v>118126.41509433961</v>
      </c>
      <c r="K76" s="202">
        <v>3229660</v>
      </c>
      <c r="L76" s="180">
        <f t="shared" si="0"/>
        <v>0.941161197496725</v>
      </c>
      <c r="M76" s="7" t="str">
        <f t="shared" si="1"/>
        <v>Mediana</v>
      </c>
      <c r="N76" s="212">
        <f t="shared" si="2"/>
        <v>1989680</v>
      </c>
    </row>
    <row r="77" spans="1:14" ht="30" x14ac:dyDescent="0.25">
      <c r="A77" s="7">
        <v>61</v>
      </c>
      <c r="B77" s="7" t="s">
        <v>177</v>
      </c>
      <c r="C77" s="259"/>
      <c r="D77" s="84" t="s">
        <v>169</v>
      </c>
      <c r="E77" s="26" t="s">
        <v>178</v>
      </c>
      <c r="F77" s="7" t="s">
        <v>47</v>
      </c>
      <c r="G77" s="8" t="s">
        <v>48</v>
      </c>
      <c r="H77" s="197">
        <v>1915900</v>
      </c>
      <c r="I77" s="198">
        <v>8500000</v>
      </c>
      <c r="J77" s="202">
        <v>2500342.452830188</v>
      </c>
      <c r="K77" s="202">
        <v>9460500</v>
      </c>
      <c r="L77" s="180">
        <f t="shared" si="0"/>
        <v>0.70372016784743263</v>
      </c>
      <c r="M77" s="7" t="str">
        <f t="shared" si="1"/>
        <v>Mediana</v>
      </c>
      <c r="N77" s="212">
        <f t="shared" si="2"/>
        <v>5500171</v>
      </c>
    </row>
    <row r="78" spans="1:14" x14ac:dyDescent="0.25">
      <c r="A78" s="7">
        <v>62</v>
      </c>
      <c r="B78" s="7" t="s">
        <v>179</v>
      </c>
      <c r="C78" s="259"/>
      <c r="D78" s="84" t="s">
        <v>169</v>
      </c>
      <c r="E78" s="26" t="s">
        <v>180</v>
      </c>
      <c r="F78" s="7" t="s">
        <v>47</v>
      </c>
      <c r="G78" s="8" t="s">
        <v>48</v>
      </c>
      <c r="H78" s="197">
        <v>633100</v>
      </c>
      <c r="I78" s="198">
        <v>3800000</v>
      </c>
      <c r="J78" s="202">
        <v>177189.6226415094</v>
      </c>
      <c r="K78" s="202">
        <v>3088050</v>
      </c>
      <c r="L78" s="180">
        <f t="shared" si="0"/>
        <v>0.92909563895743341</v>
      </c>
      <c r="M78" s="7" t="str">
        <f t="shared" si="1"/>
        <v>Mediana</v>
      </c>
      <c r="N78" s="212">
        <f t="shared" si="2"/>
        <v>1860575</v>
      </c>
    </row>
    <row r="79" spans="1:14" ht="60" x14ac:dyDescent="0.25">
      <c r="A79" s="7">
        <v>63</v>
      </c>
      <c r="B79" s="7" t="s">
        <v>181</v>
      </c>
      <c r="C79" s="259"/>
      <c r="D79" s="84" t="s">
        <v>169</v>
      </c>
      <c r="E79" s="26" t="s">
        <v>285</v>
      </c>
      <c r="F79" s="7" t="s">
        <v>47</v>
      </c>
      <c r="G79" s="8" t="s">
        <v>48</v>
      </c>
      <c r="H79" s="197">
        <v>30821000</v>
      </c>
      <c r="I79" s="198">
        <v>15500000</v>
      </c>
      <c r="J79" s="202">
        <v>15981088.270000001</v>
      </c>
      <c r="K79" s="202">
        <v>38794000</v>
      </c>
      <c r="L79" s="180">
        <f t="shared" si="0"/>
        <v>0.45426596001128045</v>
      </c>
      <c r="M79" s="7" t="str">
        <f t="shared" si="1"/>
        <v>Media Aritmetica</v>
      </c>
      <c r="N79" s="212">
        <f t="shared" si="2"/>
        <v>25274022</v>
      </c>
    </row>
    <row r="80" spans="1:14" ht="60" x14ac:dyDescent="0.25">
      <c r="A80" s="7">
        <v>64</v>
      </c>
      <c r="B80" s="7" t="s">
        <v>183</v>
      </c>
      <c r="C80" s="260"/>
      <c r="D80" s="84" t="s">
        <v>184</v>
      </c>
      <c r="E80" s="10" t="s">
        <v>185</v>
      </c>
      <c r="F80" s="7" t="s">
        <v>47</v>
      </c>
      <c r="G80" s="8" t="s">
        <v>48</v>
      </c>
      <c r="H80" s="197">
        <v>3498600</v>
      </c>
      <c r="I80" s="198">
        <v>14500000</v>
      </c>
      <c r="J80" s="202">
        <v>4006440.8000000003</v>
      </c>
      <c r="K80" s="202">
        <v>18153450</v>
      </c>
      <c r="L80" s="180">
        <f t="shared" si="0"/>
        <v>0.73849911824903069</v>
      </c>
      <c r="M80" s="7" t="str">
        <f t="shared" si="1"/>
        <v>Mediana</v>
      </c>
      <c r="N80" s="212">
        <f t="shared" si="2"/>
        <v>9253220</v>
      </c>
    </row>
    <row r="81" spans="1:15" ht="30" customHeight="1" thickBot="1" x14ac:dyDescent="0.3">
      <c r="B81" s="25"/>
      <c r="C81" s="25"/>
      <c r="D81" s="86"/>
      <c r="E81" s="82"/>
      <c r="F81" s="108"/>
      <c r="G81" s="108"/>
      <c r="M81" s="113"/>
    </row>
    <row r="82" spans="1:15" ht="30.75" customHeight="1" thickBot="1" x14ac:dyDescent="0.3">
      <c r="A82" s="76" t="s">
        <v>1</v>
      </c>
      <c r="B82" s="77" t="s">
        <v>2</v>
      </c>
      <c r="C82" s="77" t="s">
        <v>3</v>
      </c>
      <c r="D82" s="302" t="s">
        <v>4</v>
      </c>
      <c r="E82" s="302"/>
      <c r="F82" s="78" t="s">
        <v>5</v>
      </c>
      <c r="G82" s="88" t="s">
        <v>6</v>
      </c>
      <c r="H82" s="249" t="e" vm="25">
        <v>#VALUE!</v>
      </c>
      <c r="I82" s="250"/>
      <c r="J82" s="250"/>
      <c r="K82" s="250"/>
      <c r="L82" s="186"/>
      <c r="M82" s="146"/>
      <c r="N82" s="146"/>
      <c r="O82" s="147"/>
    </row>
    <row r="83" spans="1:15" ht="18" customHeight="1" x14ac:dyDescent="0.25">
      <c r="A83" s="397">
        <v>25</v>
      </c>
      <c r="B83" s="398" t="s">
        <v>549</v>
      </c>
      <c r="C83" s="398" t="s">
        <v>550</v>
      </c>
      <c r="D83" s="49" t="s">
        <v>9</v>
      </c>
      <c r="E83" s="136" t="s">
        <v>556</v>
      </c>
      <c r="F83" s="395" t="s">
        <v>557</v>
      </c>
      <c r="G83" s="396" t="s">
        <v>12</v>
      </c>
      <c r="H83" s="251"/>
      <c r="I83" s="252"/>
      <c r="J83" s="252"/>
      <c r="K83" s="252"/>
      <c r="M83" s="113"/>
      <c r="N83" s="113"/>
      <c r="O83" s="148"/>
    </row>
    <row r="84" spans="1:15" ht="18" customHeight="1" x14ac:dyDescent="0.25">
      <c r="A84" s="286"/>
      <c r="B84" s="290"/>
      <c r="C84" s="383"/>
      <c r="D84" s="46" t="s">
        <v>13</v>
      </c>
      <c r="E84" s="70" t="s">
        <v>558</v>
      </c>
      <c r="F84" s="290"/>
      <c r="G84" s="299"/>
      <c r="H84" s="251"/>
      <c r="I84" s="252"/>
      <c r="J84" s="252"/>
      <c r="K84" s="252"/>
      <c r="M84" s="113"/>
      <c r="N84" s="113"/>
      <c r="O84" s="148"/>
    </row>
    <row r="85" spans="1:15" ht="18" customHeight="1" x14ac:dyDescent="0.25">
      <c r="A85" s="286"/>
      <c r="B85" s="290"/>
      <c r="C85" s="383"/>
      <c r="D85" s="46" t="s">
        <v>15</v>
      </c>
      <c r="E85" s="70" t="s">
        <v>559</v>
      </c>
      <c r="F85" s="290"/>
      <c r="G85" s="299"/>
      <c r="H85" s="251"/>
      <c r="I85" s="252"/>
      <c r="J85" s="252"/>
      <c r="K85" s="252"/>
      <c r="M85" s="113"/>
      <c r="N85" s="113"/>
      <c r="O85" s="148"/>
    </row>
    <row r="86" spans="1:15" ht="18" customHeight="1" x14ac:dyDescent="0.25">
      <c r="A86" s="286"/>
      <c r="B86" s="290"/>
      <c r="C86" s="383"/>
      <c r="D86" s="46" t="s">
        <v>17</v>
      </c>
      <c r="E86" s="73" t="s">
        <v>556</v>
      </c>
      <c r="F86" s="290"/>
      <c r="G86" s="299"/>
      <c r="H86" s="251"/>
      <c r="I86" s="252"/>
      <c r="J86" s="252"/>
      <c r="K86" s="252"/>
      <c r="M86" s="113"/>
      <c r="N86" s="113"/>
      <c r="O86" s="148"/>
    </row>
    <row r="87" spans="1:15" ht="18" customHeight="1" x14ac:dyDescent="0.25">
      <c r="A87" s="286"/>
      <c r="B87" s="290"/>
      <c r="C87" s="383"/>
      <c r="D87" s="46" t="s">
        <v>19</v>
      </c>
      <c r="E87" s="70" t="s">
        <v>560</v>
      </c>
      <c r="F87" s="290"/>
      <c r="G87" s="299"/>
      <c r="H87" s="251"/>
      <c r="I87" s="252"/>
      <c r="J87" s="252"/>
      <c r="K87" s="252"/>
      <c r="M87" s="113"/>
      <c r="N87" s="113"/>
      <c r="O87" s="148"/>
    </row>
    <row r="88" spans="1:15" ht="18" customHeight="1" x14ac:dyDescent="0.25">
      <c r="A88" s="286"/>
      <c r="B88" s="290"/>
      <c r="C88" s="383"/>
      <c r="D88" s="46" t="s">
        <v>21</v>
      </c>
      <c r="E88" s="70" t="s">
        <v>561</v>
      </c>
      <c r="F88" s="290"/>
      <c r="G88" s="299"/>
      <c r="H88" s="251"/>
      <c r="I88" s="252"/>
      <c r="J88" s="252"/>
      <c r="K88" s="252"/>
      <c r="M88" s="113"/>
      <c r="N88" s="113"/>
      <c r="O88" s="148"/>
    </row>
    <row r="89" spans="1:15" ht="18" customHeight="1" x14ac:dyDescent="0.25">
      <c r="A89" s="287"/>
      <c r="B89" s="291"/>
      <c r="C89" s="384"/>
      <c r="D89" s="47" t="s">
        <v>23</v>
      </c>
      <c r="E89" s="70" t="s">
        <v>309</v>
      </c>
      <c r="F89" s="291"/>
      <c r="G89" s="300"/>
      <c r="H89" s="251"/>
      <c r="I89" s="252"/>
      <c r="J89" s="252"/>
      <c r="K89" s="252"/>
      <c r="M89" s="113"/>
      <c r="N89" s="113"/>
      <c r="O89" s="148"/>
    </row>
    <row r="90" spans="1:15" ht="18" customHeight="1" x14ac:dyDescent="0.25">
      <c r="A90" s="287"/>
      <c r="B90" s="291"/>
      <c r="C90" s="384"/>
      <c r="D90" s="47" t="s">
        <v>25</v>
      </c>
      <c r="E90" s="70" t="s">
        <v>428</v>
      </c>
      <c r="F90" s="291"/>
      <c r="G90" s="300"/>
      <c r="H90" s="251"/>
      <c r="I90" s="252"/>
      <c r="J90" s="252"/>
      <c r="K90" s="252"/>
      <c r="M90" s="113"/>
      <c r="N90" s="113"/>
      <c r="O90" s="148"/>
    </row>
    <row r="91" spans="1:15" ht="18" customHeight="1" x14ac:dyDescent="0.25">
      <c r="A91" s="287"/>
      <c r="B91" s="291"/>
      <c r="C91" s="384"/>
      <c r="D91" s="47" t="s">
        <v>27</v>
      </c>
      <c r="E91" s="71" t="s">
        <v>28</v>
      </c>
      <c r="F91" s="291"/>
      <c r="G91" s="300"/>
      <c r="H91" s="251"/>
      <c r="I91" s="252"/>
      <c r="J91" s="252"/>
      <c r="K91" s="252"/>
      <c r="M91" s="113"/>
      <c r="N91" s="113"/>
      <c r="O91" s="148"/>
    </row>
    <row r="92" spans="1:15" ht="18" customHeight="1" thickBot="1" x14ac:dyDescent="0.3">
      <c r="A92" s="288"/>
      <c r="B92" s="292"/>
      <c r="C92" s="385"/>
      <c r="D92" s="48" t="s">
        <v>29</v>
      </c>
      <c r="E92" s="72">
        <v>2020</v>
      </c>
      <c r="F92" s="292"/>
      <c r="G92" s="301"/>
      <c r="H92" s="253"/>
      <c r="I92" s="254"/>
      <c r="J92" s="254"/>
      <c r="K92" s="254"/>
      <c r="L92" s="187"/>
      <c r="M92" s="149"/>
      <c r="N92" s="149"/>
      <c r="O92" s="150"/>
    </row>
    <row r="93" spans="1:15" ht="30" customHeight="1" x14ac:dyDescent="0.25">
      <c r="B93" s="25"/>
      <c r="C93" s="25"/>
      <c r="D93" s="86"/>
      <c r="E93" s="82"/>
      <c r="F93" s="108"/>
      <c r="G93" s="108"/>
      <c r="M93" s="113"/>
    </row>
    <row r="94" spans="1:15" ht="30" customHeight="1" x14ac:dyDescent="0.25">
      <c r="B94" s="25"/>
      <c r="C94" s="25"/>
      <c r="D94" s="86"/>
      <c r="E94" s="82"/>
      <c r="F94" s="108"/>
      <c r="G94" s="108"/>
      <c r="H94" s="195" t="s">
        <v>30</v>
      </c>
      <c r="I94" s="195" t="s">
        <v>31</v>
      </c>
      <c r="J94" s="195" t="s">
        <v>32</v>
      </c>
      <c r="K94" s="195" t="s">
        <v>200</v>
      </c>
      <c r="M94" s="113"/>
    </row>
    <row r="95" spans="1:15" ht="45" x14ac:dyDescent="0.25">
      <c r="A95" s="2" t="s">
        <v>34</v>
      </c>
      <c r="B95" s="13" t="s">
        <v>35</v>
      </c>
      <c r="C95" s="255" t="s">
        <v>36</v>
      </c>
      <c r="D95" s="256"/>
      <c r="E95" s="257"/>
      <c r="F95" s="13" t="s">
        <v>37</v>
      </c>
      <c r="G95" s="13" t="s">
        <v>38</v>
      </c>
      <c r="H95" s="196" t="s">
        <v>470</v>
      </c>
      <c r="I95" s="196" t="s">
        <v>470</v>
      </c>
      <c r="J95" s="196" t="s">
        <v>470</v>
      </c>
      <c r="K95" s="196" t="s">
        <v>470</v>
      </c>
      <c r="L95" s="178" t="s">
        <v>40</v>
      </c>
      <c r="M95" s="13" t="s">
        <v>41</v>
      </c>
      <c r="N95" s="13" t="s">
        <v>471</v>
      </c>
    </row>
    <row r="96" spans="1:15" ht="30" customHeight="1" x14ac:dyDescent="0.25">
      <c r="A96" s="7">
        <v>1</v>
      </c>
      <c r="B96" s="7" t="s">
        <v>43</v>
      </c>
      <c r="C96" s="386" t="s">
        <v>562</v>
      </c>
      <c r="D96" s="103" t="s">
        <v>56</v>
      </c>
      <c r="E96" s="10" t="s">
        <v>563</v>
      </c>
      <c r="F96" s="7" t="s">
        <v>47</v>
      </c>
      <c r="G96" s="8" t="s">
        <v>431</v>
      </c>
      <c r="H96" s="197">
        <v>421700</v>
      </c>
      <c r="I96" s="198">
        <v>2800000</v>
      </c>
      <c r="J96" s="202">
        <v>275860</v>
      </c>
      <c r="K96" s="202">
        <v>2124150</v>
      </c>
      <c r="L96" s="180">
        <f t="shared" ref="L96:L121" si="3">+STDEV(H96:K96)/AVERAGE(H96:K96)</f>
        <v>0.89107128368877575</v>
      </c>
      <c r="M96" s="7" t="str">
        <f t="shared" ref="M96:M121" si="4">IF(L96&lt;=5%,"Menor Valor",IF(L96&lt;=15%,"Media Armonica",IF(L96&lt;=30%,"Media Geometrica",IF(L96&lt;=50%,"Media Aritmetica","Mediana"))))</f>
        <v>Mediana</v>
      </c>
      <c r="N96" s="212">
        <f t="shared" ref="N96:N121" si="5">ROUND(IF(L96&lt;=5%,MIN(H96:K96),IF(L96&lt;=15%,HARMEAN(H96:K96),IF(L96&lt;=30%,GEOMEAN(H96:K96),IF(L96&lt;=50%,AVERAGE(H96:K96),MEDIAN(H96:K96))))),0)</f>
        <v>1272925</v>
      </c>
    </row>
    <row r="97" spans="1:14" ht="30" customHeight="1" x14ac:dyDescent="0.25">
      <c r="A97" s="7">
        <v>2</v>
      </c>
      <c r="B97" s="7" t="s">
        <v>49</v>
      </c>
      <c r="C97" s="387"/>
      <c r="D97" s="103" t="s">
        <v>56</v>
      </c>
      <c r="E97" s="10" t="s">
        <v>564</v>
      </c>
      <c r="F97" s="7" t="s">
        <v>47</v>
      </c>
      <c r="G97" s="8" t="s">
        <v>431</v>
      </c>
      <c r="H97" s="197">
        <v>609100</v>
      </c>
      <c r="I97" s="198">
        <v>2200000</v>
      </c>
      <c r="J97" s="202">
        <v>190980</v>
      </c>
      <c r="K97" s="202">
        <v>991270</v>
      </c>
      <c r="L97" s="180">
        <f t="shared" si="3"/>
        <v>0.86739556314340172</v>
      </c>
      <c r="M97" s="7" t="str">
        <f t="shared" si="4"/>
        <v>Mediana</v>
      </c>
      <c r="N97" s="212">
        <f t="shared" si="5"/>
        <v>800185</v>
      </c>
    </row>
    <row r="98" spans="1:14" x14ac:dyDescent="0.25">
      <c r="A98" s="7">
        <v>3</v>
      </c>
      <c r="B98" s="7" t="s">
        <v>70</v>
      </c>
      <c r="C98" s="387"/>
      <c r="D98" s="103" t="s">
        <v>434</v>
      </c>
      <c r="E98" s="10" t="s">
        <v>435</v>
      </c>
      <c r="F98" s="7" t="s">
        <v>47</v>
      </c>
      <c r="G98" s="8" t="s">
        <v>431</v>
      </c>
      <c r="H98" s="197">
        <v>918400</v>
      </c>
      <c r="I98" s="198">
        <v>1800000</v>
      </c>
      <c r="J98" s="202">
        <v>939886.42559999996</v>
      </c>
      <c r="K98" s="192">
        <v>1840930</v>
      </c>
      <c r="L98" s="180">
        <f t="shared" si="3"/>
        <v>0.37456303947780356</v>
      </c>
      <c r="M98" s="7" t="str">
        <f t="shared" si="4"/>
        <v>Media Aritmetica</v>
      </c>
      <c r="N98" s="212">
        <f t="shared" si="5"/>
        <v>1374804</v>
      </c>
    </row>
    <row r="99" spans="1:14" x14ac:dyDescent="0.25">
      <c r="A99" s="7">
        <v>4</v>
      </c>
      <c r="B99" s="7" t="s">
        <v>73</v>
      </c>
      <c r="C99" s="387"/>
      <c r="D99" s="103" t="s">
        <v>434</v>
      </c>
      <c r="E99" s="10" t="s">
        <v>565</v>
      </c>
      <c r="F99" s="7" t="s">
        <v>47</v>
      </c>
      <c r="G99" s="8" t="s">
        <v>431</v>
      </c>
      <c r="H99" s="197">
        <v>299900</v>
      </c>
      <c r="I99" s="198">
        <v>1200000</v>
      </c>
      <c r="J99" s="202">
        <v>339520</v>
      </c>
      <c r="K99" s="192">
        <v>1274490</v>
      </c>
      <c r="L99" s="180">
        <f t="shared" si="3"/>
        <v>0.68191786038004032</v>
      </c>
      <c r="M99" s="7" t="str">
        <f t="shared" si="4"/>
        <v>Mediana</v>
      </c>
      <c r="N99" s="212">
        <f t="shared" si="5"/>
        <v>769760</v>
      </c>
    </row>
    <row r="100" spans="1:14" x14ac:dyDescent="0.25">
      <c r="A100" s="7">
        <v>5</v>
      </c>
      <c r="B100" s="7" t="s">
        <v>75</v>
      </c>
      <c r="C100" s="387"/>
      <c r="D100" s="103" t="s">
        <v>436</v>
      </c>
      <c r="E100" s="10" t="s">
        <v>566</v>
      </c>
      <c r="F100" s="7" t="s">
        <v>47</v>
      </c>
      <c r="G100" s="8" t="s">
        <v>431</v>
      </c>
      <c r="H100" s="197">
        <v>609100</v>
      </c>
      <c r="I100" s="198">
        <v>1000000</v>
      </c>
      <c r="J100" s="202">
        <v>509280</v>
      </c>
      <c r="K100" s="192">
        <v>1274490</v>
      </c>
      <c r="L100" s="180">
        <f t="shared" si="3"/>
        <v>0.41781952593536781</v>
      </c>
      <c r="M100" s="7" t="str">
        <f t="shared" si="4"/>
        <v>Media Aritmetica</v>
      </c>
      <c r="N100" s="212">
        <f t="shared" si="5"/>
        <v>848218</v>
      </c>
    </row>
    <row r="101" spans="1:14" ht="30" customHeight="1" x14ac:dyDescent="0.25">
      <c r="A101" s="7">
        <v>6</v>
      </c>
      <c r="B101" s="7" t="s">
        <v>78</v>
      </c>
      <c r="C101" s="387"/>
      <c r="D101" s="103" t="s">
        <v>436</v>
      </c>
      <c r="E101" s="10" t="s">
        <v>567</v>
      </c>
      <c r="F101" s="7" t="s">
        <v>47</v>
      </c>
      <c r="G101" s="8" t="s">
        <v>431</v>
      </c>
      <c r="H101" s="197">
        <v>609100</v>
      </c>
      <c r="I101" s="198">
        <v>900000</v>
      </c>
      <c r="J101" s="202">
        <v>233420</v>
      </c>
      <c r="K101" s="192">
        <v>5509700</v>
      </c>
      <c r="L101" s="180">
        <f t="shared" si="3"/>
        <v>1.3675755764573119</v>
      </c>
      <c r="M101" s="7" t="str">
        <f t="shared" si="4"/>
        <v>Mediana</v>
      </c>
      <c r="N101" s="212">
        <f t="shared" si="5"/>
        <v>754550</v>
      </c>
    </row>
    <row r="102" spans="1:14" ht="30" customHeight="1" x14ac:dyDescent="0.25">
      <c r="A102" s="7">
        <v>7</v>
      </c>
      <c r="B102" s="7" t="s">
        <v>80</v>
      </c>
      <c r="C102" s="387"/>
      <c r="D102" s="103" t="s">
        <v>436</v>
      </c>
      <c r="E102" s="10" t="s">
        <v>568</v>
      </c>
      <c r="F102" s="7" t="s">
        <v>47</v>
      </c>
      <c r="G102" s="8" t="s">
        <v>431</v>
      </c>
      <c r="H102" s="197">
        <v>2998800</v>
      </c>
      <c r="I102" s="198">
        <v>1600000</v>
      </c>
      <c r="J102" s="202">
        <v>519890</v>
      </c>
      <c r="K102" s="192">
        <v>844900</v>
      </c>
      <c r="L102" s="180">
        <f t="shared" si="3"/>
        <v>0.73941879671193045</v>
      </c>
      <c r="M102" s="7" t="str">
        <f t="shared" si="4"/>
        <v>Mediana</v>
      </c>
      <c r="N102" s="212">
        <f t="shared" si="5"/>
        <v>1222450</v>
      </c>
    </row>
    <row r="103" spans="1:14" x14ac:dyDescent="0.25">
      <c r="A103" s="7">
        <v>8</v>
      </c>
      <c r="B103" s="7" t="s">
        <v>215</v>
      </c>
      <c r="C103" s="387"/>
      <c r="D103" s="103" t="s">
        <v>89</v>
      </c>
      <c r="E103" s="10" t="s">
        <v>569</v>
      </c>
      <c r="F103" s="7" t="s">
        <v>47</v>
      </c>
      <c r="G103" s="8" t="s">
        <v>431</v>
      </c>
      <c r="H103" s="197">
        <v>271800</v>
      </c>
      <c r="I103" s="198">
        <v>1100000</v>
      </c>
      <c r="J103" s="202">
        <v>403180</v>
      </c>
      <c r="K103" s="192">
        <v>1275680</v>
      </c>
      <c r="L103" s="180">
        <f t="shared" si="3"/>
        <v>0.65435217601281748</v>
      </c>
      <c r="M103" s="7" t="str">
        <f t="shared" si="4"/>
        <v>Mediana</v>
      </c>
      <c r="N103" s="212">
        <f t="shared" si="5"/>
        <v>751590</v>
      </c>
    </row>
    <row r="104" spans="1:14" ht="45" customHeight="1" x14ac:dyDescent="0.25">
      <c r="A104" s="7">
        <v>9</v>
      </c>
      <c r="B104" s="7" t="s">
        <v>88</v>
      </c>
      <c r="C104" s="387"/>
      <c r="D104" s="103" t="s">
        <v>96</v>
      </c>
      <c r="E104" s="26" t="s">
        <v>438</v>
      </c>
      <c r="F104" s="7" t="s">
        <v>47</v>
      </c>
      <c r="G104" s="8" t="s">
        <v>431</v>
      </c>
      <c r="H104" s="197">
        <v>609100</v>
      </c>
      <c r="I104" s="198">
        <v>1400000</v>
      </c>
      <c r="J104" s="202">
        <v>477450</v>
      </c>
      <c r="K104" s="192">
        <v>978180</v>
      </c>
      <c r="L104" s="180">
        <f t="shared" si="3"/>
        <v>0.47820137413948399</v>
      </c>
      <c r="M104" s="7" t="str">
        <f t="shared" si="4"/>
        <v>Media Aritmetica</v>
      </c>
      <c r="N104" s="212">
        <f t="shared" si="5"/>
        <v>866183</v>
      </c>
    </row>
    <row r="105" spans="1:14" ht="30" customHeight="1" x14ac:dyDescent="0.25">
      <c r="A105" s="7">
        <v>10</v>
      </c>
      <c r="B105" s="7" t="s">
        <v>91</v>
      </c>
      <c r="C105" s="387"/>
      <c r="D105" s="103" t="s">
        <v>96</v>
      </c>
      <c r="E105" s="26" t="s">
        <v>439</v>
      </c>
      <c r="F105" s="7" t="s">
        <v>47</v>
      </c>
      <c r="G105" s="8" t="s">
        <v>431</v>
      </c>
      <c r="H105" s="197">
        <v>609100</v>
      </c>
      <c r="I105" s="198">
        <v>1800000</v>
      </c>
      <c r="J105" s="202">
        <v>313295.47519999993</v>
      </c>
      <c r="K105" s="192">
        <v>978180</v>
      </c>
      <c r="L105" s="180">
        <f t="shared" si="3"/>
        <v>0.69560990782100163</v>
      </c>
      <c r="M105" s="7" t="str">
        <f t="shared" si="4"/>
        <v>Mediana</v>
      </c>
      <c r="N105" s="212">
        <f t="shared" si="5"/>
        <v>793640</v>
      </c>
    </row>
    <row r="106" spans="1:14" ht="30" customHeight="1" x14ac:dyDescent="0.25">
      <c r="A106" s="7">
        <v>11</v>
      </c>
      <c r="B106" s="7" t="s">
        <v>93</v>
      </c>
      <c r="C106" s="387"/>
      <c r="D106" s="103" t="s">
        <v>96</v>
      </c>
      <c r="E106" s="26" t="s">
        <v>378</v>
      </c>
      <c r="F106" s="7" t="s">
        <v>47</v>
      </c>
      <c r="G106" s="8" t="s">
        <v>431</v>
      </c>
      <c r="H106" s="197">
        <v>543500</v>
      </c>
      <c r="I106" s="198">
        <v>1400000</v>
      </c>
      <c r="J106" s="202">
        <v>123199.61165048543</v>
      </c>
      <c r="K106" s="192">
        <v>978180</v>
      </c>
      <c r="L106" s="180">
        <f t="shared" si="3"/>
        <v>0.72335341336574055</v>
      </c>
      <c r="M106" s="7" t="str">
        <f t="shared" si="4"/>
        <v>Mediana</v>
      </c>
      <c r="N106" s="212">
        <f t="shared" si="5"/>
        <v>760840</v>
      </c>
    </row>
    <row r="107" spans="1:14" x14ac:dyDescent="0.25">
      <c r="A107" s="7">
        <v>12</v>
      </c>
      <c r="B107" s="7" t="s">
        <v>226</v>
      </c>
      <c r="C107" s="387"/>
      <c r="D107" s="103" t="s">
        <v>96</v>
      </c>
      <c r="E107" s="26" t="s">
        <v>440</v>
      </c>
      <c r="F107" s="7" t="s">
        <v>47</v>
      </c>
      <c r="G107" s="8" t="s">
        <v>431</v>
      </c>
      <c r="H107" s="197">
        <v>543500</v>
      </c>
      <c r="I107" s="198">
        <v>3200000</v>
      </c>
      <c r="J107" s="202">
        <v>665752.88479999988</v>
      </c>
      <c r="K107" s="192">
        <v>3527160</v>
      </c>
      <c r="L107" s="180">
        <f t="shared" si="3"/>
        <v>0.8060323237885858</v>
      </c>
      <c r="M107" s="7" t="str">
        <f t="shared" si="4"/>
        <v>Mediana</v>
      </c>
      <c r="N107" s="212">
        <f t="shared" si="5"/>
        <v>1932876</v>
      </c>
    </row>
    <row r="108" spans="1:14" ht="30" x14ac:dyDescent="0.25">
      <c r="A108" s="7">
        <v>13</v>
      </c>
      <c r="B108" s="7" t="s">
        <v>228</v>
      </c>
      <c r="C108" s="387"/>
      <c r="D108" s="103" t="s">
        <v>96</v>
      </c>
      <c r="E108" s="26" t="s">
        <v>441</v>
      </c>
      <c r="F108" s="7" t="s">
        <v>47</v>
      </c>
      <c r="G108" s="8" t="s">
        <v>431</v>
      </c>
      <c r="H108" s="197">
        <v>609100</v>
      </c>
      <c r="I108" s="198">
        <v>1200000</v>
      </c>
      <c r="J108" s="202">
        <v>117485.80319999999</v>
      </c>
      <c r="K108" s="192">
        <v>978180</v>
      </c>
      <c r="L108" s="180">
        <f t="shared" si="3"/>
        <v>0.65184720982642586</v>
      </c>
      <c r="M108" s="7" t="str">
        <f t="shared" si="4"/>
        <v>Mediana</v>
      </c>
      <c r="N108" s="212">
        <f t="shared" si="5"/>
        <v>793640</v>
      </c>
    </row>
    <row r="109" spans="1:14" x14ac:dyDescent="0.25">
      <c r="A109" s="7">
        <v>14</v>
      </c>
      <c r="B109" s="7" t="s">
        <v>570</v>
      </c>
      <c r="C109" s="387"/>
      <c r="D109" s="103" t="s">
        <v>96</v>
      </c>
      <c r="E109" s="26" t="s">
        <v>442</v>
      </c>
      <c r="F109" s="7" t="s">
        <v>47</v>
      </c>
      <c r="G109" s="8" t="s">
        <v>431</v>
      </c>
      <c r="H109" s="197">
        <v>2998800</v>
      </c>
      <c r="I109" s="198">
        <v>2200000</v>
      </c>
      <c r="J109" s="202">
        <v>2295868.4041999998</v>
      </c>
      <c r="K109" s="192">
        <v>4192370</v>
      </c>
      <c r="L109" s="180">
        <f t="shared" si="3"/>
        <v>0.31449798303909182</v>
      </c>
      <c r="M109" s="7" t="str">
        <f t="shared" si="4"/>
        <v>Media Aritmetica</v>
      </c>
      <c r="N109" s="212">
        <f t="shared" si="5"/>
        <v>2921760</v>
      </c>
    </row>
    <row r="110" spans="1:14" x14ac:dyDescent="0.25">
      <c r="A110" s="7">
        <v>15</v>
      </c>
      <c r="B110" s="7" t="s">
        <v>571</v>
      </c>
      <c r="C110" s="387"/>
      <c r="D110" s="103" t="s">
        <v>96</v>
      </c>
      <c r="E110" s="26" t="s">
        <v>131</v>
      </c>
      <c r="F110" s="7" t="s">
        <v>47</v>
      </c>
      <c r="G110" s="8" t="s">
        <v>431</v>
      </c>
      <c r="H110" s="197">
        <v>262400</v>
      </c>
      <c r="I110" s="198">
        <v>700000</v>
      </c>
      <c r="J110" s="202">
        <v>117497.51664000002</v>
      </c>
      <c r="K110" s="192">
        <v>978180</v>
      </c>
      <c r="L110" s="180">
        <f t="shared" si="3"/>
        <v>0.76975400336258781</v>
      </c>
      <c r="M110" s="7" t="str">
        <f t="shared" si="4"/>
        <v>Mediana</v>
      </c>
      <c r="N110" s="212">
        <f t="shared" si="5"/>
        <v>481200</v>
      </c>
    </row>
    <row r="111" spans="1:14" ht="45" x14ac:dyDescent="0.25">
      <c r="A111" s="7">
        <v>16</v>
      </c>
      <c r="B111" s="21" t="s">
        <v>95</v>
      </c>
      <c r="C111" s="387"/>
      <c r="D111" s="103" t="s">
        <v>443</v>
      </c>
      <c r="E111" s="26" t="s">
        <v>444</v>
      </c>
      <c r="F111" s="7" t="s">
        <v>47</v>
      </c>
      <c r="G111" s="8" t="s">
        <v>431</v>
      </c>
      <c r="H111" s="197">
        <v>1968000</v>
      </c>
      <c r="I111" s="198">
        <v>1800000</v>
      </c>
      <c r="J111" s="202">
        <v>254552.57359999997</v>
      </c>
      <c r="K111" s="192">
        <v>7926590</v>
      </c>
      <c r="L111" s="180">
        <f t="shared" si="3"/>
        <v>1.1321211466002319</v>
      </c>
      <c r="M111" s="7" t="str">
        <f t="shared" si="4"/>
        <v>Mediana</v>
      </c>
      <c r="N111" s="212">
        <f t="shared" si="5"/>
        <v>1884000</v>
      </c>
    </row>
    <row r="112" spans="1:14" ht="45" customHeight="1" x14ac:dyDescent="0.25">
      <c r="A112" s="7">
        <v>17</v>
      </c>
      <c r="B112" s="21" t="s">
        <v>132</v>
      </c>
      <c r="C112" s="387"/>
      <c r="D112" s="103" t="s">
        <v>136</v>
      </c>
      <c r="E112" s="26" t="s">
        <v>572</v>
      </c>
      <c r="F112" s="7" t="s">
        <v>47</v>
      </c>
      <c r="G112" s="8" t="s">
        <v>431</v>
      </c>
      <c r="H112" s="197">
        <v>2998800</v>
      </c>
      <c r="I112" s="198">
        <v>2200000</v>
      </c>
      <c r="J112" s="202">
        <v>1427739.9549999998</v>
      </c>
      <c r="K112" s="192">
        <v>1926610</v>
      </c>
      <c r="L112" s="180">
        <f t="shared" si="3"/>
        <v>0.3071399315988701</v>
      </c>
      <c r="M112" s="7" t="str">
        <f t="shared" si="4"/>
        <v>Media Aritmetica</v>
      </c>
      <c r="N112" s="212">
        <f t="shared" si="5"/>
        <v>2138287</v>
      </c>
    </row>
    <row r="113" spans="1:14" x14ac:dyDescent="0.25">
      <c r="A113" s="7">
        <v>18</v>
      </c>
      <c r="B113" s="21" t="s">
        <v>135</v>
      </c>
      <c r="C113" s="387"/>
      <c r="D113" s="103" t="s">
        <v>141</v>
      </c>
      <c r="E113" s="26" t="s">
        <v>446</v>
      </c>
      <c r="F113" s="7" t="s">
        <v>47</v>
      </c>
      <c r="G113" s="8" t="s">
        <v>431</v>
      </c>
      <c r="H113" s="197">
        <v>543500</v>
      </c>
      <c r="I113" s="198">
        <v>1200000</v>
      </c>
      <c r="J113" s="202">
        <v>477450</v>
      </c>
      <c r="K113" s="192">
        <v>978180</v>
      </c>
      <c r="L113" s="180">
        <f t="shared" si="3"/>
        <v>0.43407910442703435</v>
      </c>
      <c r="M113" s="7" t="str">
        <f t="shared" si="4"/>
        <v>Media Aritmetica</v>
      </c>
      <c r="N113" s="212">
        <f t="shared" si="5"/>
        <v>799783</v>
      </c>
    </row>
    <row r="114" spans="1:14" ht="30" customHeight="1" x14ac:dyDescent="0.25">
      <c r="A114" s="7">
        <v>19</v>
      </c>
      <c r="B114" s="7" t="s">
        <v>140</v>
      </c>
      <c r="C114" s="387"/>
      <c r="D114" s="103" t="s">
        <v>151</v>
      </c>
      <c r="E114" s="26" t="s">
        <v>447</v>
      </c>
      <c r="F114" s="7" t="s">
        <v>47</v>
      </c>
      <c r="G114" s="8" t="s">
        <v>431</v>
      </c>
      <c r="H114" s="197">
        <v>796600</v>
      </c>
      <c r="I114" s="198">
        <v>1800000</v>
      </c>
      <c r="J114" s="202">
        <v>832191.1059999998</v>
      </c>
      <c r="K114" s="192">
        <v>4107880</v>
      </c>
      <c r="L114" s="180">
        <f t="shared" si="3"/>
        <v>0.82457893202946497</v>
      </c>
      <c r="M114" s="7" t="str">
        <f t="shared" si="4"/>
        <v>Mediana</v>
      </c>
      <c r="N114" s="212">
        <f t="shared" si="5"/>
        <v>1316096</v>
      </c>
    </row>
    <row r="115" spans="1:14" ht="30" x14ac:dyDescent="0.25">
      <c r="A115" s="7">
        <v>20</v>
      </c>
      <c r="B115" s="7" t="s">
        <v>278</v>
      </c>
      <c r="C115" s="387"/>
      <c r="D115" s="103" t="s">
        <v>151</v>
      </c>
      <c r="E115" s="26" t="s">
        <v>154</v>
      </c>
      <c r="F115" s="7" t="s">
        <v>47</v>
      </c>
      <c r="G115" s="8" t="s">
        <v>431</v>
      </c>
      <c r="H115" s="197">
        <v>262400</v>
      </c>
      <c r="I115" s="198">
        <v>1200000</v>
      </c>
      <c r="J115" s="202">
        <v>117497.51664000002</v>
      </c>
      <c r="K115" s="192">
        <v>978180</v>
      </c>
      <c r="L115" s="180">
        <f t="shared" si="3"/>
        <v>0.82916787314079576</v>
      </c>
      <c r="M115" s="7" t="str">
        <f t="shared" si="4"/>
        <v>Mediana</v>
      </c>
      <c r="N115" s="212">
        <f t="shared" si="5"/>
        <v>620290</v>
      </c>
    </row>
    <row r="116" spans="1:14" ht="30" x14ac:dyDescent="0.25">
      <c r="A116" s="7">
        <v>21</v>
      </c>
      <c r="B116" s="7" t="s">
        <v>279</v>
      </c>
      <c r="C116" s="387"/>
      <c r="D116" s="103" t="s">
        <v>151</v>
      </c>
      <c r="E116" s="26" t="s">
        <v>156</v>
      </c>
      <c r="F116" s="7" t="s">
        <v>47</v>
      </c>
      <c r="G116" s="8" t="s">
        <v>431</v>
      </c>
      <c r="H116" s="197">
        <v>421700</v>
      </c>
      <c r="I116" s="198">
        <v>1200000</v>
      </c>
      <c r="J116" s="202">
        <v>289827.207712</v>
      </c>
      <c r="K116" s="192">
        <v>978180</v>
      </c>
      <c r="L116" s="180">
        <f t="shared" si="3"/>
        <v>0.60393228597574711</v>
      </c>
      <c r="M116" s="7" t="str">
        <f t="shared" si="4"/>
        <v>Mediana</v>
      </c>
      <c r="N116" s="212">
        <f t="shared" si="5"/>
        <v>699940</v>
      </c>
    </row>
    <row r="117" spans="1:14" x14ac:dyDescent="0.25">
      <c r="A117" s="7">
        <v>22</v>
      </c>
      <c r="B117" s="7" t="s">
        <v>281</v>
      </c>
      <c r="C117" s="387"/>
      <c r="D117" s="103" t="s">
        <v>151</v>
      </c>
      <c r="E117" s="26" t="s">
        <v>450</v>
      </c>
      <c r="F117" s="7" t="s">
        <v>47</v>
      </c>
      <c r="G117" s="8" t="s">
        <v>431</v>
      </c>
      <c r="H117" s="197">
        <v>487300</v>
      </c>
      <c r="I117" s="198">
        <v>1300000</v>
      </c>
      <c r="J117" s="202">
        <v>117485.80319999999</v>
      </c>
      <c r="K117" s="192">
        <v>694960</v>
      </c>
      <c r="L117" s="180">
        <f t="shared" si="3"/>
        <v>0.76134817618612816</v>
      </c>
      <c r="M117" s="7" t="str">
        <f t="shared" si="4"/>
        <v>Mediana</v>
      </c>
      <c r="N117" s="212">
        <f t="shared" si="5"/>
        <v>591130</v>
      </c>
    </row>
    <row r="118" spans="1:14" ht="30" customHeight="1" x14ac:dyDescent="0.25">
      <c r="A118" s="7">
        <v>23</v>
      </c>
      <c r="B118" s="7" t="s">
        <v>282</v>
      </c>
      <c r="C118" s="387"/>
      <c r="D118" s="103" t="s">
        <v>151</v>
      </c>
      <c r="E118" s="26" t="s">
        <v>160</v>
      </c>
      <c r="F118" s="7" t="s">
        <v>47</v>
      </c>
      <c r="G118" s="8" t="s">
        <v>431</v>
      </c>
      <c r="H118" s="197">
        <v>543500</v>
      </c>
      <c r="I118" s="198">
        <v>4200000</v>
      </c>
      <c r="J118" s="202">
        <v>117497.51664000002</v>
      </c>
      <c r="K118" s="192">
        <v>978180</v>
      </c>
      <c r="L118" s="180">
        <f t="shared" si="3"/>
        <v>1.2743506375391369</v>
      </c>
      <c r="M118" s="7" t="str">
        <f t="shared" si="4"/>
        <v>Mediana</v>
      </c>
      <c r="N118" s="212">
        <f t="shared" si="5"/>
        <v>760840</v>
      </c>
    </row>
    <row r="119" spans="1:14" ht="30" customHeight="1" x14ac:dyDescent="0.25">
      <c r="A119" s="7">
        <v>24</v>
      </c>
      <c r="B119" s="7" t="s">
        <v>283</v>
      </c>
      <c r="C119" s="387"/>
      <c r="D119" s="103" t="s">
        <v>151</v>
      </c>
      <c r="E119" s="26" t="s">
        <v>453</v>
      </c>
      <c r="F119" s="7" t="s">
        <v>47</v>
      </c>
      <c r="G119" s="8" t="s">
        <v>431</v>
      </c>
      <c r="H119" s="197">
        <v>796600</v>
      </c>
      <c r="I119" s="198">
        <v>1800000</v>
      </c>
      <c r="J119" s="202">
        <v>832191.1059999998</v>
      </c>
      <c r="K119" s="192">
        <v>4107880</v>
      </c>
      <c r="L119" s="180">
        <f t="shared" si="3"/>
        <v>0.82457893202946497</v>
      </c>
      <c r="M119" s="7" t="str">
        <f t="shared" si="4"/>
        <v>Mediana</v>
      </c>
      <c r="N119" s="212">
        <f t="shared" si="5"/>
        <v>1316096</v>
      </c>
    </row>
    <row r="120" spans="1:14" ht="30" x14ac:dyDescent="0.25">
      <c r="A120" s="7">
        <v>25</v>
      </c>
      <c r="B120" s="7" t="s">
        <v>143</v>
      </c>
      <c r="C120" s="387"/>
      <c r="D120" s="103" t="s">
        <v>162</v>
      </c>
      <c r="E120" s="26" t="s">
        <v>457</v>
      </c>
      <c r="F120" s="7" t="s">
        <v>47</v>
      </c>
      <c r="G120" s="8" t="s">
        <v>431</v>
      </c>
      <c r="H120" s="197">
        <v>356100</v>
      </c>
      <c r="I120" s="198">
        <v>1200000</v>
      </c>
      <c r="J120" s="202">
        <v>117485.80319999999</v>
      </c>
      <c r="K120" s="192">
        <v>694960</v>
      </c>
      <c r="L120" s="180">
        <f t="shared" si="3"/>
        <v>0.7927635476259064</v>
      </c>
      <c r="M120" s="7" t="str">
        <f t="shared" si="4"/>
        <v>Mediana</v>
      </c>
      <c r="N120" s="212">
        <f t="shared" si="5"/>
        <v>525530</v>
      </c>
    </row>
    <row r="121" spans="1:14" x14ac:dyDescent="0.25">
      <c r="A121" s="7">
        <v>26</v>
      </c>
      <c r="B121" s="7" t="s">
        <v>288</v>
      </c>
      <c r="C121" s="388"/>
      <c r="D121" s="103" t="s">
        <v>162</v>
      </c>
      <c r="E121" s="26" t="s">
        <v>458</v>
      </c>
      <c r="F121" s="7" t="s">
        <v>47</v>
      </c>
      <c r="G121" s="8" t="s">
        <v>431</v>
      </c>
      <c r="H121" s="197">
        <v>393600</v>
      </c>
      <c r="I121" s="198">
        <v>1100000</v>
      </c>
      <c r="J121" s="202">
        <v>117485.80319999999</v>
      </c>
      <c r="K121" s="192">
        <v>694960</v>
      </c>
      <c r="L121" s="180">
        <f t="shared" si="3"/>
        <v>0.73060343112752468</v>
      </c>
      <c r="M121" s="7" t="str">
        <f t="shared" si="4"/>
        <v>Mediana</v>
      </c>
      <c r="N121" s="212">
        <f t="shared" si="5"/>
        <v>544280</v>
      </c>
    </row>
    <row r="122" spans="1:14" x14ac:dyDescent="0.25"/>
  </sheetData>
  <mergeCells count="19">
    <mergeCell ref="A83:A92"/>
    <mergeCell ref="B83:B92"/>
    <mergeCell ref="C83:C92"/>
    <mergeCell ref="A1:O1"/>
    <mergeCell ref="H3:J13"/>
    <mergeCell ref="H82:K92"/>
    <mergeCell ref="B4:B13"/>
    <mergeCell ref="A4:A13"/>
    <mergeCell ref="D3:E3"/>
    <mergeCell ref="C95:E95"/>
    <mergeCell ref="C96:C121"/>
    <mergeCell ref="G4:G13"/>
    <mergeCell ref="F4:F13"/>
    <mergeCell ref="C4:C13"/>
    <mergeCell ref="C17:C80"/>
    <mergeCell ref="F83:F92"/>
    <mergeCell ref="G83:G92"/>
    <mergeCell ref="C16:E16"/>
    <mergeCell ref="D82:E82"/>
  </mergeCells>
  <phoneticPr fontId="6" type="noConversion"/>
  <pageMargins left="0.25" right="0.25" top="0.75" bottom="0.75" header="0.3" footer="0.3"/>
  <pageSetup scale="10" orientation="landscape" r:id="rId1"/>
  <rowBreaks count="1" manualBreakCount="1">
    <brk id="57" max="9"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B38323-7362-486F-97DF-C14428A1048C}">
  <dimension ref="A1:O42"/>
  <sheetViews>
    <sheetView view="pageBreakPreview" zoomScale="90" zoomScaleNormal="90" zoomScaleSheetLayoutView="90" zoomScalePageLayoutView="90" workbookViewId="0">
      <selection sqref="A1:O1"/>
    </sheetView>
  </sheetViews>
  <sheetFormatPr baseColWidth="10" defaultColWidth="11.42578125" defaultRowHeight="15" x14ac:dyDescent="0.25"/>
  <cols>
    <col min="1" max="1" width="7.7109375" style="25" customWidth="1"/>
    <col min="2" max="2" width="16.42578125" customWidth="1"/>
    <col min="3" max="3" width="35.85546875" customWidth="1"/>
    <col min="4" max="4" width="34" customWidth="1"/>
    <col min="5" max="5" width="81.28515625" customWidth="1"/>
    <col min="6" max="6" width="13.85546875" customWidth="1"/>
    <col min="7" max="7" width="28.5703125" customWidth="1"/>
    <col min="8" max="11" width="22.140625" style="193" customWidth="1"/>
    <col min="12" max="12" width="11.85546875" style="181" customWidth="1"/>
    <col min="13" max="13" width="22.140625" customWidth="1"/>
    <col min="14" max="14" width="33.140625" customWidth="1"/>
    <col min="15" max="15" width="3.85546875" customWidth="1"/>
  </cols>
  <sheetData>
    <row r="1" spans="1:15" ht="49.5" customHeight="1" x14ac:dyDescent="0.25">
      <c r="A1" s="248" t="s">
        <v>0</v>
      </c>
      <c r="B1" s="248"/>
      <c r="C1" s="248"/>
      <c r="D1" s="248"/>
      <c r="E1" s="248"/>
      <c r="F1" s="248"/>
      <c r="G1" s="248"/>
      <c r="H1" s="248"/>
      <c r="I1" s="248"/>
      <c r="J1" s="248"/>
      <c r="K1" s="248"/>
      <c r="L1" s="248"/>
      <c r="M1" s="248"/>
      <c r="N1" s="248"/>
      <c r="O1" s="248"/>
    </row>
    <row r="2" spans="1:15" ht="15.75" thickBot="1" x14ac:dyDescent="0.3"/>
    <row r="3" spans="1:15" ht="30.75" customHeight="1" thickBot="1" x14ac:dyDescent="0.3">
      <c r="A3" s="76" t="s">
        <v>1</v>
      </c>
      <c r="B3" s="77" t="s">
        <v>2</v>
      </c>
      <c r="C3" s="77" t="s">
        <v>3</v>
      </c>
      <c r="D3" s="302" t="s">
        <v>4</v>
      </c>
      <c r="E3" s="302"/>
      <c r="F3" s="78" t="s">
        <v>5</v>
      </c>
      <c r="G3" s="88" t="s">
        <v>6</v>
      </c>
      <c r="H3" s="399" t="e" vm="26">
        <v>#VALUE!</v>
      </c>
      <c r="I3" s="400"/>
      <c r="J3" s="400"/>
      <c r="K3" s="206"/>
      <c r="L3" s="186"/>
      <c r="M3" s="159"/>
      <c r="N3" s="159"/>
      <c r="O3" s="160"/>
    </row>
    <row r="4" spans="1:15" ht="18" customHeight="1" x14ac:dyDescent="0.25">
      <c r="A4" s="285">
        <v>26</v>
      </c>
      <c r="B4" s="289" t="s">
        <v>573</v>
      </c>
      <c r="C4" s="289" t="s">
        <v>574</v>
      </c>
      <c r="D4" s="45" t="s">
        <v>9</v>
      </c>
      <c r="E4" s="69" t="s">
        <v>575</v>
      </c>
      <c r="F4" s="297" t="s">
        <v>557</v>
      </c>
      <c r="G4" s="298" t="s">
        <v>422</v>
      </c>
      <c r="H4" s="401"/>
      <c r="I4" s="402"/>
      <c r="J4" s="402"/>
      <c r="O4" s="161"/>
    </row>
    <row r="5" spans="1:15" ht="18" customHeight="1" x14ac:dyDescent="0.25">
      <c r="A5" s="286"/>
      <c r="B5" s="290"/>
      <c r="C5" s="383"/>
      <c r="D5" s="46" t="s">
        <v>13</v>
      </c>
      <c r="E5" s="70" t="s">
        <v>576</v>
      </c>
      <c r="F5" s="290"/>
      <c r="G5" s="299"/>
      <c r="H5" s="401"/>
      <c r="I5" s="402"/>
      <c r="J5" s="402"/>
      <c r="O5" s="161"/>
    </row>
    <row r="6" spans="1:15" ht="18" customHeight="1" x14ac:dyDescent="0.25">
      <c r="A6" s="286"/>
      <c r="B6" s="290"/>
      <c r="C6" s="383"/>
      <c r="D6" s="46" t="s">
        <v>15</v>
      </c>
      <c r="E6" s="70" t="s">
        <v>577</v>
      </c>
      <c r="F6" s="290"/>
      <c r="G6" s="299"/>
      <c r="H6" s="401"/>
      <c r="I6" s="402"/>
      <c r="J6" s="402"/>
      <c r="O6" s="161"/>
    </row>
    <row r="7" spans="1:15" ht="18" customHeight="1" x14ac:dyDescent="0.25">
      <c r="A7" s="286"/>
      <c r="B7" s="290"/>
      <c r="C7" s="383"/>
      <c r="D7" s="46" t="s">
        <v>17</v>
      </c>
      <c r="E7" s="73" t="s">
        <v>575</v>
      </c>
      <c r="F7" s="290"/>
      <c r="G7" s="299"/>
      <c r="H7" s="401"/>
      <c r="I7" s="402"/>
      <c r="J7" s="402"/>
      <c r="O7" s="161"/>
    </row>
    <row r="8" spans="1:15" ht="18" customHeight="1" x14ac:dyDescent="0.25">
      <c r="A8" s="286"/>
      <c r="B8" s="290"/>
      <c r="C8" s="383"/>
      <c r="D8" s="46" t="s">
        <v>19</v>
      </c>
      <c r="E8" s="7" t="s">
        <v>578</v>
      </c>
      <c r="F8" s="290"/>
      <c r="G8" s="299"/>
      <c r="H8" s="401"/>
      <c r="I8" s="402"/>
      <c r="J8" s="402"/>
      <c r="O8" s="161"/>
    </row>
    <row r="9" spans="1:15" ht="18" customHeight="1" x14ac:dyDescent="0.25">
      <c r="A9" s="286"/>
      <c r="B9" s="290"/>
      <c r="C9" s="383"/>
      <c r="D9" s="46" t="s">
        <v>21</v>
      </c>
      <c r="E9" s="7" t="s">
        <v>561</v>
      </c>
      <c r="F9" s="290"/>
      <c r="G9" s="299"/>
      <c r="H9" s="401"/>
      <c r="I9" s="402"/>
      <c r="J9" s="402"/>
      <c r="O9" s="161"/>
    </row>
    <row r="10" spans="1:15" ht="18" customHeight="1" x14ac:dyDescent="0.25">
      <c r="A10" s="287"/>
      <c r="B10" s="291"/>
      <c r="C10" s="384"/>
      <c r="D10" s="47" t="s">
        <v>23</v>
      </c>
      <c r="E10" s="7" t="s">
        <v>309</v>
      </c>
      <c r="F10" s="291"/>
      <c r="G10" s="300"/>
      <c r="H10" s="401"/>
      <c r="I10" s="402"/>
      <c r="J10" s="402"/>
      <c r="O10" s="161"/>
    </row>
    <row r="11" spans="1:15" ht="18" customHeight="1" x14ac:dyDescent="0.25">
      <c r="A11" s="287"/>
      <c r="B11" s="291"/>
      <c r="C11" s="384"/>
      <c r="D11" s="47" t="s">
        <v>25</v>
      </c>
      <c r="E11" s="7" t="s">
        <v>428</v>
      </c>
      <c r="F11" s="291"/>
      <c r="G11" s="300"/>
      <c r="H11" s="401"/>
      <c r="I11" s="402"/>
      <c r="J11" s="402"/>
      <c r="O11" s="161"/>
    </row>
    <row r="12" spans="1:15" ht="18" customHeight="1" x14ac:dyDescent="0.25">
      <c r="A12" s="287"/>
      <c r="B12" s="291"/>
      <c r="C12" s="384"/>
      <c r="D12" s="47" t="s">
        <v>27</v>
      </c>
      <c r="E12" s="120" t="s">
        <v>28</v>
      </c>
      <c r="F12" s="291"/>
      <c r="G12" s="300"/>
      <c r="H12" s="401"/>
      <c r="I12" s="402"/>
      <c r="J12" s="402"/>
      <c r="O12" s="161"/>
    </row>
    <row r="13" spans="1:15" ht="18" customHeight="1" thickBot="1" x14ac:dyDescent="0.3">
      <c r="A13" s="288"/>
      <c r="B13" s="292"/>
      <c r="C13" s="385"/>
      <c r="D13" s="48" t="s">
        <v>29</v>
      </c>
      <c r="E13" s="75">
        <v>2018</v>
      </c>
      <c r="F13" s="292"/>
      <c r="G13" s="301"/>
      <c r="H13" s="403"/>
      <c r="I13" s="404"/>
      <c r="J13" s="404"/>
      <c r="K13" s="207"/>
      <c r="L13" s="187"/>
      <c r="M13" s="162"/>
      <c r="N13" s="162"/>
      <c r="O13" s="163"/>
    </row>
    <row r="14" spans="1:15" ht="18" customHeight="1" x14ac:dyDescent="0.25">
      <c r="A14" s="109"/>
      <c r="B14" s="109"/>
      <c r="C14" s="170"/>
      <c r="D14" s="111"/>
      <c r="E14" s="25"/>
      <c r="F14" s="109"/>
      <c r="G14" s="109"/>
      <c r="H14" s="201"/>
      <c r="I14" s="201"/>
      <c r="J14" s="201"/>
      <c r="K14" s="201"/>
      <c r="M14" s="54"/>
      <c r="N14" s="54"/>
      <c r="O14" s="54"/>
    </row>
    <row r="15" spans="1:15" ht="30" customHeight="1" x14ac:dyDescent="0.25">
      <c r="B15" s="25"/>
      <c r="C15" s="25"/>
      <c r="D15" s="86"/>
      <c r="E15" s="82"/>
      <c r="F15" s="108"/>
      <c r="G15" s="108"/>
      <c r="H15" s="195" t="s">
        <v>30</v>
      </c>
      <c r="I15" s="195" t="s">
        <v>31</v>
      </c>
      <c r="J15" s="195" t="s">
        <v>32</v>
      </c>
      <c r="K15" s="195" t="s">
        <v>33</v>
      </c>
      <c r="M15" s="113"/>
    </row>
    <row r="16" spans="1:15" ht="30" x14ac:dyDescent="0.25">
      <c r="A16" s="2" t="s">
        <v>34</v>
      </c>
      <c r="B16" s="13" t="s">
        <v>35</v>
      </c>
      <c r="C16" s="255" t="s">
        <v>36</v>
      </c>
      <c r="D16" s="256"/>
      <c r="E16" s="257"/>
      <c r="F16" s="13" t="s">
        <v>37</v>
      </c>
      <c r="G16" s="13" t="s">
        <v>38</v>
      </c>
      <c r="H16" s="196" t="s">
        <v>39</v>
      </c>
      <c r="I16" s="196" t="s">
        <v>39</v>
      </c>
      <c r="J16" s="196" t="s">
        <v>39</v>
      </c>
      <c r="K16" s="196" t="s">
        <v>39</v>
      </c>
      <c r="L16" s="178" t="s">
        <v>40</v>
      </c>
      <c r="M16" s="13" t="s">
        <v>41</v>
      </c>
      <c r="N16" s="13" t="s">
        <v>42</v>
      </c>
    </row>
    <row r="17" spans="1:14" ht="30" customHeight="1" x14ac:dyDescent="0.25">
      <c r="A17" s="7">
        <v>1</v>
      </c>
      <c r="B17" s="7" t="s">
        <v>43</v>
      </c>
      <c r="C17" s="386" t="s">
        <v>562</v>
      </c>
      <c r="D17" s="103" t="s">
        <v>56</v>
      </c>
      <c r="E17" s="10" t="s">
        <v>563</v>
      </c>
      <c r="F17" s="7" t="s">
        <v>47</v>
      </c>
      <c r="G17" s="8" t="s">
        <v>431</v>
      </c>
      <c r="H17" s="197">
        <v>361500</v>
      </c>
      <c r="I17" s="198">
        <v>3800000</v>
      </c>
      <c r="J17" s="202">
        <v>459607.5</v>
      </c>
      <c r="K17" s="189">
        <v>3552150</v>
      </c>
      <c r="L17" s="180">
        <f t="shared" ref="L17" si="0">+STDEV(H17:K17)/AVERAGE(H17:K17)</f>
        <v>0.92422763500130944</v>
      </c>
      <c r="M17" s="7" t="str">
        <f t="shared" ref="M17:M42" si="1">IF(L17&lt;=5%,"Menor Valor",IF(L17&lt;=15%,"Media Armonica",IF(L17&lt;=30%,"Media Geometrica",IF(L17&lt;=50%,"Media Aritmetica","Mediana"))))</f>
        <v>Mediana</v>
      </c>
      <c r="N17" s="212">
        <f t="shared" ref="N17" si="2">ROUND(IF(L17&lt;=5%,MIN(H17:K17),IF(L17&lt;=15%,HARMEAN(H17:K17),IF(L17&lt;=30%,GEOMEAN(H17:K17),IF(L17&lt;=50%,AVERAGE(H17:K17),MEDIAN(H17:K17))))),0)</f>
        <v>2005879</v>
      </c>
    </row>
    <row r="18" spans="1:14" ht="30" customHeight="1" x14ac:dyDescent="0.25">
      <c r="A18" s="7">
        <v>2</v>
      </c>
      <c r="B18" s="7" t="s">
        <v>49</v>
      </c>
      <c r="C18" s="387"/>
      <c r="D18" s="103" t="s">
        <v>56</v>
      </c>
      <c r="E18" s="10" t="s">
        <v>564</v>
      </c>
      <c r="F18" s="7" t="s">
        <v>47</v>
      </c>
      <c r="G18" s="8" t="s">
        <v>431</v>
      </c>
      <c r="H18" s="197">
        <v>522100</v>
      </c>
      <c r="I18" s="198">
        <v>2800000</v>
      </c>
      <c r="J18" s="202">
        <v>576520.57299777877</v>
      </c>
      <c r="K18" s="189">
        <v>2419270</v>
      </c>
      <c r="L18" s="180">
        <f t="shared" ref="L18:L42" si="3">+STDEV(H18:K18)/AVERAGE(H18:K18)</f>
        <v>0.75965020115748538</v>
      </c>
      <c r="M18" s="7" t="str">
        <f t="shared" si="1"/>
        <v>Mediana</v>
      </c>
      <c r="N18" s="212">
        <f t="shared" ref="N18:N42" si="4">ROUND(IF(L18&lt;=5%,MIN(H18:K18),IF(L18&lt;=15%,HARMEAN(H18:K18),IF(L18&lt;=30%,GEOMEAN(H18:K18),IF(L18&lt;=50%,AVERAGE(H18:K18),MEDIAN(H18:K18))))),0)</f>
        <v>1497895</v>
      </c>
    </row>
    <row r="19" spans="1:14" x14ac:dyDescent="0.25">
      <c r="A19" s="7">
        <v>3</v>
      </c>
      <c r="B19" s="7" t="s">
        <v>70</v>
      </c>
      <c r="C19" s="387"/>
      <c r="D19" s="103" t="s">
        <v>434</v>
      </c>
      <c r="E19" s="10" t="s">
        <v>435</v>
      </c>
      <c r="F19" s="7" t="s">
        <v>47</v>
      </c>
      <c r="G19" s="8" t="s">
        <v>431</v>
      </c>
      <c r="H19" s="197">
        <v>787200</v>
      </c>
      <c r="I19" s="198">
        <v>2200000</v>
      </c>
      <c r="J19" s="202">
        <v>904762.48895999999</v>
      </c>
      <c r="K19" s="188">
        <v>3268930</v>
      </c>
      <c r="L19" s="180">
        <f t="shared" si="3"/>
        <v>0.65655761480590635</v>
      </c>
      <c r="M19" s="7" t="str">
        <f t="shared" si="1"/>
        <v>Mediana</v>
      </c>
      <c r="N19" s="212">
        <f t="shared" si="4"/>
        <v>1552381</v>
      </c>
    </row>
    <row r="20" spans="1:14" x14ac:dyDescent="0.25">
      <c r="A20" s="7">
        <v>4</v>
      </c>
      <c r="B20" s="7" t="s">
        <v>73</v>
      </c>
      <c r="C20" s="387"/>
      <c r="D20" s="103" t="s">
        <v>434</v>
      </c>
      <c r="E20" s="10" t="s">
        <v>565</v>
      </c>
      <c r="F20" s="7" t="s">
        <v>47</v>
      </c>
      <c r="G20" s="8" t="s">
        <v>431</v>
      </c>
      <c r="H20" s="197">
        <v>257000</v>
      </c>
      <c r="I20" s="198">
        <v>1600000</v>
      </c>
      <c r="J20" s="202">
        <v>326832</v>
      </c>
      <c r="K20" s="188">
        <v>2702490</v>
      </c>
      <c r="L20" s="180">
        <f t="shared" si="3"/>
        <v>0.95316824834073166</v>
      </c>
      <c r="M20" s="7" t="str">
        <f t="shared" si="1"/>
        <v>Mediana</v>
      </c>
      <c r="N20" s="212">
        <f t="shared" si="4"/>
        <v>963416</v>
      </c>
    </row>
    <row r="21" spans="1:14" x14ac:dyDescent="0.25">
      <c r="A21" s="7">
        <v>5</v>
      </c>
      <c r="B21" s="7" t="s">
        <v>75</v>
      </c>
      <c r="C21" s="387"/>
      <c r="D21" s="103" t="s">
        <v>436</v>
      </c>
      <c r="E21" s="10" t="s">
        <v>566</v>
      </c>
      <c r="F21" s="7" t="s">
        <v>47</v>
      </c>
      <c r="G21" s="8" t="s">
        <v>431</v>
      </c>
      <c r="H21" s="197">
        <v>522100</v>
      </c>
      <c r="I21" s="198">
        <v>1400000</v>
      </c>
      <c r="J21" s="202">
        <v>388113</v>
      </c>
      <c r="K21" s="188">
        <v>2702490</v>
      </c>
      <c r="L21" s="180">
        <f t="shared" si="3"/>
        <v>0.85011551595684687</v>
      </c>
      <c r="M21" s="7" t="str">
        <f t="shared" si="1"/>
        <v>Mediana</v>
      </c>
      <c r="N21" s="212">
        <f t="shared" si="4"/>
        <v>961050</v>
      </c>
    </row>
    <row r="22" spans="1:14" ht="30" customHeight="1" x14ac:dyDescent="0.25">
      <c r="A22" s="7">
        <v>6</v>
      </c>
      <c r="B22" s="7" t="s">
        <v>78</v>
      </c>
      <c r="C22" s="387"/>
      <c r="D22" s="103" t="s">
        <v>436</v>
      </c>
      <c r="E22" s="10" t="s">
        <v>567</v>
      </c>
      <c r="F22" s="7" t="s">
        <v>47</v>
      </c>
      <c r="G22" s="8" t="s">
        <v>431</v>
      </c>
      <c r="H22" s="197">
        <v>522100</v>
      </c>
      <c r="I22" s="198">
        <v>1200000</v>
      </c>
      <c r="J22" s="202">
        <v>122562</v>
      </c>
      <c r="K22" s="188">
        <v>6937700</v>
      </c>
      <c r="L22" s="180">
        <f t="shared" si="3"/>
        <v>1.4540662425365314</v>
      </c>
      <c r="M22" s="7" t="str">
        <f t="shared" si="1"/>
        <v>Mediana</v>
      </c>
      <c r="N22" s="212">
        <f t="shared" si="4"/>
        <v>861050</v>
      </c>
    </row>
    <row r="23" spans="1:14" ht="30" customHeight="1" x14ac:dyDescent="0.25">
      <c r="A23" s="7">
        <v>7</v>
      </c>
      <c r="B23" s="7" t="s">
        <v>80</v>
      </c>
      <c r="C23" s="387"/>
      <c r="D23" s="103" t="s">
        <v>436</v>
      </c>
      <c r="E23" s="10" t="s">
        <v>568</v>
      </c>
      <c r="F23" s="7" t="s">
        <v>47</v>
      </c>
      <c r="G23" s="8" t="s">
        <v>431</v>
      </c>
      <c r="H23" s="197">
        <v>2570400</v>
      </c>
      <c r="I23" s="198">
        <v>2200000</v>
      </c>
      <c r="J23" s="202">
        <v>18960940.93245</v>
      </c>
      <c r="K23" s="188">
        <v>2272900</v>
      </c>
      <c r="L23" s="180">
        <f t="shared" si="3"/>
        <v>1.2779657105794811</v>
      </c>
      <c r="M23" s="7" t="str">
        <f t="shared" si="1"/>
        <v>Mediana</v>
      </c>
      <c r="N23" s="212">
        <f t="shared" si="4"/>
        <v>2421650</v>
      </c>
    </row>
    <row r="24" spans="1:14" x14ac:dyDescent="0.25">
      <c r="A24" s="7">
        <v>8</v>
      </c>
      <c r="B24" s="7" t="s">
        <v>215</v>
      </c>
      <c r="C24" s="387"/>
      <c r="D24" s="103" t="s">
        <v>89</v>
      </c>
      <c r="E24" s="10" t="s">
        <v>569</v>
      </c>
      <c r="F24" s="7" t="s">
        <v>47</v>
      </c>
      <c r="G24" s="8" t="s">
        <v>431</v>
      </c>
      <c r="H24" s="197">
        <v>232900</v>
      </c>
      <c r="I24" s="198">
        <v>1400000</v>
      </c>
      <c r="J24" s="202">
        <v>388113</v>
      </c>
      <c r="K24" s="188">
        <v>2703680</v>
      </c>
      <c r="L24" s="180">
        <f t="shared" si="3"/>
        <v>0.96455751733054473</v>
      </c>
      <c r="M24" s="7" t="str">
        <f t="shared" si="1"/>
        <v>Mediana</v>
      </c>
      <c r="N24" s="212">
        <f t="shared" si="4"/>
        <v>894057</v>
      </c>
    </row>
    <row r="25" spans="1:14" ht="45" customHeight="1" x14ac:dyDescent="0.25">
      <c r="A25" s="7">
        <v>9</v>
      </c>
      <c r="B25" s="7" t="s">
        <v>88</v>
      </c>
      <c r="C25" s="387"/>
      <c r="D25" s="103" t="s">
        <v>96</v>
      </c>
      <c r="E25" s="26" t="s">
        <v>438</v>
      </c>
      <c r="F25" s="7" t="s">
        <v>47</v>
      </c>
      <c r="G25" s="8" t="s">
        <v>431</v>
      </c>
      <c r="H25" s="197">
        <v>522100</v>
      </c>
      <c r="I25" s="198">
        <v>2000000</v>
      </c>
      <c r="J25" s="202">
        <v>424107.41669999994</v>
      </c>
      <c r="K25" s="188">
        <v>2406180</v>
      </c>
      <c r="L25" s="180">
        <f t="shared" si="3"/>
        <v>0.75724671757496609</v>
      </c>
      <c r="M25" s="7" t="str">
        <f t="shared" si="1"/>
        <v>Mediana</v>
      </c>
      <c r="N25" s="212">
        <f t="shared" si="4"/>
        <v>1261050</v>
      </c>
    </row>
    <row r="26" spans="1:14" ht="30" customHeight="1" x14ac:dyDescent="0.25">
      <c r="A26" s="7">
        <v>10</v>
      </c>
      <c r="B26" s="7" t="s">
        <v>91</v>
      </c>
      <c r="C26" s="387"/>
      <c r="D26" s="103" t="s">
        <v>96</v>
      </c>
      <c r="E26" s="26" t="s">
        <v>439</v>
      </c>
      <c r="F26" s="7" t="s">
        <v>47</v>
      </c>
      <c r="G26" s="8" t="s">
        <v>431</v>
      </c>
      <c r="H26" s="197">
        <v>522100</v>
      </c>
      <c r="I26" s="198">
        <v>2400000</v>
      </c>
      <c r="J26" s="202">
        <v>301587.49631999992</v>
      </c>
      <c r="K26" s="188">
        <v>2406180</v>
      </c>
      <c r="L26" s="180">
        <f t="shared" si="3"/>
        <v>0.81932203411328042</v>
      </c>
      <c r="M26" s="7" t="str">
        <f t="shared" si="1"/>
        <v>Mediana</v>
      </c>
      <c r="N26" s="212">
        <f t="shared" si="4"/>
        <v>1461050</v>
      </c>
    </row>
    <row r="27" spans="1:14" ht="30" customHeight="1" x14ac:dyDescent="0.25">
      <c r="A27" s="7">
        <v>11</v>
      </c>
      <c r="B27" s="7" t="s">
        <v>93</v>
      </c>
      <c r="C27" s="387"/>
      <c r="D27" s="103" t="s">
        <v>96</v>
      </c>
      <c r="E27" s="26" t="s">
        <v>378</v>
      </c>
      <c r="F27" s="7" t="s">
        <v>47</v>
      </c>
      <c r="G27" s="8" t="s">
        <v>431</v>
      </c>
      <c r="H27" s="197">
        <v>465900</v>
      </c>
      <c r="I27" s="198">
        <v>1800000</v>
      </c>
      <c r="J27" s="202">
        <v>118595.59223300971</v>
      </c>
      <c r="K27" s="188">
        <v>2406180</v>
      </c>
      <c r="L27" s="180">
        <f t="shared" si="3"/>
        <v>0.90483717173784362</v>
      </c>
      <c r="M27" s="7" t="str">
        <f t="shared" si="1"/>
        <v>Mediana</v>
      </c>
      <c r="N27" s="212">
        <f t="shared" si="4"/>
        <v>1132950</v>
      </c>
    </row>
    <row r="28" spans="1:14" x14ac:dyDescent="0.25">
      <c r="A28" s="7">
        <v>12</v>
      </c>
      <c r="B28" s="7" t="s">
        <v>226</v>
      </c>
      <c r="C28" s="387"/>
      <c r="D28" s="103" t="s">
        <v>96</v>
      </c>
      <c r="E28" s="26" t="s">
        <v>440</v>
      </c>
      <c r="F28" s="7" t="s">
        <v>47</v>
      </c>
      <c r="G28" s="8" t="s">
        <v>431</v>
      </c>
      <c r="H28" s="197">
        <v>465900</v>
      </c>
      <c r="I28" s="198">
        <v>4500000</v>
      </c>
      <c r="J28" s="202">
        <v>640873.42967999994</v>
      </c>
      <c r="K28" s="188">
        <v>4955160</v>
      </c>
      <c r="L28" s="180">
        <f t="shared" si="3"/>
        <v>0.91580957653820783</v>
      </c>
      <c r="M28" s="7" t="str">
        <f t="shared" si="1"/>
        <v>Mediana</v>
      </c>
      <c r="N28" s="212">
        <f t="shared" si="4"/>
        <v>2570437</v>
      </c>
    </row>
    <row r="29" spans="1:14" ht="30" x14ac:dyDescent="0.25">
      <c r="A29" s="7">
        <v>13</v>
      </c>
      <c r="B29" s="7" t="s">
        <v>228</v>
      </c>
      <c r="C29" s="387"/>
      <c r="D29" s="103" t="s">
        <v>96</v>
      </c>
      <c r="E29" s="26" t="s">
        <v>441</v>
      </c>
      <c r="F29" s="7" t="s">
        <v>47</v>
      </c>
      <c r="G29" s="8" t="s">
        <v>431</v>
      </c>
      <c r="H29" s="197">
        <v>522100</v>
      </c>
      <c r="I29" s="198">
        <v>1800000</v>
      </c>
      <c r="J29" s="202">
        <v>113095.31112</v>
      </c>
      <c r="K29" s="188">
        <v>2406180</v>
      </c>
      <c r="L29" s="180">
        <f t="shared" si="3"/>
        <v>0.88670016151640607</v>
      </c>
      <c r="M29" s="7" t="str">
        <f t="shared" si="1"/>
        <v>Mediana</v>
      </c>
      <c r="N29" s="212">
        <f t="shared" si="4"/>
        <v>1161050</v>
      </c>
    </row>
    <row r="30" spans="1:14" x14ac:dyDescent="0.25">
      <c r="A30" s="7">
        <v>14</v>
      </c>
      <c r="B30" s="7" t="s">
        <v>570</v>
      </c>
      <c r="C30" s="387"/>
      <c r="D30" s="103" t="s">
        <v>96</v>
      </c>
      <c r="E30" s="26" t="s">
        <v>442</v>
      </c>
      <c r="F30" s="7" t="s">
        <v>47</v>
      </c>
      <c r="G30" s="8" t="s">
        <v>431</v>
      </c>
      <c r="H30" s="197">
        <v>2570400</v>
      </c>
      <c r="I30" s="198">
        <v>3200000</v>
      </c>
      <c r="J30" s="202">
        <v>2210070.8714699997</v>
      </c>
      <c r="K30" s="188">
        <v>5620370</v>
      </c>
      <c r="L30" s="180">
        <f t="shared" si="3"/>
        <v>0.45161939658257472</v>
      </c>
      <c r="M30" s="7" t="str">
        <f t="shared" si="1"/>
        <v>Media Aritmetica</v>
      </c>
      <c r="N30" s="212">
        <f t="shared" si="4"/>
        <v>3400210</v>
      </c>
    </row>
    <row r="31" spans="1:14" x14ac:dyDescent="0.25">
      <c r="A31" s="7">
        <v>15</v>
      </c>
      <c r="B31" s="7" t="s">
        <v>571</v>
      </c>
      <c r="C31" s="387"/>
      <c r="D31" s="103" t="s">
        <v>96</v>
      </c>
      <c r="E31" s="26" t="s">
        <v>131</v>
      </c>
      <c r="F31" s="7" t="s">
        <v>47</v>
      </c>
      <c r="G31" s="8" t="s">
        <v>431</v>
      </c>
      <c r="H31" s="197">
        <v>224900</v>
      </c>
      <c r="I31" s="198">
        <v>900000</v>
      </c>
      <c r="J31" s="202">
        <v>113106.58682400001</v>
      </c>
      <c r="K31" s="188">
        <v>2406180</v>
      </c>
      <c r="L31" s="180">
        <f t="shared" si="3"/>
        <v>1.1586980639268554</v>
      </c>
      <c r="M31" s="7" t="str">
        <f t="shared" si="1"/>
        <v>Mediana</v>
      </c>
      <c r="N31" s="212">
        <f t="shared" si="4"/>
        <v>562450</v>
      </c>
    </row>
    <row r="32" spans="1:14" ht="45" x14ac:dyDescent="0.25">
      <c r="A32" s="7">
        <v>16</v>
      </c>
      <c r="B32" s="21" t="s">
        <v>95</v>
      </c>
      <c r="C32" s="387"/>
      <c r="D32" s="103" t="s">
        <v>443</v>
      </c>
      <c r="E32" s="26" t="s">
        <v>444</v>
      </c>
      <c r="F32" s="7" t="s">
        <v>47</v>
      </c>
      <c r="G32" s="8" t="s">
        <v>431</v>
      </c>
      <c r="H32" s="197">
        <v>1686800</v>
      </c>
      <c r="I32" s="198">
        <v>2200000</v>
      </c>
      <c r="J32" s="202">
        <v>245039.84075999996</v>
      </c>
      <c r="K32" s="188">
        <v>9354590</v>
      </c>
      <c r="L32" s="180">
        <f t="shared" si="3"/>
        <v>1.2082082253094559</v>
      </c>
      <c r="M32" s="7" t="str">
        <f t="shared" si="1"/>
        <v>Mediana</v>
      </c>
      <c r="N32" s="212">
        <f t="shared" si="4"/>
        <v>1943400</v>
      </c>
    </row>
    <row r="33" spans="1:14" ht="45" customHeight="1" x14ac:dyDescent="0.25">
      <c r="A33" s="7">
        <v>17</v>
      </c>
      <c r="B33" s="21" t="s">
        <v>132</v>
      </c>
      <c r="C33" s="387"/>
      <c r="D33" s="103" t="s">
        <v>136</v>
      </c>
      <c r="E33" s="26" t="s">
        <v>572</v>
      </c>
      <c r="F33" s="7" t="s">
        <v>47</v>
      </c>
      <c r="G33" s="8" t="s">
        <v>431</v>
      </c>
      <c r="H33" s="197">
        <v>2570400</v>
      </c>
      <c r="I33" s="198">
        <v>3200000</v>
      </c>
      <c r="J33" s="202">
        <v>1272273.2253</v>
      </c>
      <c r="K33" s="188">
        <v>3354610</v>
      </c>
      <c r="L33" s="180">
        <f t="shared" si="3"/>
        <v>0.36451154604179914</v>
      </c>
      <c r="M33" s="7" t="str">
        <f t="shared" si="1"/>
        <v>Media Aritmetica</v>
      </c>
      <c r="N33" s="212">
        <f t="shared" si="4"/>
        <v>2599321</v>
      </c>
    </row>
    <row r="34" spans="1:14" x14ac:dyDescent="0.25">
      <c r="A34" s="7">
        <v>18</v>
      </c>
      <c r="B34" s="21" t="s">
        <v>135</v>
      </c>
      <c r="C34" s="387"/>
      <c r="D34" s="103" t="s">
        <v>141</v>
      </c>
      <c r="E34" s="26" t="s">
        <v>446</v>
      </c>
      <c r="F34" s="7" t="s">
        <v>47</v>
      </c>
      <c r="G34" s="8" t="s">
        <v>431</v>
      </c>
      <c r="H34" s="197">
        <v>465900</v>
      </c>
      <c r="I34" s="198">
        <v>1800000</v>
      </c>
      <c r="J34" s="202">
        <v>118595.59223300971</v>
      </c>
      <c r="K34" s="188">
        <v>2406180</v>
      </c>
      <c r="L34" s="180">
        <f t="shared" si="3"/>
        <v>0.90483717173784362</v>
      </c>
      <c r="M34" s="7" t="str">
        <f t="shared" si="1"/>
        <v>Mediana</v>
      </c>
      <c r="N34" s="212">
        <f t="shared" si="4"/>
        <v>1132950</v>
      </c>
    </row>
    <row r="35" spans="1:14" ht="30" customHeight="1" x14ac:dyDescent="0.25">
      <c r="A35" s="7">
        <v>19</v>
      </c>
      <c r="B35" s="7" t="s">
        <v>140</v>
      </c>
      <c r="C35" s="387"/>
      <c r="D35" s="103" t="s">
        <v>151</v>
      </c>
      <c r="E35" s="26" t="s">
        <v>447</v>
      </c>
      <c r="F35" s="7" t="s">
        <v>47</v>
      </c>
      <c r="G35" s="8" t="s">
        <v>431</v>
      </c>
      <c r="H35" s="197">
        <v>682800</v>
      </c>
      <c r="I35" s="198">
        <v>2400000</v>
      </c>
      <c r="J35" s="202">
        <v>801091.78709999984</v>
      </c>
      <c r="K35" s="188">
        <v>5535880</v>
      </c>
      <c r="L35" s="180">
        <f t="shared" si="3"/>
        <v>0.95993736139442443</v>
      </c>
      <c r="M35" s="7" t="str">
        <f t="shared" si="1"/>
        <v>Mediana</v>
      </c>
      <c r="N35" s="212">
        <f t="shared" si="4"/>
        <v>1600546</v>
      </c>
    </row>
    <row r="36" spans="1:14" ht="30" x14ac:dyDescent="0.25">
      <c r="A36" s="7">
        <v>20</v>
      </c>
      <c r="B36" s="7" t="s">
        <v>278</v>
      </c>
      <c r="C36" s="387"/>
      <c r="D36" s="103" t="s">
        <v>151</v>
      </c>
      <c r="E36" s="26" t="s">
        <v>154</v>
      </c>
      <c r="F36" s="7" t="s">
        <v>47</v>
      </c>
      <c r="G36" s="8" t="s">
        <v>431</v>
      </c>
      <c r="H36" s="197">
        <v>224900</v>
      </c>
      <c r="I36" s="198">
        <v>1600000</v>
      </c>
      <c r="J36" s="202">
        <v>113106.58682400001</v>
      </c>
      <c r="K36" s="188">
        <v>2406180</v>
      </c>
      <c r="L36" s="180">
        <f t="shared" si="3"/>
        <v>1.0218876971663158</v>
      </c>
      <c r="M36" s="7" t="str">
        <f t="shared" si="1"/>
        <v>Mediana</v>
      </c>
      <c r="N36" s="212">
        <f t="shared" si="4"/>
        <v>912450</v>
      </c>
    </row>
    <row r="37" spans="1:14" ht="30" x14ac:dyDescent="0.25">
      <c r="A37" s="7">
        <v>21</v>
      </c>
      <c r="B37" s="7" t="s">
        <v>279</v>
      </c>
      <c r="C37" s="387"/>
      <c r="D37" s="103" t="s">
        <v>151</v>
      </c>
      <c r="E37" s="26" t="s">
        <v>156</v>
      </c>
      <c r="F37" s="7" t="s">
        <v>47</v>
      </c>
      <c r="G37" s="8" t="s">
        <v>431</v>
      </c>
      <c r="H37" s="197">
        <v>361500</v>
      </c>
      <c r="I37" s="198">
        <v>1800000</v>
      </c>
      <c r="J37" s="202">
        <v>278996.24749920005</v>
      </c>
      <c r="K37" s="188">
        <v>2406180</v>
      </c>
      <c r="L37" s="180">
        <f t="shared" si="3"/>
        <v>0.87415852245603853</v>
      </c>
      <c r="M37" s="7" t="str">
        <f t="shared" si="1"/>
        <v>Mediana</v>
      </c>
      <c r="N37" s="212">
        <f t="shared" si="4"/>
        <v>1080750</v>
      </c>
    </row>
    <row r="38" spans="1:14" x14ac:dyDescent="0.25">
      <c r="A38" s="7">
        <v>22</v>
      </c>
      <c r="B38" s="7" t="s">
        <v>281</v>
      </c>
      <c r="C38" s="387"/>
      <c r="D38" s="103" t="s">
        <v>151</v>
      </c>
      <c r="E38" s="26" t="s">
        <v>450</v>
      </c>
      <c r="F38" s="7" t="s">
        <v>47</v>
      </c>
      <c r="G38" s="8" t="s">
        <v>431</v>
      </c>
      <c r="H38" s="197">
        <v>417700</v>
      </c>
      <c r="I38" s="198">
        <v>1800000</v>
      </c>
      <c r="J38" s="202">
        <v>113095.31112</v>
      </c>
      <c r="K38" s="188">
        <v>2122960</v>
      </c>
      <c r="L38" s="180">
        <f t="shared" si="3"/>
        <v>0.89440441248333946</v>
      </c>
      <c r="M38" s="7" t="str">
        <f t="shared" si="1"/>
        <v>Mediana</v>
      </c>
      <c r="N38" s="212">
        <f t="shared" si="4"/>
        <v>1108850</v>
      </c>
    </row>
    <row r="39" spans="1:14" ht="30" customHeight="1" x14ac:dyDescent="0.25">
      <c r="A39" s="7">
        <v>23</v>
      </c>
      <c r="B39" s="7" t="s">
        <v>282</v>
      </c>
      <c r="C39" s="387"/>
      <c r="D39" s="103" t="s">
        <v>151</v>
      </c>
      <c r="E39" s="26" t="s">
        <v>160</v>
      </c>
      <c r="F39" s="7" t="s">
        <v>47</v>
      </c>
      <c r="G39" s="8" t="s">
        <v>431</v>
      </c>
      <c r="H39" s="197">
        <v>465900</v>
      </c>
      <c r="I39" s="198">
        <v>6200000</v>
      </c>
      <c r="J39" s="202">
        <v>113106.58682400001</v>
      </c>
      <c r="K39" s="188">
        <v>2406180</v>
      </c>
      <c r="L39" s="180">
        <f t="shared" si="3"/>
        <v>1.2153989410599637</v>
      </c>
      <c r="M39" s="7" t="str">
        <f t="shared" si="1"/>
        <v>Mediana</v>
      </c>
      <c r="N39" s="212">
        <f t="shared" si="4"/>
        <v>1436040</v>
      </c>
    </row>
    <row r="40" spans="1:14" ht="30" customHeight="1" x14ac:dyDescent="0.25">
      <c r="A40" s="7">
        <v>24</v>
      </c>
      <c r="B40" s="7" t="s">
        <v>283</v>
      </c>
      <c r="C40" s="387"/>
      <c r="D40" s="103" t="s">
        <v>151</v>
      </c>
      <c r="E40" s="26" t="s">
        <v>453</v>
      </c>
      <c r="F40" s="7" t="s">
        <v>47</v>
      </c>
      <c r="G40" s="8" t="s">
        <v>431</v>
      </c>
      <c r="H40" s="197">
        <v>682800</v>
      </c>
      <c r="I40" s="243">
        <v>2200000</v>
      </c>
      <c r="J40" s="211">
        <v>801091.78709999984</v>
      </c>
      <c r="K40" s="244">
        <v>5535880</v>
      </c>
      <c r="L40" s="180">
        <f t="shared" si="3"/>
        <v>0.9811438450345592</v>
      </c>
      <c r="M40" s="7" t="str">
        <f t="shared" si="1"/>
        <v>Mediana</v>
      </c>
      <c r="N40" s="212">
        <f t="shared" si="4"/>
        <v>1500546</v>
      </c>
    </row>
    <row r="41" spans="1:14" ht="30" x14ac:dyDescent="0.25">
      <c r="A41" s="7">
        <v>25</v>
      </c>
      <c r="B41" s="7" t="s">
        <v>143</v>
      </c>
      <c r="C41" s="387"/>
      <c r="D41" s="103" t="s">
        <v>162</v>
      </c>
      <c r="E41" s="26" t="s">
        <v>457</v>
      </c>
      <c r="F41" s="7" t="s">
        <v>47</v>
      </c>
      <c r="G41" s="8" t="s">
        <v>431</v>
      </c>
      <c r="H41" s="197">
        <v>305200</v>
      </c>
      <c r="I41" s="245">
        <v>1600000</v>
      </c>
      <c r="J41" s="202">
        <v>113095.31112</v>
      </c>
      <c r="K41" s="188">
        <v>2122960</v>
      </c>
      <c r="L41" s="180">
        <f t="shared" si="3"/>
        <v>0.94726220795522897</v>
      </c>
      <c r="M41" s="7" t="str">
        <f t="shared" si="1"/>
        <v>Mediana</v>
      </c>
      <c r="N41" s="212">
        <f t="shared" si="4"/>
        <v>952600</v>
      </c>
    </row>
    <row r="42" spans="1:14" x14ac:dyDescent="0.25">
      <c r="A42" s="7">
        <v>26</v>
      </c>
      <c r="B42" s="7" t="s">
        <v>288</v>
      </c>
      <c r="C42" s="388"/>
      <c r="D42" s="103" t="s">
        <v>162</v>
      </c>
      <c r="E42" s="26" t="s">
        <v>458</v>
      </c>
      <c r="F42" s="7" t="s">
        <v>47</v>
      </c>
      <c r="G42" s="8" t="s">
        <v>431</v>
      </c>
      <c r="H42" s="197">
        <v>337400</v>
      </c>
      <c r="I42" s="245">
        <v>1400000</v>
      </c>
      <c r="J42" s="202">
        <v>113095.31112</v>
      </c>
      <c r="K42" s="188">
        <v>2122960</v>
      </c>
      <c r="L42" s="180">
        <f t="shared" si="3"/>
        <v>0.94551216128599991</v>
      </c>
      <c r="M42" s="7" t="str">
        <f t="shared" si="1"/>
        <v>Mediana</v>
      </c>
      <c r="N42" s="212">
        <f t="shared" si="4"/>
        <v>868700</v>
      </c>
    </row>
  </sheetData>
  <mergeCells count="10">
    <mergeCell ref="A1:O1"/>
    <mergeCell ref="H3:J13"/>
    <mergeCell ref="C16:E16"/>
    <mergeCell ref="C17:C42"/>
    <mergeCell ref="D3:E3"/>
    <mergeCell ref="A4:A13"/>
    <mergeCell ref="B4:B13"/>
    <mergeCell ref="C4:C13"/>
    <mergeCell ref="F4:F13"/>
    <mergeCell ref="G4:G13"/>
  </mergeCells>
  <pageMargins left="0.25" right="0.25" top="0.75" bottom="0.75" header="0.3" footer="0.3"/>
  <pageSetup scale="1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C900F-19DA-4CBC-B400-287DC960DE4C}">
  <sheetPr>
    <tabColor rgb="FF0070C0"/>
  </sheetPr>
  <dimension ref="A1:O79"/>
  <sheetViews>
    <sheetView view="pageBreakPreview" zoomScale="90" zoomScaleNormal="90" zoomScaleSheetLayoutView="90" zoomScalePageLayoutView="90" workbookViewId="0">
      <selection activeCell="I18" sqref="I18"/>
    </sheetView>
  </sheetViews>
  <sheetFormatPr baseColWidth="10" defaultColWidth="11.42578125" defaultRowHeight="15" x14ac:dyDescent="0.25"/>
  <cols>
    <col min="1" max="1" width="7.7109375" style="25" customWidth="1"/>
    <col min="2" max="2" width="16.42578125" customWidth="1"/>
    <col min="3" max="3" width="35.85546875" customWidth="1"/>
    <col min="4" max="4" width="34" customWidth="1"/>
    <col min="5" max="5" width="81.28515625" customWidth="1"/>
    <col min="6" max="6" width="13.85546875" customWidth="1"/>
    <col min="7" max="7" width="21.140625" customWidth="1"/>
    <col min="8" max="11" width="22.140625" style="200" customWidth="1"/>
    <col min="12" max="12" width="8.7109375" style="179" bestFit="1" customWidth="1"/>
    <col min="13" max="13" width="22.140625" customWidth="1"/>
    <col min="14" max="14" width="32.85546875" customWidth="1"/>
    <col min="15" max="15" width="4.85546875" customWidth="1"/>
  </cols>
  <sheetData>
    <row r="1" spans="1:15" ht="46.5" x14ac:dyDescent="0.25">
      <c r="A1" s="248" t="s">
        <v>0</v>
      </c>
      <c r="B1" s="248"/>
      <c r="C1" s="248"/>
      <c r="D1" s="248"/>
      <c r="E1" s="248"/>
      <c r="F1" s="248"/>
      <c r="G1" s="248"/>
      <c r="H1" s="248"/>
      <c r="I1" s="248"/>
      <c r="J1" s="248"/>
      <c r="K1" s="248"/>
      <c r="L1" s="248"/>
      <c r="M1" s="248"/>
      <c r="N1" s="248"/>
      <c r="O1" s="248"/>
    </row>
    <row r="2" spans="1:15" ht="15.75" thickBot="1" x14ac:dyDescent="0.3"/>
    <row r="3" spans="1:15" ht="30.75" thickBot="1" x14ac:dyDescent="0.3">
      <c r="A3" s="76" t="s">
        <v>1</v>
      </c>
      <c r="B3" s="77" t="s">
        <v>2</v>
      </c>
      <c r="C3" s="77" t="s">
        <v>3</v>
      </c>
      <c r="D3" s="325" t="s">
        <v>4</v>
      </c>
      <c r="E3" s="326"/>
      <c r="F3" s="78" t="s">
        <v>5</v>
      </c>
      <c r="G3" s="88" t="s">
        <v>6</v>
      </c>
      <c r="H3" s="249" t="e" vm="27">
        <v>#VALUE!</v>
      </c>
      <c r="I3" s="250"/>
      <c r="J3" s="208"/>
      <c r="K3" s="208"/>
      <c r="L3" s="204"/>
      <c r="M3" s="159"/>
      <c r="N3" s="159"/>
      <c r="O3" s="160"/>
    </row>
    <row r="4" spans="1:15" ht="15" customHeight="1" x14ac:dyDescent="0.25">
      <c r="A4" s="263">
        <v>27</v>
      </c>
      <c r="B4" s="392" t="s">
        <v>747</v>
      </c>
      <c r="C4" s="392" t="s">
        <v>579</v>
      </c>
      <c r="D4" s="45" t="s">
        <v>9</v>
      </c>
      <c r="E4" s="69" t="s">
        <v>580</v>
      </c>
      <c r="F4" s="273" t="s">
        <v>11</v>
      </c>
      <c r="G4" s="276" t="s">
        <v>12</v>
      </c>
      <c r="H4" s="251"/>
      <c r="I4" s="252"/>
      <c r="O4" s="161"/>
    </row>
    <row r="5" spans="1:15" x14ac:dyDescent="0.25">
      <c r="A5" s="264"/>
      <c r="B5" s="393"/>
      <c r="C5" s="393"/>
      <c r="D5" s="46" t="s">
        <v>13</v>
      </c>
      <c r="E5" s="114" t="s">
        <v>581</v>
      </c>
      <c r="F5" s="274"/>
      <c r="G5" s="277"/>
      <c r="H5" s="251"/>
      <c r="I5" s="252"/>
      <c r="O5" s="161"/>
    </row>
    <row r="6" spans="1:15" x14ac:dyDescent="0.25">
      <c r="A6" s="264"/>
      <c r="B6" s="393"/>
      <c r="C6" s="393"/>
      <c r="D6" s="46" t="s">
        <v>15</v>
      </c>
      <c r="E6" s="73" t="s">
        <v>582</v>
      </c>
      <c r="F6" s="274"/>
      <c r="G6" s="277"/>
      <c r="H6" s="251"/>
      <c r="I6" s="252"/>
      <c r="O6" s="161"/>
    </row>
    <row r="7" spans="1:15" x14ac:dyDescent="0.25">
      <c r="A7" s="264"/>
      <c r="B7" s="393"/>
      <c r="C7" s="393"/>
      <c r="D7" s="46" t="s">
        <v>17</v>
      </c>
      <c r="E7" s="73" t="s">
        <v>583</v>
      </c>
      <c r="F7" s="274"/>
      <c r="G7" s="277"/>
      <c r="H7" s="251"/>
      <c r="I7" s="252"/>
      <c r="O7" s="161"/>
    </row>
    <row r="8" spans="1:15" x14ac:dyDescent="0.25">
      <c r="A8" s="264"/>
      <c r="B8" s="393"/>
      <c r="C8" s="393"/>
      <c r="D8" s="46" t="s">
        <v>19</v>
      </c>
      <c r="E8" s="7" t="s">
        <v>584</v>
      </c>
      <c r="F8" s="274"/>
      <c r="G8" s="277"/>
      <c r="H8" s="251"/>
      <c r="I8" s="252"/>
      <c r="O8" s="161"/>
    </row>
    <row r="9" spans="1:15" x14ac:dyDescent="0.25">
      <c r="A9" s="264"/>
      <c r="B9" s="393"/>
      <c r="C9" s="393"/>
      <c r="D9" s="46" t="s">
        <v>21</v>
      </c>
      <c r="E9" s="7" t="s">
        <v>584</v>
      </c>
      <c r="F9" s="274"/>
      <c r="G9" s="277"/>
      <c r="H9" s="251"/>
      <c r="I9" s="252"/>
      <c r="O9" s="161"/>
    </row>
    <row r="10" spans="1:15" x14ac:dyDescent="0.25">
      <c r="A10" s="264"/>
      <c r="B10" s="393"/>
      <c r="C10" s="393"/>
      <c r="D10" s="47" t="s">
        <v>23</v>
      </c>
      <c r="E10" s="120" t="s">
        <v>309</v>
      </c>
      <c r="F10" s="274"/>
      <c r="G10" s="277"/>
      <c r="H10" s="251"/>
      <c r="I10" s="252"/>
      <c r="O10" s="161"/>
    </row>
    <row r="11" spans="1:15" x14ac:dyDescent="0.25">
      <c r="A11" s="264"/>
      <c r="B11" s="393"/>
      <c r="C11" s="393"/>
      <c r="D11" s="47" t="s">
        <v>25</v>
      </c>
      <c r="E11" s="120" t="s">
        <v>585</v>
      </c>
      <c r="F11" s="274"/>
      <c r="G11" s="277"/>
      <c r="H11" s="251"/>
      <c r="I11" s="252"/>
      <c r="O11" s="161"/>
    </row>
    <row r="12" spans="1:15" x14ac:dyDescent="0.25">
      <c r="A12" s="264"/>
      <c r="B12" s="393"/>
      <c r="C12" s="393"/>
      <c r="D12" s="47" t="s">
        <v>27</v>
      </c>
      <c r="E12" s="120" t="s">
        <v>28</v>
      </c>
      <c r="F12" s="274"/>
      <c r="G12" s="277"/>
      <c r="H12" s="251"/>
      <c r="I12" s="252"/>
      <c r="O12" s="161"/>
    </row>
    <row r="13" spans="1:15" ht="15.75" thickBot="1" x14ac:dyDescent="0.3">
      <c r="A13" s="265"/>
      <c r="B13" s="394"/>
      <c r="C13" s="394"/>
      <c r="D13" s="48" t="s">
        <v>29</v>
      </c>
      <c r="E13" s="137">
        <v>41944</v>
      </c>
      <c r="F13" s="275"/>
      <c r="G13" s="278"/>
      <c r="H13" s="253"/>
      <c r="I13" s="254"/>
      <c r="J13" s="209"/>
      <c r="K13" s="209"/>
      <c r="L13" s="205"/>
      <c r="M13" s="162"/>
      <c r="N13" s="162"/>
      <c r="O13" s="163"/>
    </row>
    <row r="14" spans="1:15" x14ac:dyDescent="0.25">
      <c r="A14" s="109"/>
      <c r="B14" s="109"/>
      <c r="C14" s="110"/>
      <c r="D14" s="111"/>
      <c r="E14" s="112"/>
      <c r="F14" s="109"/>
      <c r="G14" s="109"/>
      <c r="H14" s="203"/>
      <c r="I14" s="203"/>
      <c r="J14" s="203"/>
      <c r="K14" s="203"/>
      <c r="L14" s="182"/>
      <c r="M14" s="107"/>
      <c r="N14" s="107"/>
      <c r="O14" s="107"/>
    </row>
    <row r="15" spans="1:15" ht="45" x14ac:dyDescent="0.25">
      <c r="H15" s="195" t="s">
        <v>30</v>
      </c>
      <c r="I15" s="195" t="s">
        <v>31</v>
      </c>
      <c r="J15" s="195" t="s">
        <v>32</v>
      </c>
      <c r="K15" s="195" t="s">
        <v>33</v>
      </c>
    </row>
    <row r="16" spans="1:15" ht="30" x14ac:dyDescent="0.25">
      <c r="A16" s="13" t="s">
        <v>34</v>
      </c>
      <c r="B16" s="13" t="s">
        <v>35</v>
      </c>
      <c r="C16" s="255" t="s">
        <v>36</v>
      </c>
      <c r="D16" s="256"/>
      <c r="E16" s="257"/>
      <c r="F16" s="13" t="s">
        <v>37</v>
      </c>
      <c r="G16" s="13" t="s">
        <v>38</v>
      </c>
      <c r="H16" s="196" t="s">
        <v>470</v>
      </c>
      <c r="I16" s="196" t="s">
        <v>470</v>
      </c>
      <c r="J16" s="196" t="s">
        <v>470</v>
      </c>
      <c r="K16" s="196" t="s">
        <v>470</v>
      </c>
      <c r="L16" s="178" t="s">
        <v>40</v>
      </c>
      <c r="M16" s="13" t="s">
        <v>41</v>
      </c>
      <c r="N16" s="13" t="s">
        <v>471</v>
      </c>
    </row>
    <row r="17" spans="1:14" ht="45" customHeight="1" x14ac:dyDescent="0.25">
      <c r="A17" s="7">
        <v>1</v>
      </c>
      <c r="B17" s="7" t="s">
        <v>43</v>
      </c>
      <c r="C17" s="258" t="s">
        <v>44</v>
      </c>
      <c r="D17" s="66" t="s">
        <v>45</v>
      </c>
      <c r="E17" s="11" t="s">
        <v>46</v>
      </c>
      <c r="F17" s="7" t="s">
        <v>47</v>
      </c>
      <c r="G17" s="8" t="s">
        <v>48</v>
      </c>
      <c r="H17" s="197">
        <v>685400</v>
      </c>
      <c r="I17" s="198">
        <v>8500000</v>
      </c>
      <c r="J17" s="202">
        <v>743956.10941378726</v>
      </c>
      <c r="K17" s="202">
        <v>9204650</v>
      </c>
      <c r="L17" s="180">
        <f t="shared" ref="L17" si="0">+STDEV(H17:K17)/AVERAGE(H17:K17)</f>
        <v>0.98403482895824956</v>
      </c>
      <c r="M17" s="7" t="str">
        <f t="shared" ref="M17:M79" si="1">IF(L17&lt;=5%,"Menor Valor",IF(L17&lt;=15%,"Media Armonica",IF(L17&lt;=30%,"Media Geometrica",IF(L17&lt;=50%,"Media Aritmetica","Mediana"))))</f>
        <v>Mediana</v>
      </c>
      <c r="N17" s="212">
        <f t="shared" ref="N17" si="2">ROUND(IF(L17&lt;=5%,MIN(H17:K17),IF(L17&lt;=15%,HARMEAN(H17:K17),IF(L17&lt;=30%,GEOMEAN(H17:K17),IF(L17&lt;=50%,AVERAGE(H17:K17),MEDIAN(H17:K17))))),0)</f>
        <v>4621978</v>
      </c>
    </row>
    <row r="18" spans="1:14" ht="45" customHeight="1" x14ac:dyDescent="0.25">
      <c r="A18" s="7">
        <v>2</v>
      </c>
      <c r="B18" s="7" t="s">
        <v>49</v>
      </c>
      <c r="C18" s="259"/>
      <c r="D18" s="66" t="s">
        <v>45</v>
      </c>
      <c r="E18" s="11" t="s">
        <v>50</v>
      </c>
      <c r="F18" s="7" t="s">
        <v>47</v>
      </c>
      <c r="G18" s="8" t="s">
        <v>48</v>
      </c>
      <c r="H18" s="197">
        <v>1294700</v>
      </c>
      <c r="I18" s="198">
        <v>6200000</v>
      </c>
      <c r="J18" s="202">
        <v>594950.49095771171</v>
      </c>
      <c r="K18" s="202">
        <v>3398640</v>
      </c>
      <c r="L18" s="180">
        <f t="shared" ref="L18:L79" si="3">+STDEV(H18:K18)/AVERAGE(H18:K18)</f>
        <v>0.87682919470437637</v>
      </c>
      <c r="M18" s="7" t="str">
        <f t="shared" si="1"/>
        <v>Mediana</v>
      </c>
      <c r="N18" s="212">
        <f t="shared" ref="N18:N79" si="4">ROUND(IF(L18&lt;=5%,MIN(H18:K18),IF(L18&lt;=15%,HARMEAN(H18:K18),IF(L18&lt;=30%,GEOMEAN(H18:K18),IF(L18&lt;=50%,AVERAGE(H18:K18),MEDIAN(H18:K18))))),0)</f>
        <v>2346670</v>
      </c>
    </row>
    <row r="19" spans="1:14" ht="45" customHeight="1" x14ac:dyDescent="0.25">
      <c r="A19" s="7">
        <v>3</v>
      </c>
      <c r="B19" s="7" t="s">
        <v>51</v>
      </c>
      <c r="C19" s="259"/>
      <c r="D19" s="66" t="s">
        <v>52</v>
      </c>
      <c r="E19" s="98" t="s">
        <v>53</v>
      </c>
      <c r="F19" s="7" t="s">
        <v>47</v>
      </c>
      <c r="G19" s="8" t="s">
        <v>48</v>
      </c>
      <c r="H19" s="197">
        <v>990100</v>
      </c>
      <c r="I19" s="198">
        <v>5500000</v>
      </c>
      <c r="J19" s="202">
        <v>922977.24813439627</v>
      </c>
      <c r="K19" s="202">
        <v>3398640</v>
      </c>
      <c r="L19" s="180">
        <f t="shared" si="3"/>
        <v>0.81083244869465432</v>
      </c>
      <c r="M19" s="7" t="str">
        <f t="shared" si="1"/>
        <v>Mediana</v>
      </c>
      <c r="N19" s="212">
        <f t="shared" si="4"/>
        <v>2194370</v>
      </c>
    </row>
    <row r="20" spans="1:14" ht="45" customHeight="1" x14ac:dyDescent="0.25">
      <c r="A20" s="7">
        <v>4</v>
      </c>
      <c r="B20" s="7" t="s">
        <v>54</v>
      </c>
      <c r="C20" s="259"/>
      <c r="D20" s="66" t="s">
        <v>52</v>
      </c>
      <c r="E20" s="11" t="s">
        <v>50</v>
      </c>
      <c r="F20" s="7" t="s">
        <v>47</v>
      </c>
      <c r="G20" s="8" t="s">
        <v>48</v>
      </c>
      <c r="H20" s="197">
        <v>1142400</v>
      </c>
      <c r="I20" s="198">
        <v>6000000</v>
      </c>
      <c r="J20" s="202">
        <v>594950.49095771171</v>
      </c>
      <c r="K20" s="202">
        <v>4956350</v>
      </c>
      <c r="L20" s="180">
        <f t="shared" si="3"/>
        <v>0.85221395178038739</v>
      </c>
      <c r="M20" s="7" t="str">
        <f t="shared" si="1"/>
        <v>Mediana</v>
      </c>
      <c r="N20" s="212">
        <f t="shared" si="4"/>
        <v>3049375</v>
      </c>
    </row>
    <row r="21" spans="1:14" x14ac:dyDescent="0.25">
      <c r="A21" s="7">
        <v>5</v>
      </c>
      <c r="B21" s="7" t="s">
        <v>55</v>
      </c>
      <c r="C21" s="259"/>
      <c r="D21" s="84" t="s">
        <v>56</v>
      </c>
      <c r="E21" s="11" t="s">
        <v>57</v>
      </c>
      <c r="F21" s="7" t="s">
        <v>47</v>
      </c>
      <c r="G21" s="8" t="s">
        <v>48</v>
      </c>
      <c r="H21" s="197">
        <v>1447000</v>
      </c>
      <c r="I21" s="198">
        <v>4500000</v>
      </c>
      <c r="J21" s="202">
        <v>396633.66063847451</v>
      </c>
      <c r="K21" s="202">
        <v>5676300</v>
      </c>
      <c r="L21" s="180">
        <f t="shared" si="3"/>
        <v>0.82865712302939043</v>
      </c>
      <c r="M21" s="7" t="str">
        <f t="shared" si="1"/>
        <v>Mediana</v>
      </c>
      <c r="N21" s="212">
        <f t="shared" si="4"/>
        <v>2973500</v>
      </c>
    </row>
    <row r="22" spans="1:14" ht="30" x14ac:dyDescent="0.25">
      <c r="A22" s="7">
        <v>6</v>
      </c>
      <c r="B22" s="7" t="s">
        <v>58</v>
      </c>
      <c r="C22" s="259"/>
      <c r="D22" s="84" t="s">
        <v>56</v>
      </c>
      <c r="E22" s="11" t="s">
        <v>59</v>
      </c>
      <c r="F22" s="7" t="s">
        <v>47</v>
      </c>
      <c r="G22" s="8" t="s">
        <v>48</v>
      </c>
      <c r="H22" s="197">
        <v>578800</v>
      </c>
      <c r="I22" s="198">
        <v>5200000</v>
      </c>
      <c r="J22" s="202">
        <v>445944.87250163622</v>
      </c>
      <c r="K22" s="202">
        <v>2548980</v>
      </c>
      <c r="L22" s="180">
        <f t="shared" si="3"/>
        <v>1.013529356318589</v>
      </c>
      <c r="M22" s="7" t="str">
        <f t="shared" si="1"/>
        <v>Mediana</v>
      </c>
      <c r="N22" s="212">
        <f t="shared" si="4"/>
        <v>1563890</v>
      </c>
    </row>
    <row r="23" spans="1:14" ht="30" x14ac:dyDescent="0.25">
      <c r="A23" s="7">
        <v>7</v>
      </c>
      <c r="B23" s="7" t="s">
        <v>60</v>
      </c>
      <c r="C23" s="259"/>
      <c r="D23" s="84" t="s">
        <v>56</v>
      </c>
      <c r="E23" s="11" t="s">
        <v>61</v>
      </c>
      <c r="F23" s="7" t="s">
        <v>47</v>
      </c>
      <c r="G23" s="8" t="s">
        <v>48</v>
      </c>
      <c r="H23" s="197">
        <v>2513300</v>
      </c>
      <c r="I23" s="198">
        <v>8000000</v>
      </c>
      <c r="J23" s="202">
        <v>644261.70282087359</v>
      </c>
      <c r="K23" s="202">
        <v>9629480</v>
      </c>
      <c r="L23" s="180">
        <f t="shared" si="3"/>
        <v>0.8271652405528892</v>
      </c>
      <c r="M23" s="7" t="str">
        <f t="shared" si="1"/>
        <v>Mediana</v>
      </c>
      <c r="N23" s="212">
        <f t="shared" si="4"/>
        <v>5256650</v>
      </c>
    </row>
    <row r="24" spans="1:14" ht="30" x14ac:dyDescent="0.25">
      <c r="A24" s="7">
        <v>8</v>
      </c>
      <c r="B24" s="7" t="s">
        <v>62</v>
      </c>
      <c r="C24" s="259"/>
      <c r="D24" s="84" t="s">
        <v>56</v>
      </c>
      <c r="E24" s="11" t="s">
        <v>63</v>
      </c>
      <c r="F24" s="7" t="s">
        <v>47</v>
      </c>
      <c r="G24" s="8" t="s">
        <v>48</v>
      </c>
      <c r="H24" s="197">
        <v>1188100</v>
      </c>
      <c r="I24" s="198">
        <v>5800000</v>
      </c>
      <c r="J24" s="202">
        <v>644261.70282087359</v>
      </c>
      <c r="K24" s="202">
        <v>7930160</v>
      </c>
      <c r="L24" s="180">
        <f t="shared" si="3"/>
        <v>0.91243129412261714</v>
      </c>
      <c r="M24" s="7" t="str">
        <f t="shared" si="1"/>
        <v>Mediana</v>
      </c>
      <c r="N24" s="212">
        <f t="shared" si="4"/>
        <v>3494050</v>
      </c>
    </row>
    <row r="25" spans="1:14" ht="30" x14ac:dyDescent="0.25">
      <c r="A25" s="7">
        <v>9</v>
      </c>
      <c r="B25" s="7" t="s">
        <v>64</v>
      </c>
      <c r="C25" s="259"/>
      <c r="D25" s="84" t="s">
        <v>56</v>
      </c>
      <c r="E25" s="11" t="s">
        <v>65</v>
      </c>
      <c r="F25" s="7" t="s">
        <v>47</v>
      </c>
      <c r="G25" s="8" t="s">
        <v>48</v>
      </c>
      <c r="H25" s="197">
        <v>1447000</v>
      </c>
      <c r="I25" s="198">
        <v>6500000</v>
      </c>
      <c r="J25" s="202">
        <v>843650.51600670139</v>
      </c>
      <c r="K25" s="202">
        <v>1274490</v>
      </c>
      <c r="L25" s="180">
        <f t="shared" si="3"/>
        <v>1.0602545794730387</v>
      </c>
      <c r="M25" s="7" t="str">
        <f t="shared" si="1"/>
        <v>Mediana</v>
      </c>
      <c r="N25" s="212">
        <f t="shared" si="4"/>
        <v>1360745</v>
      </c>
    </row>
    <row r="26" spans="1:14" ht="30" x14ac:dyDescent="0.25">
      <c r="A26" s="7">
        <v>10</v>
      </c>
      <c r="B26" s="7" t="s">
        <v>66</v>
      </c>
      <c r="C26" s="259"/>
      <c r="D26" s="84" t="s">
        <v>56</v>
      </c>
      <c r="E26" s="11" t="s">
        <v>472</v>
      </c>
      <c r="F26" s="7" t="s">
        <v>47</v>
      </c>
      <c r="G26" s="8" t="s">
        <v>48</v>
      </c>
      <c r="H26" s="197">
        <v>1096700</v>
      </c>
      <c r="I26" s="198">
        <v>7200000</v>
      </c>
      <c r="J26" s="202">
        <v>1297402.7189743395</v>
      </c>
      <c r="K26" s="202">
        <v>7788550</v>
      </c>
      <c r="L26" s="180">
        <f t="shared" si="3"/>
        <v>0.83866505391512847</v>
      </c>
      <c r="M26" s="7" t="str">
        <f t="shared" si="1"/>
        <v>Mediana</v>
      </c>
      <c r="N26" s="212">
        <f t="shared" si="4"/>
        <v>4248701</v>
      </c>
    </row>
    <row r="27" spans="1:14" ht="30" x14ac:dyDescent="0.25">
      <c r="A27" s="7">
        <v>11</v>
      </c>
      <c r="B27" s="7" t="s">
        <v>68</v>
      </c>
      <c r="C27" s="259"/>
      <c r="D27" s="84" t="s">
        <v>56</v>
      </c>
      <c r="E27" s="11" t="s">
        <v>69</v>
      </c>
      <c r="F27" s="7" t="s">
        <v>47</v>
      </c>
      <c r="G27" s="8" t="s">
        <v>48</v>
      </c>
      <c r="H27" s="197">
        <v>12947200</v>
      </c>
      <c r="I27" s="198">
        <v>14500000</v>
      </c>
      <c r="J27" s="202">
        <v>3723744.2648113207</v>
      </c>
      <c r="K27" s="202">
        <v>17672690</v>
      </c>
      <c r="L27" s="180">
        <f t="shared" si="3"/>
        <v>0.49055587772454462</v>
      </c>
      <c r="M27" s="7" t="str">
        <f t="shared" si="1"/>
        <v>Media Aritmetica</v>
      </c>
      <c r="N27" s="212">
        <f t="shared" si="4"/>
        <v>12210909</v>
      </c>
    </row>
    <row r="28" spans="1:14" x14ac:dyDescent="0.25">
      <c r="A28" s="7">
        <v>12</v>
      </c>
      <c r="B28" s="7" t="s">
        <v>70</v>
      </c>
      <c r="C28" s="259"/>
      <c r="D28" s="84" t="s">
        <v>71</v>
      </c>
      <c r="E28" s="12" t="s">
        <v>321</v>
      </c>
      <c r="F28" s="7" t="s">
        <v>47</v>
      </c>
      <c r="G28" s="8" t="s">
        <v>48</v>
      </c>
      <c r="H28" s="197">
        <v>1492700</v>
      </c>
      <c r="I28" s="198">
        <v>6800000</v>
      </c>
      <c r="J28" s="202">
        <v>1393577.7265676137</v>
      </c>
      <c r="K28" s="202">
        <v>2775080</v>
      </c>
      <c r="L28" s="180">
        <f t="shared" si="3"/>
        <v>0.81395282945890024</v>
      </c>
      <c r="M28" s="7" t="str">
        <f t="shared" si="1"/>
        <v>Mediana</v>
      </c>
      <c r="N28" s="212">
        <f t="shared" si="4"/>
        <v>2133890</v>
      </c>
    </row>
    <row r="29" spans="1:14" x14ac:dyDescent="0.25">
      <c r="A29" s="7">
        <v>13</v>
      </c>
      <c r="B29" s="7" t="s">
        <v>73</v>
      </c>
      <c r="C29" s="259"/>
      <c r="D29" s="84" t="s">
        <v>71</v>
      </c>
      <c r="E29" s="11" t="s">
        <v>74</v>
      </c>
      <c r="F29" s="7" t="s">
        <v>47</v>
      </c>
      <c r="G29" s="8" t="s">
        <v>48</v>
      </c>
      <c r="H29" s="197">
        <v>487400</v>
      </c>
      <c r="I29" s="198">
        <v>4800000</v>
      </c>
      <c r="J29" s="202">
        <v>445944.87250163622</v>
      </c>
      <c r="K29" s="202">
        <v>1750490</v>
      </c>
      <c r="L29" s="180">
        <f t="shared" si="3"/>
        <v>1.0927009787488811</v>
      </c>
      <c r="M29" s="7" t="str">
        <f t="shared" si="1"/>
        <v>Mediana</v>
      </c>
      <c r="N29" s="212">
        <f t="shared" si="4"/>
        <v>1118945</v>
      </c>
    </row>
    <row r="30" spans="1:14" x14ac:dyDescent="0.25">
      <c r="A30" s="7">
        <v>14</v>
      </c>
      <c r="B30" s="7" t="s">
        <v>75</v>
      </c>
      <c r="C30" s="259"/>
      <c r="D30" s="66" t="s">
        <v>76</v>
      </c>
      <c r="E30" s="11" t="s">
        <v>77</v>
      </c>
      <c r="F30" s="7" t="s">
        <v>47</v>
      </c>
      <c r="G30" s="8" t="s">
        <v>48</v>
      </c>
      <c r="H30" s="197">
        <v>1096700</v>
      </c>
      <c r="I30" s="198">
        <v>4800000</v>
      </c>
      <c r="J30" s="202">
        <v>793267.32127694902</v>
      </c>
      <c r="K30" s="202">
        <v>1274490</v>
      </c>
      <c r="L30" s="180">
        <f t="shared" si="3"/>
        <v>0.94575211950813876</v>
      </c>
      <c r="M30" s="7" t="str">
        <f t="shared" si="1"/>
        <v>Mediana</v>
      </c>
      <c r="N30" s="212">
        <f t="shared" si="4"/>
        <v>1185595</v>
      </c>
    </row>
    <row r="31" spans="1:14" x14ac:dyDescent="0.25">
      <c r="A31" s="7">
        <v>15</v>
      </c>
      <c r="B31" s="7" t="s">
        <v>78</v>
      </c>
      <c r="C31" s="259"/>
      <c r="D31" s="66" t="s">
        <v>76</v>
      </c>
      <c r="E31" s="11" t="s">
        <v>79</v>
      </c>
      <c r="F31" s="7" t="s">
        <v>47</v>
      </c>
      <c r="G31" s="8" t="s">
        <v>48</v>
      </c>
      <c r="H31" s="197">
        <v>883500</v>
      </c>
      <c r="I31" s="198">
        <v>7500000</v>
      </c>
      <c r="J31" s="202">
        <v>445944.87250163622</v>
      </c>
      <c r="K31" s="202">
        <v>1184050</v>
      </c>
      <c r="L31" s="180">
        <f t="shared" si="3"/>
        <v>1.3361334971286654</v>
      </c>
      <c r="M31" s="7" t="str">
        <f t="shared" si="1"/>
        <v>Mediana</v>
      </c>
      <c r="N31" s="212">
        <f t="shared" si="4"/>
        <v>1033775</v>
      </c>
    </row>
    <row r="32" spans="1:14" x14ac:dyDescent="0.25">
      <c r="A32" s="7">
        <v>16</v>
      </c>
      <c r="B32" s="7" t="s">
        <v>80</v>
      </c>
      <c r="C32" s="259"/>
      <c r="D32" s="66" t="s">
        <v>76</v>
      </c>
      <c r="E32" s="11" t="s">
        <v>81</v>
      </c>
      <c r="F32" s="7" t="s">
        <v>47</v>
      </c>
      <c r="G32" s="8" t="s">
        <v>48</v>
      </c>
      <c r="H32" s="197">
        <v>426500</v>
      </c>
      <c r="I32" s="198">
        <v>4500000</v>
      </c>
      <c r="J32" s="202">
        <v>445944.87250163622</v>
      </c>
      <c r="K32" s="202">
        <v>991270</v>
      </c>
      <c r="L32" s="180">
        <f t="shared" si="3"/>
        <v>1.2300788506603266</v>
      </c>
      <c r="M32" s="7" t="str">
        <f t="shared" si="1"/>
        <v>Mediana</v>
      </c>
      <c r="N32" s="212">
        <f t="shared" si="4"/>
        <v>718607</v>
      </c>
    </row>
    <row r="33" spans="1:14" ht="30" x14ac:dyDescent="0.25">
      <c r="A33" s="7">
        <v>17</v>
      </c>
      <c r="B33" s="7" t="s">
        <v>82</v>
      </c>
      <c r="C33" s="259"/>
      <c r="D33" s="66" t="s">
        <v>76</v>
      </c>
      <c r="E33" s="11" t="s">
        <v>83</v>
      </c>
      <c r="F33" s="7" t="s">
        <v>47</v>
      </c>
      <c r="G33" s="8" t="s">
        <v>48</v>
      </c>
      <c r="H33" s="197">
        <v>2056300</v>
      </c>
      <c r="I33" s="198">
        <v>8500000</v>
      </c>
      <c r="J33" s="202">
        <v>347322.44877531275</v>
      </c>
      <c r="K33" s="202">
        <v>6372450</v>
      </c>
      <c r="L33" s="180">
        <f t="shared" si="3"/>
        <v>0.87239982367199931</v>
      </c>
      <c r="M33" s="7" t="str">
        <f t="shared" si="1"/>
        <v>Mediana</v>
      </c>
      <c r="N33" s="212">
        <f t="shared" si="4"/>
        <v>4214375</v>
      </c>
    </row>
    <row r="34" spans="1:14" x14ac:dyDescent="0.25">
      <c r="A34" s="7">
        <v>18</v>
      </c>
      <c r="B34" s="7" t="s">
        <v>84</v>
      </c>
      <c r="C34" s="259"/>
      <c r="D34" s="66" t="s">
        <v>76</v>
      </c>
      <c r="E34" s="11" t="s">
        <v>85</v>
      </c>
      <c r="F34" s="7" t="s">
        <v>47</v>
      </c>
      <c r="G34" s="8" t="s">
        <v>48</v>
      </c>
      <c r="H34" s="197">
        <v>944400</v>
      </c>
      <c r="I34" s="198">
        <v>4200000</v>
      </c>
      <c r="J34" s="202">
        <v>177949.15585401826</v>
      </c>
      <c r="K34" s="202">
        <v>1699320</v>
      </c>
      <c r="L34" s="180">
        <f t="shared" si="3"/>
        <v>0.9935328945081574</v>
      </c>
      <c r="M34" s="7" t="str">
        <f t="shared" si="1"/>
        <v>Mediana</v>
      </c>
      <c r="N34" s="212">
        <f t="shared" si="4"/>
        <v>1321860</v>
      </c>
    </row>
    <row r="35" spans="1:14" ht="30" x14ac:dyDescent="0.25">
      <c r="A35" s="7">
        <v>19</v>
      </c>
      <c r="B35" s="7" t="s">
        <v>86</v>
      </c>
      <c r="C35" s="259"/>
      <c r="D35" s="66" t="s">
        <v>76</v>
      </c>
      <c r="E35" s="11" t="s">
        <v>87</v>
      </c>
      <c r="F35" s="7" t="s">
        <v>47</v>
      </c>
      <c r="G35" s="8" t="s">
        <v>48</v>
      </c>
      <c r="H35" s="197">
        <v>1096700</v>
      </c>
      <c r="I35" s="198">
        <v>10500000</v>
      </c>
      <c r="J35" s="202">
        <v>2827998.000352324</v>
      </c>
      <c r="K35" s="202">
        <v>5034890</v>
      </c>
      <c r="L35" s="180">
        <f t="shared" si="3"/>
        <v>0.84027469994947723</v>
      </c>
      <c r="M35" s="7" t="str">
        <f t="shared" si="1"/>
        <v>Mediana</v>
      </c>
      <c r="N35" s="212">
        <f t="shared" si="4"/>
        <v>3931444</v>
      </c>
    </row>
    <row r="36" spans="1:14" ht="30" x14ac:dyDescent="0.25">
      <c r="A36" s="7">
        <v>20</v>
      </c>
      <c r="B36" s="7" t="s">
        <v>220</v>
      </c>
      <c r="C36" s="259"/>
      <c r="D36" s="66" t="s">
        <v>76</v>
      </c>
      <c r="E36" s="11" t="s">
        <v>541</v>
      </c>
      <c r="F36" s="7" t="s">
        <v>47</v>
      </c>
      <c r="G36" s="8" t="s">
        <v>48</v>
      </c>
      <c r="H36" s="197">
        <v>19040000</v>
      </c>
      <c r="I36" s="198">
        <v>10200000</v>
      </c>
      <c r="J36" s="202">
        <v>2033585.6113207545</v>
      </c>
      <c r="K36" s="202">
        <v>9204650</v>
      </c>
      <c r="L36" s="180">
        <f t="shared" si="3"/>
        <v>0.68890238395181258</v>
      </c>
      <c r="M36" s="7" t="str">
        <f t="shared" si="1"/>
        <v>Mediana</v>
      </c>
      <c r="N36" s="212">
        <f t="shared" si="4"/>
        <v>9702325</v>
      </c>
    </row>
    <row r="37" spans="1:14" x14ac:dyDescent="0.25">
      <c r="A37" s="7">
        <v>21</v>
      </c>
      <c r="B37" s="7" t="s">
        <v>88</v>
      </c>
      <c r="C37" s="259"/>
      <c r="D37" s="66" t="s">
        <v>89</v>
      </c>
      <c r="E37" s="11" t="s">
        <v>90</v>
      </c>
      <c r="F37" s="7" t="s">
        <v>47</v>
      </c>
      <c r="G37" s="8" t="s">
        <v>48</v>
      </c>
      <c r="H37" s="197">
        <v>441700</v>
      </c>
      <c r="I37" s="198">
        <v>3800000</v>
      </c>
      <c r="J37" s="202">
        <v>332013.97735849052</v>
      </c>
      <c r="K37" s="202">
        <v>3398640</v>
      </c>
      <c r="L37" s="180">
        <f t="shared" si="3"/>
        <v>0.93446856686019886</v>
      </c>
      <c r="M37" s="7" t="str">
        <f t="shared" si="1"/>
        <v>Mediana</v>
      </c>
      <c r="N37" s="212">
        <f t="shared" si="4"/>
        <v>1920170</v>
      </c>
    </row>
    <row r="38" spans="1:14" ht="30" x14ac:dyDescent="0.25">
      <c r="A38" s="7">
        <v>22</v>
      </c>
      <c r="B38" s="7" t="s">
        <v>91</v>
      </c>
      <c r="C38" s="259"/>
      <c r="D38" s="66" t="s">
        <v>89</v>
      </c>
      <c r="E38" s="11" t="s">
        <v>92</v>
      </c>
      <c r="F38" s="7" t="s">
        <v>47</v>
      </c>
      <c r="G38" s="8" t="s">
        <v>48</v>
      </c>
      <c r="H38" s="197">
        <v>1188100</v>
      </c>
      <c r="I38" s="198">
        <v>3500000</v>
      </c>
      <c r="J38" s="202">
        <v>124505.24150943395</v>
      </c>
      <c r="K38" s="202">
        <v>3398640</v>
      </c>
      <c r="L38" s="180">
        <f t="shared" si="3"/>
        <v>0.81376155232257319</v>
      </c>
      <c r="M38" s="7" t="str">
        <f t="shared" si="1"/>
        <v>Mediana</v>
      </c>
      <c r="N38" s="212">
        <f t="shared" si="4"/>
        <v>2293370</v>
      </c>
    </row>
    <row r="39" spans="1:14" ht="30" x14ac:dyDescent="0.25">
      <c r="A39" s="7">
        <v>23</v>
      </c>
      <c r="B39" s="7" t="s">
        <v>93</v>
      </c>
      <c r="C39" s="259"/>
      <c r="D39" s="66" t="s">
        <v>89</v>
      </c>
      <c r="E39" s="11" t="s">
        <v>94</v>
      </c>
      <c r="F39" s="7" t="s">
        <v>47</v>
      </c>
      <c r="G39" s="8" t="s">
        <v>48</v>
      </c>
      <c r="H39" s="197">
        <v>1447000</v>
      </c>
      <c r="I39" s="198">
        <v>3800000</v>
      </c>
      <c r="J39" s="202">
        <v>249010.4830188679</v>
      </c>
      <c r="K39" s="202">
        <v>4956350</v>
      </c>
      <c r="L39" s="180">
        <f t="shared" si="3"/>
        <v>0.82220970527457848</v>
      </c>
      <c r="M39" s="7" t="str">
        <f t="shared" si="1"/>
        <v>Mediana</v>
      </c>
      <c r="N39" s="212">
        <f t="shared" si="4"/>
        <v>2623500</v>
      </c>
    </row>
    <row r="40" spans="1:14" ht="30" x14ac:dyDescent="0.25">
      <c r="A40" s="7">
        <v>24</v>
      </c>
      <c r="B40" s="7" t="s">
        <v>95</v>
      </c>
      <c r="C40" s="259"/>
      <c r="D40" s="66" t="s">
        <v>96</v>
      </c>
      <c r="E40" s="11" t="s">
        <v>97</v>
      </c>
      <c r="F40" s="7" t="s">
        <v>47</v>
      </c>
      <c r="G40" s="8" t="s">
        <v>48</v>
      </c>
      <c r="H40" s="197">
        <v>487400</v>
      </c>
      <c r="I40" s="198">
        <v>3800000</v>
      </c>
      <c r="J40" s="202">
        <v>166006.98867924526</v>
      </c>
      <c r="K40" s="202">
        <v>1274490</v>
      </c>
      <c r="L40" s="180">
        <f t="shared" si="3"/>
        <v>1.1494120093648761</v>
      </c>
      <c r="M40" s="7" t="str">
        <f t="shared" si="1"/>
        <v>Mediana</v>
      </c>
      <c r="N40" s="212">
        <f t="shared" si="4"/>
        <v>880945</v>
      </c>
    </row>
    <row r="41" spans="1:14" x14ac:dyDescent="0.25">
      <c r="A41" s="7">
        <v>25</v>
      </c>
      <c r="B41" s="7" t="s">
        <v>98</v>
      </c>
      <c r="C41" s="259"/>
      <c r="D41" s="66" t="s">
        <v>96</v>
      </c>
      <c r="E41" s="11" t="s">
        <v>99</v>
      </c>
      <c r="F41" s="7" t="s">
        <v>47</v>
      </c>
      <c r="G41" s="8" t="s">
        <v>48</v>
      </c>
      <c r="H41" s="197">
        <v>883500</v>
      </c>
      <c r="I41" s="198">
        <v>9500000</v>
      </c>
      <c r="J41" s="202">
        <v>466894.65566037729</v>
      </c>
      <c r="K41" s="202">
        <v>5522790</v>
      </c>
      <c r="L41" s="180">
        <f t="shared" si="3"/>
        <v>1.0434625297706186</v>
      </c>
      <c r="M41" s="7" t="str">
        <f t="shared" si="1"/>
        <v>Mediana</v>
      </c>
      <c r="N41" s="212">
        <f t="shared" si="4"/>
        <v>3203145</v>
      </c>
    </row>
    <row r="42" spans="1:14" x14ac:dyDescent="0.25">
      <c r="A42" s="7">
        <v>26</v>
      </c>
      <c r="B42" s="7" t="s">
        <v>100</v>
      </c>
      <c r="C42" s="259"/>
      <c r="D42" s="66" t="s">
        <v>96</v>
      </c>
      <c r="E42" s="11" t="s">
        <v>101</v>
      </c>
      <c r="F42" s="7" t="s">
        <v>47</v>
      </c>
      <c r="G42" s="8" t="s">
        <v>48</v>
      </c>
      <c r="H42" s="197">
        <v>1492700</v>
      </c>
      <c r="I42" s="198">
        <v>6500000</v>
      </c>
      <c r="J42" s="202">
        <v>1245052.4150943395</v>
      </c>
      <c r="K42" s="202">
        <v>2600150</v>
      </c>
      <c r="L42" s="180">
        <f t="shared" si="3"/>
        <v>0.82202729092871063</v>
      </c>
      <c r="M42" s="7" t="str">
        <f t="shared" si="1"/>
        <v>Mediana</v>
      </c>
      <c r="N42" s="212">
        <f t="shared" si="4"/>
        <v>2046425</v>
      </c>
    </row>
    <row r="43" spans="1:14" x14ac:dyDescent="0.25">
      <c r="A43" s="7">
        <v>27</v>
      </c>
      <c r="B43" s="7" t="s">
        <v>102</v>
      </c>
      <c r="C43" s="259"/>
      <c r="D43" s="66" t="s">
        <v>96</v>
      </c>
      <c r="E43" s="11" t="s">
        <v>103</v>
      </c>
      <c r="F43" s="7" t="s">
        <v>47</v>
      </c>
      <c r="G43" s="8" t="s">
        <v>48</v>
      </c>
      <c r="H43" s="197">
        <v>1096700</v>
      </c>
      <c r="I43" s="198">
        <v>6500000</v>
      </c>
      <c r="J43" s="202">
        <v>1457748.8693396226</v>
      </c>
      <c r="K43" s="202">
        <v>2600150</v>
      </c>
      <c r="L43" s="180">
        <f t="shared" si="3"/>
        <v>0.84954874355554366</v>
      </c>
      <c r="M43" s="7" t="str">
        <f t="shared" si="1"/>
        <v>Mediana</v>
      </c>
      <c r="N43" s="212">
        <f t="shared" si="4"/>
        <v>2028949</v>
      </c>
    </row>
    <row r="44" spans="1:14" x14ac:dyDescent="0.25">
      <c r="A44" s="7">
        <v>28</v>
      </c>
      <c r="B44" s="7" t="s">
        <v>104</v>
      </c>
      <c r="C44" s="259"/>
      <c r="D44" s="66" t="s">
        <v>96</v>
      </c>
      <c r="E44" s="11" t="s">
        <v>311</v>
      </c>
      <c r="F44" s="7" t="s">
        <v>47</v>
      </c>
      <c r="G44" s="8" t="s">
        <v>48</v>
      </c>
      <c r="H44" s="197">
        <v>1096700</v>
      </c>
      <c r="I44" s="198">
        <v>5200000</v>
      </c>
      <c r="J44" s="202">
        <v>1374289.893324811</v>
      </c>
      <c r="K44" s="202">
        <v>4016250</v>
      </c>
      <c r="L44" s="180">
        <f t="shared" si="3"/>
        <v>0.68774507649979555</v>
      </c>
      <c r="M44" s="7" t="str">
        <f t="shared" si="1"/>
        <v>Mediana</v>
      </c>
      <c r="N44" s="212">
        <f t="shared" si="4"/>
        <v>2695270</v>
      </c>
    </row>
    <row r="45" spans="1:14" x14ac:dyDescent="0.25">
      <c r="A45" s="7">
        <v>29</v>
      </c>
      <c r="B45" s="7" t="s">
        <v>106</v>
      </c>
      <c r="C45" s="259"/>
      <c r="D45" s="66" t="s">
        <v>96</v>
      </c>
      <c r="E45" s="11" t="s">
        <v>312</v>
      </c>
      <c r="F45" s="7" t="s">
        <v>47</v>
      </c>
      <c r="G45" s="8" t="s">
        <v>48</v>
      </c>
      <c r="H45" s="197">
        <v>990100</v>
      </c>
      <c r="I45" s="198">
        <v>7500000</v>
      </c>
      <c r="J45" s="202">
        <v>1016792.8056603773</v>
      </c>
      <c r="K45" s="202">
        <v>6027350</v>
      </c>
      <c r="L45" s="180">
        <f t="shared" si="3"/>
        <v>0.87023040866556589</v>
      </c>
      <c r="M45" s="7" t="str">
        <f t="shared" si="1"/>
        <v>Mediana</v>
      </c>
      <c r="N45" s="212">
        <f t="shared" si="4"/>
        <v>3522071</v>
      </c>
    </row>
    <row r="46" spans="1:14" x14ac:dyDescent="0.25">
      <c r="A46" s="7">
        <v>30</v>
      </c>
      <c r="B46" s="7" t="s">
        <v>108</v>
      </c>
      <c r="C46" s="259"/>
      <c r="D46" s="66" t="s">
        <v>96</v>
      </c>
      <c r="E46" s="11" t="s">
        <v>313</v>
      </c>
      <c r="F46" s="7" t="s">
        <v>47</v>
      </c>
      <c r="G46" s="8" t="s">
        <v>48</v>
      </c>
      <c r="H46" s="197">
        <v>792100</v>
      </c>
      <c r="I46" s="198">
        <v>5200000</v>
      </c>
      <c r="J46" s="202">
        <v>1016792.8056603773</v>
      </c>
      <c r="K46" s="202">
        <v>2979760</v>
      </c>
      <c r="L46" s="180">
        <f t="shared" si="3"/>
        <v>0.82189021693023934</v>
      </c>
      <c r="M46" s="7" t="str">
        <f t="shared" si="1"/>
        <v>Mediana</v>
      </c>
      <c r="N46" s="212">
        <f t="shared" si="4"/>
        <v>1998276</v>
      </c>
    </row>
    <row r="47" spans="1:14" x14ac:dyDescent="0.25">
      <c r="A47" s="7">
        <v>31</v>
      </c>
      <c r="B47" s="7" t="s">
        <v>110</v>
      </c>
      <c r="C47" s="259"/>
      <c r="D47" s="66" t="s">
        <v>96</v>
      </c>
      <c r="E47" s="98" t="s">
        <v>111</v>
      </c>
      <c r="F47" s="7" t="s">
        <v>47</v>
      </c>
      <c r="G47" s="8" t="s">
        <v>48</v>
      </c>
      <c r="H47" s="197">
        <v>731100</v>
      </c>
      <c r="I47" s="198">
        <v>6200000</v>
      </c>
      <c r="J47" s="202">
        <v>1016958.8126490564</v>
      </c>
      <c r="K47" s="202">
        <v>3166590</v>
      </c>
      <c r="L47" s="180">
        <f t="shared" si="3"/>
        <v>0.90931087998841231</v>
      </c>
      <c r="M47" s="7" t="str">
        <f t="shared" si="1"/>
        <v>Mediana</v>
      </c>
      <c r="N47" s="212">
        <f t="shared" si="4"/>
        <v>2091774</v>
      </c>
    </row>
    <row r="48" spans="1:14" x14ac:dyDescent="0.25">
      <c r="A48" s="7">
        <v>32</v>
      </c>
      <c r="B48" s="7" t="s">
        <v>112</v>
      </c>
      <c r="C48" s="259"/>
      <c r="D48" s="66" t="s">
        <v>96</v>
      </c>
      <c r="E48" s="98" t="s">
        <v>113</v>
      </c>
      <c r="F48" s="7" t="s">
        <v>47</v>
      </c>
      <c r="G48" s="8" t="s">
        <v>48</v>
      </c>
      <c r="H48" s="197">
        <v>731100</v>
      </c>
      <c r="I48" s="198">
        <v>6200000</v>
      </c>
      <c r="J48" s="202">
        <v>1016958.8126490564</v>
      </c>
      <c r="K48" s="202">
        <v>2124150</v>
      </c>
      <c r="L48" s="180">
        <f t="shared" si="3"/>
        <v>1.0035846563126531</v>
      </c>
      <c r="M48" s="7" t="str">
        <f t="shared" si="1"/>
        <v>Mediana</v>
      </c>
      <c r="N48" s="212">
        <f t="shared" si="4"/>
        <v>1570554</v>
      </c>
    </row>
    <row r="49" spans="1:14" ht="30" x14ac:dyDescent="0.25">
      <c r="A49" s="7">
        <v>33</v>
      </c>
      <c r="B49" s="7" t="s">
        <v>114</v>
      </c>
      <c r="C49" s="259"/>
      <c r="D49" s="66" t="s">
        <v>96</v>
      </c>
      <c r="E49" s="98" t="s">
        <v>115</v>
      </c>
      <c r="F49" s="7" t="s">
        <v>47</v>
      </c>
      <c r="G49" s="8" t="s">
        <v>48</v>
      </c>
      <c r="H49" s="197">
        <v>8834600</v>
      </c>
      <c r="I49" s="198">
        <v>25000000</v>
      </c>
      <c r="J49" s="202">
        <v>5614460.1114999987</v>
      </c>
      <c r="K49" s="202">
        <v>10388700</v>
      </c>
      <c r="L49" s="180">
        <f t="shared" si="3"/>
        <v>0.68972125994744371</v>
      </c>
      <c r="M49" s="7" t="str">
        <f t="shared" si="1"/>
        <v>Mediana</v>
      </c>
      <c r="N49" s="212">
        <f t="shared" si="4"/>
        <v>9611650</v>
      </c>
    </row>
    <row r="50" spans="1:14" x14ac:dyDescent="0.25">
      <c r="A50" s="7">
        <v>34</v>
      </c>
      <c r="B50" s="7" t="s">
        <v>116</v>
      </c>
      <c r="C50" s="259"/>
      <c r="D50" s="66" t="s">
        <v>96</v>
      </c>
      <c r="E50" s="98" t="s">
        <v>117</v>
      </c>
      <c r="F50" s="7" t="s">
        <v>47</v>
      </c>
      <c r="G50" s="8" t="s">
        <v>48</v>
      </c>
      <c r="H50" s="197">
        <v>2208600</v>
      </c>
      <c r="I50" s="198">
        <v>12500000</v>
      </c>
      <c r="J50" s="202">
        <v>360172.91281320748</v>
      </c>
      <c r="K50" s="202">
        <v>11721500</v>
      </c>
      <c r="L50" s="180">
        <f t="shared" si="3"/>
        <v>0.9412382192702996</v>
      </c>
      <c r="M50" s="7" t="str">
        <f t="shared" si="1"/>
        <v>Mediana</v>
      </c>
      <c r="N50" s="212">
        <f t="shared" si="4"/>
        <v>6965050</v>
      </c>
    </row>
    <row r="51" spans="1:14" ht="45" x14ac:dyDescent="0.25">
      <c r="A51" s="7">
        <v>35</v>
      </c>
      <c r="B51" s="7" t="s">
        <v>118</v>
      </c>
      <c r="C51" s="259"/>
      <c r="D51" s="66" t="s">
        <v>96</v>
      </c>
      <c r="E51" s="98" t="s">
        <v>119</v>
      </c>
      <c r="F51" s="7" t="s">
        <v>47</v>
      </c>
      <c r="G51" s="8" t="s">
        <v>48</v>
      </c>
      <c r="H51" s="197">
        <v>1492700</v>
      </c>
      <c r="I51" s="198">
        <v>9500000</v>
      </c>
      <c r="J51" s="202">
        <v>688565.86273113196</v>
      </c>
      <c r="K51" s="202">
        <v>1274490</v>
      </c>
      <c r="L51" s="180">
        <f t="shared" si="3"/>
        <v>1.2929627831672528</v>
      </c>
      <c r="M51" s="7" t="str">
        <f t="shared" si="1"/>
        <v>Mediana</v>
      </c>
      <c r="N51" s="212">
        <f t="shared" si="4"/>
        <v>1383595</v>
      </c>
    </row>
    <row r="52" spans="1:14" ht="30" x14ac:dyDescent="0.25">
      <c r="A52" s="7">
        <v>36</v>
      </c>
      <c r="B52" s="7" t="s">
        <v>120</v>
      </c>
      <c r="C52" s="259"/>
      <c r="D52" s="66" t="s">
        <v>96</v>
      </c>
      <c r="E52" s="98" t="s">
        <v>121</v>
      </c>
      <c r="F52" s="7" t="s">
        <v>47</v>
      </c>
      <c r="G52" s="8" t="s">
        <v>48</v>
      </c>
      <c r="H52" s="197">
        <v>2056300</v>
      </c>
      <c r="I52" s="198">
        <v>10500000</v>
      </c>
      <c r="J52" s="202">
        <v>667379.22080094332</v>
      </c>
      <c r="K52" s="202">
        <v>3398640</v>
      </c>
      <c r="L52" s="180">
        <f t="shared" si="3"/>
        <v>1.0525929461858505</v>
      </c>
      <c r="M52" s="7" t="str">
        <f t="shared" si="1"/>
        <v>Mediana</v>
      </c>
      <c r="N52" s="212">
        <f t="shared" si="4"/>
        <v>2727470</v>
      </c>
    </row>
    <row r="53" spans="1:14" ht="45" x14ac:dyDescent="0.25">
      <c r="A53" s="7">
        <v>37</v>
      </c>
      <c r="B53" s="7" t="s">
        <v>122</v>
      </c>
      <c r="C53" s="259"/>
      <c r="D53" s="66" t="s">
        <v>96</v>
      </c>
      <c r="E53" s="11" t="s">
        <v>123</v>
      </c>
      <c r="F53" s="7" t="s">
        <v>47</v>
      </c>
      <c r="G53" s="8" t="s">
        <v>48</v>
      </c>
      <c r="H53" s="197">
        <v>883500</v>
      </c>
      <c r="I53" s="198">
        <v>6500000</v>
      </c>
      <c r="J53" s="202">
        <v>466894.65566037729</v>
      </c>
      <c r="K53" s="202">
        <v>1132880</v>
      </c>
      <c r="L53" s="180">
        <f t="shared" si="3"/>
        <v>1.2687560784739529</v>
      </c>
      <c r="M53" s="7" t="str">
        <f t="shared" si="1"/>
        <v>Mediana</v>
      </c>
      <c r="N53" s="212">
        <f t="shared" si="4"/>
        <v>1008190</v>
      </c>
    </row>
    <row r="54" spans="1:14" ht="30" x14ac:dyDescent="0.25">
      <c r="A54" s="7">
        <v>38</v>
      </c>
      <c r="B54" s="7" t="s">
        <v>124</v>
      </c>
      <c r="C54" s="259"/>
      <c r="D54" s="66" t="s">
        <v>96</v>
      </c>
      <c r="E54" s="11" t="s">
        <v>125</v>
      </c>
      <c r="F54" s="7" t="s">
        <v>47</v>
      </c>
      <c r="G54" s="8" t="s">
        <v>48</v>
      </c>
      <c r="H54" s="197">
        <v>3655700</v>
      </c>
      <c r="I54" s="198">
        <v>15500000</v>
      </c>
      <c r="J54" s="202">
        <v>881912.12735849048</v>
      </c>
      <c r="K54" s="202">
        <v>5528740</v>
      </c>
      <c r="L54" s="180">
        <f t="shared" si="3"/>
        <v>0.99587953065085222</v>
      </c>
      <c r="M54" s="7" t="str">
        <f t="shared" si="1"/>
        <v>Mediana</v>
      </c>
      <c r="N54" s="212">
        <f t="shared" si="4"/>
        <v>4592220</v>
      </c>
    </row>
    <row r="55" spans="1:14" ht="30" x14ac:dyDescent="0.25">
      <c r="A55" s="7">
        <v>39</v>
      </c>
      <c r="B55" s="7" t="s">
        <v>126</v>
      </c>
      <c r="C55" s="259"/>
      <c r="D55" s="66" t="s">
        <v>96</v>
      </c>
      <c r="E55" s="11" t="s">
        <v>127</v>
      </c>
      <c r="F55" s="7" t="s">
        <v>47</v>
      </c>
      <c r="G55" s="8" t="s">
        <v>48</v>
      </c>
      <c r="H55" s="197">
        <v>990100</v>
      </c>
      <c r="I55" s="198">
        <v>6000000</v>
      </c>
      <c r="J55" s="202">
        <v>269761.3566037736</v>
      </c>
      <c r="K55" s="202">
        <v>1274490</v>
      </c>
      <c r="L55" s="180">
        <f t="shared" si="3"/>
        <v>1.2242580692547098</v>
      </c>
      <c r="M55" s="7" t="str">
        <f t="shared" si="1"/>
        <v>Mediana</v>
      </c>
      <c r="N55" s="212">
        <f t="shared" si="4"/>
        <v>1132295</v>
      </c>
    </row>
    <row r="56" spans="1:14" x14ac:dyDescent="0.25">
      <c r="A56" s="7">
        <v>40</v>
      </c>
      <c r="B56" s="7" t="s">
        <v>128</v>
      </c>
      <c r="C56" s="259"/>
      <c r="D56" s="66" t="s">
        <v>96</v>
      </c>
      <c r="E56" s="11" t="s">
        <v>129</v>
      </c>
      <c r="F56" s="7" t="s">
        <v>47</v>
      </c>
      <c r="G56" s="8" t="s">
        <v>48</v>
      </c>
      <c r="H56" s="197">
        <v>4874200</v>
      </c>
      <c r="I56" s="198">
        <v>12000000</v>
      </c>
      <c r="J56" s="202">
        <v>2739115.3132075472</v>
      </c>
      <c r="K56" s="202">
        <v>6514060</v>
      </c>
      <c r="L56" s="180">
        <f t="shared" si="3"/>
        <v>0.60618863103280762</v>
      </c>
      <c r="M56" s="7" t="str">
        <f t="shared" si="1"/>
        <v>Mediana</v>
      </c>
      <c r="N56" s="212">
        <f t="shared" si="4"/>
        <v>5694130</v>
      </c>
    </row>
    <row r="57" spans="1:14" x14ac:dyDescent="0.25">
      <c r="A57" s="7">
        <v>41</v>
      </c>
      <c r="B57" s="7" t="s">
        <v>130</v>
      </c>
      <c r="C57" s="259"/>
      <c r="D57" s="66" t="s">
        <v>96</v>
      </c>
      <c r="E57" s="11" t="s">
        <v>131</v>
      </c>
      <c r="F57" s="7" t="s">
        <v>47</v>
      </c>
      <c r="G57" s="8" t="s">
        <v>48</v>
      </c>
      <c r="H57" s="197">
        <v>426500</v>
      </c>
      <c r="I57" s="198">
        <v>3800000</v>
      </c>
      <c r="J57" s="202">
        <v>124505.24150943395</v>
      </c>
      <c r="K57" s="202">
        <v>1042440</v>
      </c>
      <c r="L57" s="180">
        <f t="shared" si="3"/>
        <v>1.2448212064447304</v>
      </c>
      <c r="M57" s="7" t="str">
        <f t="shared" si="1"/>
        <v>Mediana</v>
      </c>
      <c r="N57" s="212">
        <f t="shared" si="4"/>
        <v>734470</v>
      </c>
    </row>
    <row r="58" spans="1:14" ht="45" x14ac:dyDescent="0.25">
      <c r="A58" s="7">
        <v>42</v>
      </c>
      <c r="B58" s="7" t="s">
        <v>132</v>
      </c>
      <c r="C58" s="259"/>
      <c r="D58" s="84" t="s">
        <v>133</v>
      </c>
      <c r="E58" s="26" t="s">
        <v>134</v>
      </c>
      <c r="F58" s="7" t="s">
        <v>47</v>
      </c>
      <c r="G58" s="8" t="s">
        <v>48</v>
      </c>
      <c r="H58" s="197">
        <v>639700</v>
      </c>
      <c r="I58" s="198">
        <v>3800000</v>
      </c>
      <c r="J58" s="202">
        <v>186757.86226415093</v>
      </c>
      <c r="K58" s="202">
        <v>2124150</v>
      </c>
      <c r="L58" s="180">
        <f t="shared" si="3"/>
        <v>0.96781999571060129</v>
      </c>
      <c r="M58" s="7" t="str">
        <f t="shared" si="1"/>
        <v>Mediana</v>
      </c>
      <c r="N58" s="212">
        <f t="shared" si="4"/>
        <v>1381925</v>
      </c>
    </row>
    <row r="59" spans="1:14" ht="30" x14ac:dyDescent="0.25">
      <c r="A59" s="7">
        <v>43</v>
      </c>
      <c r="B59" s="7" t="s">
        <v>135</v>
      </c>
      <c r="C59" s="259"/>
      <c r="D59" s="66" t="s">
        <v>136</v>
      </c>
      <c r="E59" s="15" t="s">
        <v>137</v>
      </c>
      <c r="F59" s="7" t="s">
        <v>47</v>
      </c>
      <c r="G59" s="8" t="s">
        <v>48</v>
      </c>
      <c r="H59" s="197">
        <v>1949700</v>
      </c>
      <c r="I59" s="198">
        <v>10500000</v>
      </c>
      <c r="J59" s="202">
        <v>2956999.4858490564</v>
      </c>
      <c r="K59" s="202">
        <v>3453380</v>
      </c>
      <c r="L59" s="180">
        <f t="shared" si="3"/>
        <v>0.82864131627979698</v>
      </c>
      <c r="M59" s="7" t="str">
        <f t="shared" si="1"/>
        <v>Mediana</v>
      </c>
      <c r="N59" s="212">
        <f t="shared" si="4"/>
        <v>3205190</v>
      </c>
    </row>
    <row r="60" spans="1:14" ht="30" x14ac:dyDescent="0.25">
      <c r="A60" s="7">
        <v>44</v>
      </c>
      <c r="B60" s="7" t="s">
        <v>138</v>
      </c>
      <c r="C60" s="259"/>
      <c r="D60" s="66" t="s">
        <v>136</v>
      </c>
      <c r="E60" s="15" t="s">
        <v>139</v>
      </c>
      <c r="F60" s="7" t="s">
        <v>47</v>
      </c>
      <c r="G60" s="8" t="s">
        <v>48</v>
      </c>
      <c r="H60" s="197">
        <v>990100</v>
      </c>
      <c r="I60" s="198">
        <v>5200000</v>
      </c>
      <c r="J60" s="202">
        <v>1265803.2886792449</v>
      </c>
      <c r="K60" s="202">
        <v>1132880</v>
      </c>
      <c r="L60" s="180">
        <f t="shared" si="3"/>
        <v>0.94929121449497578</v>
      </c>
      <c r="M60" s="7" t="str">
        <f t="shared" si="1"/>
        <v>Mediana</v>
      </c>
      <c r="N60" s="212">
        <f t="shared" si="4"/>
        <v>1199342</v>
      </c>
    </row>
    <row r="61" spans="1:14" x14ac:dyDescent="0.25">
      <c r="A61" s="7">
        <v>45</v>
      </c>
      <c r="B61" s="7" t="s">
        <v>140</v>
      </c>
      <c r="C61" s="259"/>
      <c r="D61" s="66" t="s">
        <v>141</v>
      </c>
      <c r="E61" s="26" t="s">
        <v>142</v>
      </c>
      <c r="F61" s="7" t="s">
        <v>47</v>
      </c>
      <c r="G61" s="8" t="s">
        <v>48</v>
      </c>
      <c r="H61" s="197">
        <v>883500</v>
      </c>
      <c r="I61" s="198">
        <v>4800000</v>
      </c>
      <c r="J61" s="202">
        <v>466894.65566037729</v>
      </c>
      <c r="K61" s="202">
        <v>708050</v>
      </c>
      <c r="L61" s="180">
        <f t="shared" si="3"/>
        <v>1.2037735366443332</v>
      </c>
      <c r="M61" s="7" t="str">
        <f t="shared" si="1"/>
        <v>Mediana</v>
      </c>
      <c r="N61" s="212">
        <f t="shared" si="4"/>
        <v>795775</v>
      </c>
    </row>
    <row r="62" spans="1:14" ht="30" x14ac:dyDescent="0.25">
      <c r="A62" s="7">
        <v>46</v>
      </c>
      <c r="B62" s="7" t="s">
        <v>143</v>
      </c>
      <c r="C62" s="259"/>
      <c r="D62" s="66" t="s">
        <v>141</v>
      </c>
      <c r="E62" s="26" t="s">
        <v>144</v>
      </c>
      <c r="F62" s="7" t="s">
        <v>47</v>
      </c>
      <c r="G62" s="8" t="s">
        <v>48</v>
      </c>
      <c r="H62" s="197">
        <v>2208600</v>
      </c>
      <c r="I62" s="198">
        <v>18500000</v>
      </c>
      <c r="J62" s="202">
        <v>881912.12735849048</v>
      </c>
      <c r="K62" s="202">
        <v>5947620</v>
      </c>
      <c r="L62" s="180">
        <f t="shared" si="3"/>
        <v>1.1671360830918687</v>
      </c>
      <c r="M62" s="7" t="str">
        <f t="shared" si="1"/>
        <v>Mediana</v>
      </c>
      <c r="N62" s="212">
        <f t="shared" si="4"/>
        <v>4078110</v>
      </c>
    </row>
    <row r="63" spans="1:14" ht="45" x14ac:dyDescent="0.25">
      <c r="A63" s="7">
        <v>47</v>
      </c>
      <c r="B63" s="21" t="s">
        <v>145</v>
      </c>
      <c r="C63" s="259"/>
      <c r="D63" s="66" t="s">
        <v>146</v>
      </c>
      <c r="E63" s="98" t="s">
        <v>147</v>
      </c>
      <c r="F63" s="23" t="s">
        <v>47</v>
      </c>
      <c r="G63" s="8" t="s">
        <v>48</v>
      </c>
      <c r="H63" s="197">
        <v>1949700</v>
      </c>
      <c r="I63" s="198">
        <v>9500000</v>
      </c>
      <c r="J63" s="202">
        <v>129692.95990566038</v>
      </c>
      <c r="K63" s="202">
        <v>3284400</v>
      </c>
      <c r="L63" s="180">
        <f t="shared" si="3"/>
        <v>1.0944813700862384</v>
      </c>
      <c r="M63" s="7" t="str">
        <f t="shared" si="1"/>
        <v>Mediana</v>
      </c>
      <c r="N63" s="212">
        <f t="shared" si="4"/>
        <v>2617050</v>
      </c>
    </row>
    <row r="64" spans="1:14" x14ac:dyDescent="0.25">
      <c r="A64" s="7">
        <v>48</v>
      </c>
      <c r="B64" s="21" t="s">
        <v>148</v>
      </c>
      <c r="C64" s="259"/>
      <c r="D64" s="66" t="s">
        <v>146</v>
      </c>
      <c r="E64" s="98" t="s">
        <v>149</v>
      </c>
      <c r="F64" s="23" t="s">
        <v>47</v>
      </c>
      <c r="G64" s="8" t="s">
        <v>48</v>
      </c>
      <c r="H64" s="197">
        <v>2513300</v>
      </c>
      <c r="I64" s="198">
        <v>22000000</v>
      </c>
      <c r="J64" s="202">
        <v>3994543.1650943398</v>
      </c>
      <c r="K64" s="202">
        <v>6427190</v>
      </c>
      <c r="L64" s="180">
        <f t="shared" si="3"/>
        <v>1.0293549078169615</v>
      </c>
      <c r="M64" s="7" t="str">
        <f t="shared" si="1"/>
        <v>Mediana</v>
      </c>
      <c r="N64" s="212">
        <f t="shared" si="4"/>
        <v>5210867</v>
      </c>
    </row>
    <row r="65" spans="1:14" ht="30" x14ac:dyDescent="0.25">
      <c r="A65" s="7">
        <v>49</v>
      </c>
      <c r="B65" s="21" t="s">
        <v>150</v>
      </c>
      <c r="C65" s="259"/>
      <c r="D65" s="66" t="s">
        <v>151</v>
      </c>
      <c r="E65" s="26" t="s">
        <v>152</v>
      </c>
      <c r="F65" s="7" t="s">
        <v>47</v>
      </c>
      <c r="G65" s="8" t="s">
        <v>48</v>
      </c>
      <c r="H65" s="197">
        <v>1294700</v>
      </c>
      <c r="I65" s="198">
        <v>9500000</v>
      </c>
      <c r="J65" s="202">
        <v>1556315.5188679246</v>
      </c>
      <c r="K65" s="202">
        <v>7788550</v>
      </c>
      <c r="L65" s="180">
        <f t="shared" si="3"/>
        <v>0.83959442712646914</v>
      </c>
      <c r="M65" s="7" t="str">
        <f t="shared" si="1"/>
        <v>Mediana</v>
      </c>
      <c r="N65" s="212">
        <f t="shared" si="4"/>
        <v>4672433</v>
      </c>
    </row>
    <row r="66" spans="1:14" ht="30" x14ac:dyDescent="0.25">
      <c r="A66" s="7">
        <v>50</v>
      </c>
      <c r="B66" s="21" t="s">
        <v>153</v>
      </c>
      <c r="C66" s="259"/>
      <c r="D66" s="66" t="s">
        <v>151</v>
      </c>
      <c r="E66" s="26" t="s">
        <v>154</v>
      </c>
      <c r="F66" s="7" t="s">
        <v>47</v>
      </c>
      <c r="G66" s="8" t="s">
        <v>48</v>
      </c>
      <c r="H66" s="197">
        <v>426500</v>
      </c>
      <c r="I66" s="198">
        <v>6500000</v>
      </c>
      <c r="J66" s="202">
        <v>124505.24150943395</v>
      </c>
      <c r="K66" s="202">
        <v>849660</v>
      </c>
      <c r="L66" s="180">
        <f t="shared" si="3"/>
        <v>1.5346466105187113</v>
      </c>
      <c r="M66" s="7" t="str">
        <f t="shared" si="1"/>
        <v>Mediana</v>
      </c>
      <c r="N66" s="212">
        <f t="shared" si="4"/>
        <v>638080</v>
      </c>
    </row>
    <row r="67" spans="1:14" ht="30" x14ac:dyDescent="0.25">
      <c r="A67" s="7">
        <v>51</v>
      </c>
      <c r="B67" s="21" t="s">
        <v>155</v>
      </c>
      <c r="C67" s="259"/>
      <c r="D67" s="66" t="s">
        <v>151</v>
      </c>
      <c r="E67" s="26" t="s">
        <v>156</v>
      </c>
      <c r="F67" s="7" t="s">
        <v>47</v>
      </c>
      <c r="G67" s="8" t="s">
        <v>48</v>
      </c>
      <c r="H67" s="197">
        <v>685400</v>
      </c>
      <c r="I67" s="198">
        <v>7000000</v>
      </c>
      <c r="J67" s="202">
        <v>259385.91981132075</v>
      </c>
      <c r="K67" s="202">
        <v>1274490</v>
      </c>
      <c r="L67" s="180">
        <f t="shared" si="3"/>
        <v>1.3700289840031989</v>
      </c>
      <c r="M67" s="7" t="str">
        <f t="shared" si="1"/>
        <v>Mediana</v>
      </c>
      <c r="N67" s="212">
        <f t="shared" si="4"/>
        <v>979945</v>
      </c>
    </row>
    <row r="68" spans="1:14" x14ac:dyDescent="0.25">
      <c r="A68" s="7">
        <v>52</v>
      </c>
      <c r="B68" s="21" t="s">
        <v>157</v>
      </c>
      <c r="C68" s="259"/>
      <c r="D68" s="66" t="s">
        <v>151</v>
      </c>
      <c r="E68" s="26" t="s">
        <v>158</v>
      </c>
      <c r="F68" s="7" t="s">
        <v>47</v>
      </c>
      <c r="G68" s="8" t="s">
        <v>48</v>
      </c>
      <c r="H68" s="197">
        <v>792100</v>
      </c>
      <c r="I68" s="198">
        <v>7500000</v>
      </c>
      <c r="J68" s="202">
        <v>124505.24150943395</v>
      </c>
      <c r="K68" s="202">
        <v>708050</v>
      </c>
      <c r="L68" s="180">
        <f t="shared" si="3"/>
        <v>1.5307396773798774</v>
      </c>
      <c r="M68" s="7" t="str">
        <f t="shared" si="1"/>
        <v>Mediana</v>
      </c>
      <c r="N68" s="212">
        <f t="shared" si="4"/>
        <v>750075</v>
      </c>
    </row>
    <row r="69" spans="1:14" ht="30" x14ac:dyDescent="0.25">
      <c r="A69" s="7">
        <v>53</v>
      </c>
      <c r="B69" s="21" t="s">
        <v>159</v>
      </c>
      <c r="C69" s="259"/>
      <c r="D69" s="66" t="s">
        <v>151</v>
      </c>
      <c r="E69" s="26" t="s">
        <v>160</v>
      </c>
      <c r="F69" s="7" t="s">
        <v>47</v>
      </c>
      <c r="G69" s="8" t="s">
        <v>48</v>
      </c>
      <c r="H69" s="197">
        <v>883500</v>
      </c>
      <c r="I69" s="198">
        <v>28000000</v>
      </c>
      <c r="J69" s="202">
        <v>124505.24150943395</v>
      </c>
      <c r="K69" s="202">
        <v>2407370</v>
      </c>
      <c r="L69" s="180">
        <f t="shared" si="3"/>
        <v>1.714354742081718</v>
      </c>
      <c r="M69" s="7" t="str">
        <f t="shared" si="1"/>
        <v>Mediana</v>
      </c>
      <c r="N69" s="212">
        <f t="shared" si="4"/>
        <v>1645435</v>
      </c>
    </row>
    <row r="70" spans="1:14" ht="30" customHeight="1" x14ac:dyDescent="0.25">
      <c r="A70" s="7">
        <v>54</v>
      </c>
      <c r="B70" s="7" t="s">
        <v>161</v>
      </c>
      <c r="C70" s="259"/>
      <c r="D70" s="66" t="s">
        <v>162</v>
      </c>
      <c r="E70" s="26" t="s">
        <v>163</v>
      </c>
      <c r="F70" s="7" t="s">
        <v>47</v>
      </c>
      <c r="G70" s="8" t="s">
        <v>48</v>
      </c>
      <c r="H70" s="197">
        <v>578800</v>
      </c>
      <c r="I70" s="198">
        <v>5200000</v>
      </c>
      <c r="J70" s="202">
        <v>186757.86226415093</v>
      </c>
      <c r="K70" s="202">
        <v>849660</v>
      </c>
      <c r="L70" s="180">
        <f t="shared" si="3"/>
        <v>1.3772880906239306</v>
      </c>
      <c r="M70" s="7" t="str">
        <f t="shared" si="1"/>
        <v>Mediana</v>
      </c>
      <c r="N70" s="212">
        <f t="shared" si="4"/>
        <v>714230</v>
      </c>
    </row>
    <row r="71" spans="1:14" ht="30" x14ac:dyDescent="0.25">
      <c r="A71" s="7">
        <v>55</v>
      </c>
      <c r="B71" s="7" t="s">
        <v>164</v>
      </c>
      <c r="C71" s="259"/>
      <c r="D71" s="66" t="s">
        <v>162</v>
      </c>
      <c r="E71" s="26" t="s">
        <v>165</v>
      </c>
      <c r="F71" s="7" t="s">
        <v>47</v>
      </c>
      <c r="G71" s="8" t="s">
        <v>48</v>
      </c>
      <c r="H71" s="197">
        <v>1492700</v>
      </c>
      <c r="I71" s="198">
        <v>4800000</v>
      </c>
      <c r="J71" s="202">
        <v>186757.86226415093</v>
      </c>
      <c r="K71" s="202">
        <v>1274490</v>
      </c>
      <c r="L71" s="180">
        <f t="shared" si="3"/>
        <v>1.027270480628514</v>
      </c>
      <c r="M71" s="7" t="str">
        <f t="shared" si="1"/>
        <v>Mediana</v>
      </c>
      <c r="N71" s="212">
        <f t="shared" si="4"/>
        <v>1383595</v>
      </c>
    </row>
    <row r="72" spans="1:14" ht="30" x14ac:dyDescent="0.25">
      <c r="A72" s="7">
        <v>56</v>
      </c>
      <c r="B72" s="7" t="s">
        <v>166</v>
      </c>
      <c r="C72" s="259"/>
      <c r="D72" s="66" t="s">
        <v>162</v>
      </c>
      <c r="E72" s="26" t="s">
        <v>167</v>
      </c>
      <c r="F72" s="7" t="s">
        <v>47</v>
      </c>
      <c r="G72" s="8" t="s">
        <v>48</v>
      </c>
      <c r="H72" s="197">
        <v>639700</v>
      </c>
      <c r="I72" s="198">
        <v>4200000</v>
      </c>
      <c r="J72" s="202">
        <v>228259.60943396229</v>
      </c>
      <c r="K72" s="202">
        <v>1132880</v>
      </c>
      <c r="L72" s="180">
        <f t="shared" si="3"/>
        <v>1.1642427525426287</v>
      </c>
      <c r="M72" s="7" t="str">
        <f t="shared" si="1"/>
        <v>Mediana</v>
      </c>
      <c r="N72" s="212">
        <f t="shared" si="4"/>
        <v>886290</v>
      </c>
    </row>
    <row r="73" spans="1:14" ht="30" x14ac:dyDescent="0.25">
      <c r="A73" s="7">
        <v>57</v>
      </c>
      <c r="B73" s="7" t="s">
        <v>168</v>
      </c>
      <c r="C73" s="259"/>
      <c r="D73" s="84" t="s">
        <v>169</v>
      </c>
      <c r="E73" s="26" t="s">
        <v>170</v>
      </c>
      <c r="F73" s="7" t="s">
        <v>47</v>
      </c>
      <c r="G73" s="8" t="s">
        <v>48</v>
      </c>
      <c r="H73" s="197">
        <v>990100</v>
      </c>
      <c r="I73" s="198">
        <v>9500000</v>
      </c>
      <c r="J73" s="202">
        <v>394266.5981132075</v>
      </c>
      <c r="K73" s="202">
        <v>708050</v>
      </c>
      <c r="L73" s="180">
        <f t="shared" si="3"/>
        <v>1.5209898533229997</v>
      </c>
      <c r="M73" s="7" t="str">
        <f t="shared" si="1"/>
        <v>Mediana</v>
      </c>
      <c r="N73" s="212">
        <f t="shared" si="4"/>
        <v>849075</v>
      </c>
    </row>
    <row r="74" spans="1:14" ht="30" x14ac:dyDescent="0.25">
      <c r="A74" s="7">
        <v>58</v>
      </c>
      <c r="B74" s="7" t="s">
        <v>171</v>
      </c>
      <c r="C74" s="259"/>
      <c r="D74" s="84" t="s">
        <v>169</v>
      </c>
      <c r="E74" s="26" t="s">
        <v>172</v>
      </c>
      <c r="F74" s="7" t="s">
        <v>47</v>
      </c>
      <c r="G74" s="8" t="s">
        <v>48</v>
      </c>
      <c r="H74" s="197">
        <v>1035800</v>
      </c>
      <c r="I74" s="198">
        <v>8200000</v>
      </c>
      <c r="J74" s="202">
        <v>249010.4830188679</v>
      </c>
      <c r="K74" s="202">
        <v>991270</v>
      </c>
      <c r="L74" s="180">
        <f t="shared" si="3"/>
        <v>1.4272940197803696</v>
      </c>
      <c r="M74" s="7" t="str">
        <f t="shared" si="1"/>
        <v>Mediana</v>
      </c>
      <c r="N74" s="212">
        <f t="shared" si="4"/>
        <v>1013535</v>
      </c>
    </row>
    <row r="75" spans="1:14" ht="30" x14ac:dyDescent="0.25">
      <c r="A75" s="7">
        <v>59</v>
      </c>
      <c r="B75" s="7" t="s">
        <v>173</v>
      </c>
      <c r="C75" s="259"/>
      <c r="D75" s="84" t="s">
        <v>169</v>
      </c>
      <c r="E75" s="26" t="s">
        <v>174</v>
      </c>
      <c r="F75" s="7" t="s">
        <v>47</v>
      </c>
      <c r="G75" s="8" t="s">
        <v>48</v>
      </c>
      <c r="H75" s="197">
        <v>731100</v>
      </c>
      <c r="I75" s="198">
        <v>9200000</v>
      </c>
      <c r="J75" s="202">
        <v>466894.65566037729</v>
      </c>
      <c r="K75" s="202">
        <v>708050</v>
      </c>
      <c r="L75" s="180">
        <f t="shared" si="3"/>
        <v>1.5429408578412984</v>
      </c>
      <c r="M75" s="7" t="str">
        <f t="shared" si="1"/>
        <v>Mediana</v>
      </c>
      <c r="N75" s="212">
        <f t="shared" si="4"/>
        <v>719575</v>
      </c>
    </row>
    <row r="76" spans="1:14" x14ac:dyDescent="0.25">
      <c r="A76" s="7">
        <v>60</v>
      </c>
      <c r="B76" s="7" t="s">
        <v>175</v>
      </c>
      <c r="C76" s="259"/>
      <c r="D76" s="84" t="s">
        <v>169</v>
      </c>
      <c r="E76" s="26" t="s">
        <v>176</v>
      </c>
      <c r="F76" s="7" t="s">
        <v>47</v>
      </c>
      <c r="G76" s="8" t="s">
        <v>48</v>
      </c>
      <c r="H76" s="197">
        <v>685400</v>
      </c>
      <c r="I76" s="198">
        <v>6800000</v>
      </c>
      <c r="J76" s="202">
        <v>124505.24150943395</v>
      </c>
      <c r="K76" s="202">
        <v>849660</v>
      </c>
      <c r="L76" s="180">
        <f t="shared" si="3"/>
        <v>1.4841409445902725</v>
      </c>
      <c r="M76" s="7" t="str">
        <f t="shared" si="1"/>
        <v>Mediana</v>
      </c>
      <c r="N76" s="212">
        <f t="shared" si="4"/>
        <v>767530</v>
      </c>
    </row>
    <row r="77" spans="1:14" ht="30" x14ac:dyDescent="0.25">
      <c r="A77" s="7">
        <v>61</v>
      </c>
      <c r="B77" s="7" t="s">
        <v>177</v>
      </c>
      <c r="C77" s="259"/>
      <c r="D77" s="84" t="s">
        <v>169</v>
      </c>
      <c r="E77" s="26" t="s">
        <v>178</v>
      </c>
      <c r="F77" s="7" t="s">
        <v>47</v>
      </c>
      <c r="G77" s="8" t="s">
        <v>48</v>
      </c>
      <c r="H77" s="197">
        <v>1751700</v>
      </c>
      <c r="I77" s="198">
        <v>14500000</v>
      </c>
      <c r="J77" s="202">
        <v>2635360.9452830181</v>
      </c>
      <c r="K77" s="202">
        <v>7080500</v>
      </c>
      <c r="L77" s="180">
        <f t="shared" si="3"/>
        <v>0.89739069613276345</v>
      </c>
      <c r="M77" s="7" t="str">
        <f t="shared" si="1"/>
        <v>Mediana</v>
      </c>
      <c r="N77" s="212">
        <f t="shared" si="4"/>
        <v>4857930</v>
      </c>
    </row>
    <row r="78" spans="1:14" x14ac:dyDescent="0.25">
      <c r="A78" s="7">
        <v>62</v>
      </c>
      <c r="B78" s="7" t="s">
        <v>179</v>
      </c>
      <c r="C78" s="259"/>
      <c r="D78" s="84" t="s">
        <v>169</v>
      </c>
      <c r="E78" s="26" t="s">
        <v>180</v>
      </c>
      <c r="F78" s="7" t="s">
        <v>47</v>
      </c>
      <c r="G78" s="8" t="s">
        <v>48</v>
      </c>
      <c r="H78" s="197">
        <v>578800</v>
      </c>
      <c r="I78" s="198">
        <v>5800000</v>
      </c>
      <c r="J78" s="202">
        <v>186757.86226415093</v>
      </c>
      <c r="K78" s="202">
        <v>708050</v>
      </c>
      <c r="L78" s="180">
        <f t="shared" si="3"/>
        <v>1.4648227710610222</v>
      </c>
      <c r="M78" s="7" t="str">
        <f t="shared" si="1"/>
        <v>Mediana</v>
      </c>
      <c r="N78" s="212">
        <f t="shared" si="4"/>
        <v>643425</v>
      </c>
    </row>
    <row r="79" spans="1:14" ht="60" x14ac:dyDescent="0.25">
      <c r="A79" s="7">
        <v>63</v>
      </c>
      <c r="B79" s="7" t="s">
        <v>181</v>
      </c>
      <c r="C79" s="260"/>
      <c r="D79" s="84" t="s">
        <v>169</v>
      </c>
      <c r="E79" s="26" t="s">
        <v>285</v>
      </c>
      <c r="F79" s="7" t="s">
        <v>47</v>
      </c>
      <c r="G79" s="8" t="s">
        <v>48</v>
      </c>
      <c r="H79" s="197">
        <v>28179200</v>
      </c>
      <c r="I79" s="198">
        <v>32000000</v>
      </c>
      <c r="J79" s="202">
        <v>15698515.000000002</v>
      </c>
      <c r="K79" s="202">
        <v>20992790</v>
      </c>
      <c r="L79" s="180">
        <f t="shared" si="3"/>
        <v>0.30083337808744748</v>
      </c>
      <c r="M79" s="7" t="str">
        <f t="shared" si="1"/>
        <v>Media Aritmetica</v>
      </c>
      <c r="N79" s="212">
        <f t="shared" si="4"/>
        <v>24217626</v>
      </c>
    </row>
  </sheetData>
  <mergeCells count="10">
    <mergeCell ref="A1:O1"/>
    <mergeCell ref="C16:E16"/>
    <mergeCell ref="C17:C79"/>
    <mergeCell ref="D3:E3"/>
    <mergeCell ref="A4:A13"/>
    <mergeCell ref="B4:B13"/>
    <mergeCell ref="C4:C13"/>
    <mergeCell ref="F4:F13"/>
    <mergeCell ref="G4:G13"/>
    <mergeCell ref="H3:I13"/>
  </mergeCells>
  <pageMargins left="0.25" right="0.25" top="0.75" bottom="0.75" header="0.3" footer="0.3"/>
  <pageSetup scale="10" orientation="landscape" r:id="rId1"/>
  <rowBreaks count="1" manualBreakCount="1">
    <brk id="57" max="9"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271CF-A0BC-4DCC-9845-A9891D324AA8}">
  <dimension ref="A1:O80"/>
  <sheetViews>
    <sheetView view="pageBreakPreview" zoomScale="90" zoomScaleNormal="90" zoomScaleSheetLayoutView="90" zoomScalePageLayoutView="90" workbookViewId="0">
      <selection activeCell="G20" sqref="G20"/>
    </sheetView>
  </sheetViews>
  <sheetFormatPr baseColWidth="10" defaultColWidth="11.42578125" defaultRowHeight="15" x14ac:dyDescent="0.25"/>
  <cols>
    <col min="1" max="1" width="7.7109375" style="25" customWidth="1"/>
    <col min="2" max="2" width="16.42578125" customWidth="1"/>
    <col min="3" max="3" width="35.85546875" customWidth="1"/>
    <col min="4" max="4" width="34" customWidth="1"/>
    <col min="5" max="5" width="81.28515625" customWidth="1"/>
    <col min="6" max="6" width="13.85546875" customWidth="1"/>
    <col min="7" max="7" width="20" customWidth="1"/>
    <col min="8" max="11" width="22.140625" style="200" customWidth="1"/>
    <col min="12" max="12" width="8.7109375" style="179" bestFit="1" customWidth="1"/>
    <col min="13" max="13" width="22.140625" customWidth="1"/>
    <col min="14" max="14" width="42.42578125" customWidth="1"/>
  </cols>
  <sheetData>
    <row r="1" spans="1:15" ht="46.5" x14ac:dyDescent="0.25">
      <c r="A1" s="248" t="s">
        <v>0</v>
      </c>
      <c r="B1" s="248"/>
      <c r="C1" s="248"/>
      <c r="D1" s="248"/>
      <c r="E1" s="248"/>
      <c r="F1" s="248"/>
      <c r="G1" s="248"/>
      <c r="H1" s="248"/>
      <c r="I1" s="248"/>
      <c r="J1" s="248"/>
      <c r="K1" s="248"/>
      <c r="L1" s="248"/>
      <c r="M1" s="248"/>
      <c r="N1" s="248"/>
      <c r="O1" s="248"/>
    </row>
    <row r="2" spans="1:15" ht="15.75" thickBot="1" x14ac:dyDescent="0.3"/>
    <row r="3" spans="1:15" ht="30.75" thickBot="1" x14ac:dyDescent="0.3">
      <c r="A3" s="138" t="s">
        <v>1</v>
      </c>
      <c r="B3" s="139" t="s">
        <v>2</v>
      </c>
      <c r="C3" s="139" t="s">
        <v>3</v>
      </c>
      <c r="D3" s="261" t="s">
        <v>4</v>
      </c>
      <c r="E3" s="262"/>
      <c r="F3" s="78" t="s">
        <v>5</v>
      </c>
      <c r="G3" s="140" t="s">
        <v>6</v>
      </c>
      <c r="H3" s="249" t="e" vm="28">
        <v>#VALUE!</v>
      </c>
      <c r="I3" s="250"/>
      <c r="J3" s="250"/>
      <c r="K3" s="208"/>
      <c r="L3" s="204"/>
      <c r="M3" s="159"/>
      <c r="N3" s="159"/>
      <c r="O3" s="160"/>
    </row>
    <row r="4" spans="1:15" ht="15" customHeight="1" x14ac:dyDescent="0.25">
      <c r="A4" s="263">
        <v>28</v>
      </c>
      <c r="B4" s="266" t="s">
        <v>586</v>
      </c>
      <c r="C4" s="266" t="s">
        <v>587</v>
      </c>
      <c r="D4" s="45" t="s">
        <v>9</v>
      </c>
      <c r="E4" s="69" t="s">
        <v>588</v>
      </c>
      <c r="F4" s="273" t="s">
        <v>11</v>
      </c>
      <c r="G4" s="276" t="s">
        <v>12</v>
      </c>
      <c r="H4" s="251"/>
      <c r="I4" s="252"/>
      <c r="J4" s="252"/>
      <c r="O4" s="161"/>
    </row>
    <row r="5" spans="1:15" x14ac:dyDescent="0.25">
      <c r="A5" s="264"/>
      <c r="B5" s="267"/>
      <c r="C5" s="270"/>
      <c r="D5" s="46" t="s">
        <v>13</v>
      </c>
      <c r="E5" s="70" t="s">
        <v>589</v>
      </c>
      <c r="F5" s="274"/>
      <c r="G5" s="277"/>
      <c r="H5" s="251"/>
      <c r="I5" s="252"/>
      <c r="J5" s="252"/>
      <c r="O5" s="161"/>
    </row>
    <row r="6" spans="1:15" x14ac:dyDescent="0.25">
      <c r="A6" s="264"/>
      <c r="B6" s="267"/>
      <c r="C6" s="270"/>
      <c r="D6" s="46" t="s">
        <v>15</v>
      </c>
      <c r="E6" s="70" t="s">
        <v>590</v>
      </c>
      <c r="F6" s="274"/>
      <c r="G6" s="277"/>
      <c r="H6" s="251"/>
      <c r="I6" s="252"/>
      <c r="J6" s="252"/>
      <c r="O6" s="161"/>
    </row>
    <row r="7" spans="1:15" x14ac:dyDescent="0.25">
      <c r="A7" s="264"/>
      <c r="B7" s="267"/>
      <c r="C7" s="270"/>
      <c r="D7" s="46" t="s">
        <v>17</v>
      </c>
      <c r="E7" s="73" t="s">
        <v>588</v>
      </c>
      <c r="F7" s="274"/>
      <c r="G7" s="277"/>
      <c r="H7" s="251"/>
      <c r="I7" s="252"/>
      <c r="J7" s="252"/>
      <c r="O7" s="161"/>
    </row>
    <row r="8" spans="1:15" x14ac:dyDescent="0.25">
      <c r="A8" s="264"/>
      <c r="B8" s="267"/>
      <c r="C8" s="270"/>
      <c r="D8" s="46" t="s">
        <v>19</v>
      </c>
      <c r="E8" s="70" t="s">
        <v>591</v>
      </c>
      <c r="F8" s="274"/>
      <c r="G8" s="277"/>
      <c r="H8" s="251"/>
      <c r="I8" s="252"/>
      <c r="J8" s="252"/>
      <c r="O8" s="161"/>
    </row>
    <row r="9" spans="1:15" x14ac:dyDescent="0.25">
      <c r="A9" s="264"/>
      <c r="B9" s="267"/>
      <c r="C9" s="270"/>
      <c r="D9" s="46" t="s">
        <v>21</v>
      </c>
      <c r="E9" s="70" t="s">
        <v>592</v>
      </c>
      <c r="F9" s="274"/>
      <c r="G9" s="277"/>
      <c r="H9" s="251"/>
      <c r="I9" s="252"/>
      <c r="J9" s="252"/>
      <c r="O9" s="161"/>
    </row>
    <row r="10" spans="1:15" x14ac:dyDescent="0.25">
      <c r="A10" s="264"/>
      <c r="B10" s="268"/>
      <c r="C10" s="271"/>
      <c r="D10" s="47" t="s">
        <v>23</v>
      </c>
      <c r="E10" s="71" t="s">
        <v>309</v>
      </c>
      <c r="F10" s="274"/>
      <c r="G10" s="277"/>
      <c r="H10" s="251"/>
      <c r="I10" s="252"/>
      <c r="J10" s="252"/>
      <c r="O10" s="161"/>
    </row>
    <row r="11" spans="1:15" x14ac:dyDescent="0.25">
      <c r="A11" s="264"/>
      <c r="B11" s="268"/>
      <c r="C11" s="271"/>
      <c r="D11" s="47" t="s">
        <v>25</v>
      </c>
      <c r="E11" s="71" t="s">
        <v>593</v>
      </c>
      <c r="F11" s="274"/>
      <c r="G11" s="277"/>
      <c r="H11" s="251"/>
      <c r="I11" s="252"/>
      <c r="J11" s="252"/>
      <c r="O11" s="161"/>
    </row>
    <row r="12" spans="1:15" x14ac:dyDescent="0.25">
      <c r="A12" s="264"/>
      <c r="B12" s="268"/>
      <c r="C12" s="271"/>
      <c r="D12" s="47" t="s">
        <v>27</v>
      </c>
      <c r="E12" s="71" t="s">
        <v>28</v>
      </c>
      <c r="F12" s="274"/>
      <c r="G12" s="277"/>
      <c r="H12" s="251"/>
      <c r="I12" s="252"/>
      <c r="J12" s="252"/>
      <c r="O12" s="161"/>
    </row>
    <row r="13" spans="1:15" ht="15.75" thickBot="1" x14ac:dyDescent="0.3">
      <c r="A13" s="265"/>
      <c r="B13" s="269"/>
      <c r="C13" s="272"/>
      <c r="D13" s="48" t="s">
        <v>29</v>
      </c>
      <c r="E13" s="72">
        <v>2018</v>
      </c>
      <c r="F13" s="275"/>
      <c r="G13" s="278"/>
      <c r="H13" s="253"/>
      <c r="I13" s="254"/>
      <c r="J13" s="254"/>
      <c r="K13" s="209"/>
      <c r="L13" s="205"/>
      <c r="M13" s="162"/>
      <c r="N13" s="162"/>
      <c r="O13" s="163"/>
    </row>
    <row r="14" spans="1:15" x14ac:dyDescent="0.25">
      <c r="A14" s="109"/>
      <c r="B14" s="109"/>
      <c r="C14" s="110"/>
      <c r="D14" s="111"/>
      <c r="E14" s="112"/>
      <c r="F14" s="109"/>
      <c r="G14" s="109"/>
      <c r="H14" s="203"/>
      <c r="I14" s="203"/>
      <c r="J14" s="203"/>
      <c r="K14" s="203"/>
      <c r="L14" s="182"/>
      <c r="M14" s="107"/>
      <c r="N14" s="107"/>
      <c r="O14" s="107"/>
    </row>
    <row r="15" spans="1:15" ht="45" x14ac:dyDescent="0.25">
      <c r="H15" s="195" t="s">
        <v>30</v>
      </c>
      <c r="I15" s="195" t="s">
        <v>31</v>
      </c>
      <c r="J15" s="195" t="s">
        <v>32</v>
      </c>
      <c r="K15" s="195" t="s">
        <v>33</v>
      </c>
    </row>
    <row r="16" spans="1:15" ht="36.75" customHeight="1" x14ac:dyDescent="0.25">
      <c r="A16" s="13" t="s">
        <v>34</v>
      </c>
      <c r="B16" s="13" t="s">
        <v>35</v>
      </c>
      <c r="C16" s="255" t="s">
        <v>36</v>
      </c>
      <c r="D16" s="256"/>
      <c r="E16" s="257"/>
      <c r="F16" s="13" t="s">
        <v>37</v>
      </c>
      <c r="G16" s="13" t="s">
        <v>38</v>
      </c>
      <c r="H16" s="196" t="s">
        <v>39</v>
      </c>
      <c r="I16" s="196" t="s">
        <v>39</v>
      </c>
      <c r="J16" s="196" t="s">
        <v>39</v>
      </c>
      <c r="K16" s="196" t="s">
        <v>39</v>
      </c>
      <c r="L16" s="178" t="s">
        <v>40</v>
      </c>
      <c r="M16" s="13" t="s">
        <v>41</v>
      </c>
      <c r="N16" s="13" t="s">
        <v>42</v>
      </c>
    </row>
    <row r="17" spans="1:14" ht="45" customHeight="1" x14ac:dyDescent="0.25">
      <c r="A17" s="7">
        <v>1</v>
      </c>
      <c r="B17" s="7" t="s">
        <v>43</v>
      </c>
      <c r="C17" s="258" t="s">
        <v>44</v>
      </c>
      <c r="D17" s="66" t="s">
        <v>45</v>
      </c>
      <c r="E17" s="11" t="s">
        <v>46</v>
      </c>
      <c r="F17" s="7" t="s">
        <v>47</v>
      </c>
      <c r="G17" s="8" t="s">
        <v>48</v>
      </c>
      <c r="H17" s="197">
        <v>530100</v>
      </c>
      <c r="I17" s="198">
        <v>2450000</v>
      </c>
      <c r="J17" s="202">
        <v>673165.26886792446</v>
      </c>
      <c r="K17" s="202">
        <v>9204650</v>
      </c>
      <c r="L17" s="180">
        <f t="shared" ref="L17" si="0">+STDEV(H17:K17)/AVERAGE(H17:K17)</f>
        <v>1.2716888823205328</v>
      </c>
      <c r="M17" s="7" t="str">
        <f t="shared" ref="M17:M80" si="1">IF(L17&lt;=5%,"Menor Valor",IF(L17&lt;=15%,"Media Armonica",IF(L17&lt;=30%,"Media Geometrica",IF(L17&lt;=50%,"Media Aritmetica","Mediana"))))</f>
        <v>Mediana</v>
      </c>
      <c r="N17" s="212">
        <f t="shared" ref="N17" si="2">ROUND(IF(L17&lt;=5%,MIN(H17:K17),IF(L17&lt;=15%,HARMEAN(H17:K17),IF(L17&lt;=30%,GEOMEAN(H17:K17),IF(L17&lt;=50%,AVERAGE(H17:K17),MEDIAN(H17:K17))))),0)</f>
        <v>1561583</v>
      </c>
    </row>
    <row r="18" spans="1:14" ht="45" customHeight="1" x14ac:dyDescent="0.25">
      <c r="A18" s="7">
        <v>2</v>
      </c>
      <c r="B18" s="7" t="s">
        <v>49</v>
      </c>
      <c r="C18" s="259"/>
      <c r="D18" s="66" t="s">
        <v>45</v>
      </c>
      <c r="E18" s="11" t="s">
        <v>50</v>
      </c>
      <c r="F18" s="7" t="s">
        <v>47</v>
      </c>
      <c r="G18" s="8" t="s">
        <v>48</v>
      </c>
      <c r="H18" s="197">
        <v>1001400</v>
      </c>
      <c r="I18" s="198">
        <v>2980000</v>
      </c>
      <c r="J18" s="202">
        <v>538338.21933962253</v>
      </c>
      <c r="K18" s="202">
        <v>3398640</v>
      </c>
      <c r="L18" s="180">
        <f t="shared" ref="L18:L80" si="3">+STDEV(H18:K18)/AVERAGE(H18:K18)</f>
        <v>0.71728216440302139</v>
      </c>
      <c r="M18" s="7" t="str">
        <f t="shared" si="1"/>
        <v>Mediana</v>
      </c>
      <c r="N18" s="212">
        <f t="shared" ref="N18:N80" si="4">ROUND(IF(L18&lt;=5%,MIN(H18:K18),IF(L18&lt;=15%,HARMEAN(H18:K18),IF(L18&lt;=30%,GEOMEAN(H18:K18),IF(L18&lt;=50%,AVERAGE(H18:K18),MEDIAN(H18:K18))))),0)</f>
        <v>1990700</v>
      </c>
    </row>
    <row r="19" spans="1:14" ht="45" customHeight="1" x14ac:dyDescent="0.25">
      <c r="A19" s="7">
        <v>3</v>
      </c>
      <c r="B19" s="7" t="s">
        <v>51</v>
      </c>
      <c r="C19" s="259"/>
      <c r="D19" s="66" t="s">
        <v>52</v>
      </c>
      <c r="E19" s="98" t="s">
        <v>53</v>
      </c>
      <c r="F19" s="7" t="s">
        <v>47</v>
      </c>
      <c r="G19" s="8" t="s">
        <v>48</v>
      </c>
      <c r="H19" s="197">
        <v>765800</v>
      </c>
      <c r="I19" s="198">
        <v>1950000</v>
      </c>
      <c r="J19" s="202">
        <v>835151.72405660374</v>
      </c>
      <c r="K19" s="202">
        <v>3398640</v>
      </c>
      <c r="L19" s="180">
        <f t="shared" si="3"/>
        <v>0.70984601123783786</v>
      </c>
      <c r="M19" s="7" t="str">
        <f t="shared" si="1"/>
        <v>Mediana</v>
      </c>
      <c r="N19" s="212">
        <f t="shared" si="4"/>
        <v>1392576</v>
      </c>
    </row>
    <row r="20" spans="1:14" ht="45" customHeight="1" x14ac:dyDescent="0.25">
      <c r="A20" s="7">
        <v>4</v>
      </c>
      <c r="B20" s="7" t="s">
        <v>54</v>
      </c>
      <c r="C20" s="259"/>
      <c r="D20" s="66" t="s">
        <v>52</v>
      </c>
      <c r="E20" s="11" t="s">
        <v>50</v>
      </c>
      <c r="F20" s="7" t="s">
        <v>47</v>
      </c>
      <c r="G20" s="8" t="s">
        <v>48</v>
      </c>
      <c r="H20" s="197">
        <v>883600</v>
      </c>
      <c r="I20" s="198">
        <v>2350000</v>
      </c>
      <c r="J20" s="202">
        <v>538338.21933962253</v>
      </c>
      <c r="K20" s="202">
        <v>4956350</v>
      </c>
      <c r="L20" s="180">
        <f t="shared" si="3"/>
        <v>0.92085429545937558</v>
      </c>
      <c r="M20" s="7" t="str">
        <f t="shared" si="1"/>
        <v>Mediana</v>
      </c>
      <c r="N20" s="212">
        <f t="shared" si="4"/>
        <v>1616800</v>
      </c>
    </row>
    <row r="21" spans="1:14" x14ac:dyDescent="0.25">
      <c r="A21" s="7">
        <v>5</v>
      </c>
      <c r="B21" s="7" t="s">
        <v>55</v>
      </c>
      <c r="C21" s="259"/>
      <c r="D21" s="84" t="s">
        <v>56</v>
      </c>
      <c r="E21" s="11" t="s">
        <v>57</v>
      </c>
      <c r="F21" s="7" t="s">
        <v>47</v>
      </c>
      <c r="G21" s="8" t="s">
        <v>48</v>
      </c>
      <c r="H21" s="197">
        <v>1119200</v>
      </c>
      <c r="I21" s="198">
        <v>2750000</v>
      </c>
      <c r="J21" s="202">
        <v>358892.14622641512</v>
      </c>
      <c r="K21" s="202">
        <v>5676300</v>
      </c>
      <c r="L21" s="180">
        <f t="shared" si="3"/>
        <v>0.95114958695878138</v>
      </c>
      <c r="M21" s="7" t="str">
        <f t="shared" si="1"/>
        <v>Mediana</v>
      </c>
      <c r="N21" s="212">
        <f t="shared" si="4"/>
        <v>1934600</v>
      </c>
    </row>
    <row r="22" spans="1:14" ht="30" x14ac:dyDescent="0.25">
      <c r="A22" s="7">
        <v>6</v>
      </c>
      <c r="B22" s="7" t="s">
        <v>58</v>
      </c>
      <c r="C22" s="259"/>
      <c r="D22" s="84" t="s">
        <v>56</v>
      </c>
      <c r="E22" s="11" t="s">
        <v>59</v>
      </c>
      <c r="F22" s="7" t="s">
        <v>47</v>
      </c>
      <c r="G22" s="8" t="s">
        <v>48</v>
      </c>
      <c r="H22" s="197">
        <v>447700</v>
      </c>
      <c r="I22" s="198">
        <v>1680000</v>
      </c>
      <c r="J22" s="202">
        <v>403511.16981132072</v>
      </c>
      <c r="K22" s="202">
        <v>2548980</v>
      </c>
      <c r="L22" s="180">
        <f t="shared" si="3"/>
        <v>0.81710722665315128</v>
      </c>
      <c r="M22" s="7" t="str">
        <f t="shared" si="1"/>
        <v>Mediana</v>
      </c>
      <c r="N22" s="212">
        <f t="shared" si="4"/>
        <v>1063850</v>
      </c>
    </row>
    <row r="23" spans="1:14" ht="30" x14ac:dyDescent="0.25">
      <c r="A23" s="7">
        <v>7</v>
      </c>
      <c r="B23" s="7" t="s">
        <v>60</v>
      </c>
      <c r="C23" s="259"/>
      <c r="D23" s="84" t="s">
        <v>56</v>
      </c>
      <c r="E23" s="11" t="s">
        <v>61</v>
      </c>
      <c r="F23" s="7" t="s">
        <v>47</v>
      </c>
      <c r="G23" s="8" t="s">
        <v>48</v>
      </c>
      <c r="H23" s="197">
        <v>1943900</v>
      </c>
      <c r="I23" s="198">
        <v>3250000</v>
      </c>
      <c r="J23" s="202">
        <v>582957.24292452831</v>
      </c>
      <c r="K23" s="202">
        <v>9629480</v>
      </c>
      <c r="L23" s="180">
        <f t="shared" si="3"/>
        <v>1.0392816302862402</v>
      </c>
      <c r="M23" s="7" t="str">
        <f t="shared" si="1"/>
        <v>Mediana</v>
      </c>
      <c r="N23" s="212">
        <f t="shared" si="4"/>
        <v>2596950</v>
      </c>
    </row>
    <row r="24" spans="1:14" ht="30" x14ac:dyDescent="0.25">
      <c r="A24" s="7">
        <v>8</v>
      </c>
      <c r="B24" s="7" t="s">
        <v>62</v>
      </c>
      <c r="C24" s="259"/>
      <c r="D24" s="84" t="s">
        <v>56</v>
      </c>
      <c r="E24" s="11" t="s">
        <v>63</v>
      </c>
      <c r="F24" s="7" t="s">
        <v>47</v>
      </c>
      <c r="G24" s="8" t="s">
        <v>48</v>
      </c>
      <c r="H24" s="197">
        <v>918900</v>
      </c>
      <c r="I24" s="198">
        <v>1950000</v>
      </c>
      <c r="J24" s="202">
        <v>582957.24292452831</v>
      </c>
      <c r="K24" s="202">
        <v>7930160</v>
      </c>
      <c r="L24" s="180">
        <f t="shared" si="3"/>
        <v>1.208682311645833</v>
      </c>
      <c r="M24" s="7" t="str">
        <f t="shared" si="1"/>
        <v>Mediana</v>
      </c>
      <c r="N24" s="212">
        <f t="shared" si="4"/>
        <v>1434450</v>
      </c>
    </row>
    <row r="25" spans="1:14" ht="30" x14ac:dyDescent="0.25">
      <c r="A25" s="7">
        <v>9</v>
      </c>
      <c r="B25" s="7" t="s">
        <v>64</v>
      </c>
      <c r="C25" s="259"/>
      <c r="D25" s="84" t="s">
        <v>56</v>
      </c>
      <c r="E25" s="11" t="s">
        <v>65</v>
      </c>
      <c r="F25" s="7" t="s">
        <v>47</v>
      </c>
      <c r="G25" s="8" t="s">
        <v>48</v>
      </c>
      <c r="H25" s="197">
        <v>1119200</v>
      </c>
      <c r="I25" s="198">
        <v>2480000</v>
      </c>
      <c r="J25" s="202">
        <v>763373.29481132072</v>
      </c>
      <c r="K25" s="202">
        <v>1274490</v>
      </c>
      <c r="L25" s="180">
        <f t="shared" si="3"/>
        <v>0.52878318313271977</v>
      </c>
      <c r="M25" s="7" t="str">
        <f t="shared" si="1"/>
        <v>Mediana</v>
      </c>
      <c r="N25" s="212">
        <f t="shared" si="4"/>
        <v>1196845</v>
      </c>
    </row>
    <row r="26" spans="1:14" ht="30" x14ac:dyDescent="0.25">
      <c r="A26" s="7">
        <v>10</v>
      </c>
      <c r="B26" s="7" t="s">
        <v>66</v>
      </c>
      <c r="C26" s="259"/>
      <c r="D26" s="84" t="s">
        <v>56</v>
      </c>
      <c r="E26" s="11" t="s">
        <v>472</v>
      </c>
      <c r="F26" s="7" t="s">
        <v>47</v>
      </c>
      <c r="G26" s="8" t="s">
        <v>48</v>
      </c>
      <c r="H26" s="197">
        <v>848200</v>
      </c>
      <c r="I26" s="198">
        <v>3150000</v>
      </c>
      <c r="J26" s="202">
        <v>1173948.8917384136</v>
      </c>
      <c r="K26" s="202">
        <v>7788550</v>
      </c>
      <c r="L26" s="180">
        <f t="shared" si="3"/>
        <v>0.98706534649024114</v>
      </c>
      <c r="M26" s="7" t="str">
        <f t="shared" si="1"/>
        <v>Mediana</v>
      </c>
      <c r="N26" s="212">
        <f t="shared" si="4"/>
        <v>2161974</v>
      </c>
    </row>
    <row r="27" spans="1:14" ht="30" x14ac:dyDescent="0.25">
      <c r="A27" s="7">
        <v>11</v>
      </c>
      <c r="B27" s="7" t="s">
        <v>68</v>
      </c>
      <c r="C27" s="259"/>
      <c r="D27" s="84" t="s">
        <v>56</v>
      </c>
      <c r="E27" s="11" t="s">
        <v>69</v>
      </c>
      <c r="F27" s="7" t="s">
        <v>47</v>
      </c>
      <c r="G27" s="8" t="s">
        <v>48</v>
      </c>
      <c r="H27" s="197">
        <v>10013800</v>
      </c>
      <c r="I27" s="198">
        <v>8950000</v>
      </c>
      <c r="J27" s="202">
        <v>3369412.8961348226</v>
      </c>
      <c r="K27" s="202">
        <v>17672690</v>
      </c>
      <c r="L27" s="180">
        <f t="shared" si="3"/>
        <v>0.58852037368121357</v>
      </c>
      <c r="M27" s="7" t="str">
        <f t="shared" si="1"/>
        <v>Mediana</v>
      </c>
      <c r="N27" s="212">
        <f t="shared" si="4"/>
        <v>9481900</v>
      </c>
    </row>
    <row r="28" spans="1:14" x14ac:dyDescent="0.25">
      <c r="A28" s="7">
        <v>12</v>
      </c>
      <c r="B28" s="7" t="s">
        <v>70</v>
      </c>
      <c r="C28" s="259"/>
      <c r="D28" s="84" t="s">
        <v>71</v>
      </c>
      <c r="E28" s="12" t="s">
        <v>321</v>
      </c>
      <c r="F28" s="7" t="s">
        <v>47</v>
      </c>
      <c r="G28" s="8" t="s">
        <v>48</v>
      </c>
      <c r="H28" s="197">
        <v>1154500</v>
      </c>
      <c r="I28" s="198">
        <v>1750000</v>
      </c>
      <c r="J28" s="202">
        <v>1260972.4056603776</v>
      </c>
      <c r="K28" s="202">
        <v>2775080</v>
      </c>
      <c r="L28" s="180">
        <f t="shared" si="3"/>
        <v>0.42659242027757127</v>
      </c>
      <c r="M28" s="7" t="str">
        <f t="shared" si="1"/>
        <v>Media Aritmetica</v>
      </c>
      <c r="N28" s="212">
        <f t="shared" si="4"/>
        <v>1735138</v>
      </c>
    </row>
    <row r="29" spans="1:14" x14ac:dyDescent="0.25">
      <c r="A29" s="7">
        <v>13</v>
      </c>
      <c r="B29" s="7" t="s">
        <v>73</v>
      </c>
      <c r="C29" s="259"/>
      <c r="D29" s="84" t="s">
        <v>71</v>
      </c>
      <c r="E29" s="11" t="s">
        <v>74</v>
      </c>
      <c r="F29" s="7" t="s">
        <v>47</v>
      </c>
      <c r="G29" s="8" t="s">
        <v>48</v>
      </c>
      <c r="H29" s="197">
        <v>377000</v>
      </c>
      <c r="I29" s="198">
        <v>1150000</v>
      </c>
      <c r="J29" s="202">
        <v>403511.16981132072</v>
      </c>
      <c r="K29" s="202">
        <v>1750490</v>
      </c>
      <c r="L29" s="180">
        <f t="shared" si="3"/>
        <v>0.71648871212501442</v>
      </c>
      <c r="M29" s="7" t="str">
        <f t="shared" si="1"/>
        <v>Mediana</v>
      </c>
      <c r="N29" s="212">
        <f t="shared" si="4"/>
        <v>776756</v>
      </c>
    </row>
    <row r="30" spans="1:14" x14ac:dyDescent="0.25">
      <c r="A30" s="7">
        <v>14</v>
      </c>
      <c r="B30" s="7" t="s">
        <v>75</v>
      </c>
      <c r="C30" s="259"/>
      <c r="D30" s="66" t="s">
        <v>76</v>
      </c>
      <c r="E30" s="11" t="s">
        <v>77</v>
      </c>
      <c r="F30" s="7" t="s">
        <v>47</v>
      </c>
      <c r="G30" s="8" t="s">
        <v>48</v>
      </c>
      <c r="H30" s="197">
        <v>848200</v>
      </c>
      <c r="I30" s="198">
        <v>1680000</v>
      </c>
      <c r="J30" s="202">
        <v>717784.29245283024</v>
      </c>
      <c r="K30" s="202">
        <v>1274490</v>
      </c>
      <c r="L30" s="180">
        <f t="shared" si="3"/>
        <v>0.38661871208003712</v>
      </c>
      <c r="M30" s="7" t="str">
        <f t="shared" si="1"/>
        <v>Media Aritmetica</v>
      </c>
      <c r="N30" s="212">
        <f t="shared" si="4"/>
        <v>1130119</v>
      </c>
    </row>
    <row r="31" spans="1:14" x14ac:dyDescent="0.25">
      <c r="A31" s="7">
        <v>15</v>
      </c>
      <c r="B31" s="7" t="s">
        <v>78</v>
      </c>
      <c r="C31" s="259"/>
      <c r="D31" s="66" t="s">
        <v>76</v>
      </c>
      <c r="E31" s="11" t="s">
        <v>79</v>
      </c>
      <c r="F31" s="7" t="s">
        <v>47</v>
      </c>
      <c r="G31" s="8" t="s">
        <v>48</v>
      </c>
      <c r="H31" s="197">
        <v>683300</v>
      </c>
      <c r="I31" s="198">
        <v>1550000</v>
      </c>
      <c r="J31" s="202">
        <v>403511.16981132072</v>
      </c>
      <c r="K31" s="202">
        <v>1184050</v>
      </c>
      <c r="L31" s="180">
        <f t="shared" si="3"/>
        <v>0.53532880367256064</v>
      </c>
      <c r="M31" s="7" t="str">
        <f t="shared" si="1"/>
        <v>Mediana</v>
      </c>
      <c r="N31" s="212">
        <f t="shared" si="4"/>
        <v>933675</v>
      </c>
    </row>
    <row r="32" spans="1:14" x14ac:dyDescent="0.25">
      <c r="A32" s="7">
        <v>16</v>
      </c>
      <c r="B32" s="7" t="s">
        <v>80</v>
      </c>
      <c r="C32" s="259"/>
      <c r="D32" s="66" t="s">
        <v>76</v>
      </c>
      <c r="E32" s="11" t="s">
        <v>81</v>
      </c>
      <c r="F32" s="7" t="s">
        <v>47</v>
      </c>
      <c r="G32" s="8" t="s">
        <v>48</v>
      </c>
      <c r="H32" s="197">
        <v>329900</v>
      </c>
      <c r="I32" s="198">
        <v>1250000</v>
      </c>
      <c r="J32" s="202">
        <v>403511.16981132072</v>
      </c>
      <c r="K32" s="202">
        <v>991270</v>
      </c>
      <c r="L32" s="180">
        <f t="shared" si="3"/>
        <v>0.60365559417199266</v>
      </c>
      <c r="M32" s="7" t="str">
        <f t="shared" si="1"/>
        <v>Mediana</v>
      </c>
      <c r="N32" s="212">
        <f t="shared" si="4"/>
        <v>697391</v>
      </c>
    </row>
    <row r="33" spans="1:14" ht="30" x14ac:dyDescent="0.25">
      <c r="A33" s="7">
        <v>17</v>
      </c>
      <c r="B33" s="7" t="s">
        <v>82</v>
      </c>
      <c r="C33" s="259"/>
      <c r="D33" s="66" t="s">
        <v>76</v>
      </c>
      <c r="E33" s="11" t="s">
        <v>83</v>
      </c>
      <c r="F33" s="7" t="s">
        <v>47</v>
      </c>
      <c r="G33" s="8" t="s">
        <v>48</v>
      </c>
      <c r="H33" s="197">
        <v>1590400</v>
      </c>
      <c r="I33" s="198">
        <v>2850000</v>
      </c>
      <c r="J33" s="202">
        <v>314273.12264150934</v>
      </c>
      <c r="K33" s="202">
        <v>6372450</v>
      </c>
      <c r="L33" s="180">
        <f t="shared" si="3"/>
        <v>0.9375415686741253</v>
      </c>
      <c r="M33" s="7" t="str">
        <f t="shared" si="1"/>
        <v>Mediana</v>
      </c>
      <c r="N33" s="212">
        <f t="shared" si="4"/>
        <v>2220200</v>
      </c>
    </row>
    <row r="34" spans="1:14" x14ac:dyDescent="0.25">
      <c r="A34" s="7">
        <v>18</v>
      </c>
      <c r="B34" s="7" t="s">
        <v>84</v>
      </c>
      <c r="C34" s="259"/>
      <c r="D34" s="66" t="s">
        <v>76</v>
      </c>
      <c r="E34" s="11" t="s">
        <v>85</v>
      </c>
      <c r="F34" s="7" t="s">
        <v>47</v>
      </c>
      <c r="G34" s="8" t="s">
        <v>48</v>
      </c>
      <c r="H34" s="197">
        <v>730400</v>
      </c>
      <c r="I34" s="198">
        <v>1450000</v>
      </c>
      <c r="J34" s="202">
        <v>161016.47641509428</v>
      </c>
      <c r="K34" s="202">
        <v>1699320</v>
      </c>
      <c r="L34" s="180">
        <f t="shared" si="3"/>
        <v>0.69240329627613018</v>
      </c>
      <c r="M34" s="7" t="str">
        <f t="shared" si="1"/>
        <v>Mediana</v>
      </c>
      <c r="N34" s="212">
        <f t="shared" si="4"/>
        <v>1090200</v>
      </c>
    </row>
    <row r="35" spans="1:14" ht="30" x14ac:dyDescent="0.25">
      <c r="A35" s="7">
        <v>19</v>
      </c>
      <c r="B35" s="7" t="s">
        <v>86</v>
      </c>
      <c r="C35" s="259"/>
      <c r="D35" s="66" t="s">
        <v>76</v>
      </c>
      <c r="E35" s="11" t="s">
        <v>87</v>
      </c>
      <c r="F35" s="7" t="s">
        <v>47</v>
      </c>
      <c r="G35" s="8" t="s">
        <v>48</v>
      </c>
      <c r="H35" s="197">
        <v>848200</v>
      </c>
      <c r="I35" s="198">
        <v>3980000</v>
      </c>
      <c r="J35" s="202">
        <v>2558901.0025943397</v>
      </c>
      <c r="K35" s="202">
        <v>5034890</v>
      </c>
      <c r="L35" s="180">
        <f t="shared" si="3"/>
        <v>0.58441173358023368</v>
      </c>
      <c r="M35" s="7" t="str">
        <f t="shared" si="1"/>
        <v>Mediana</v>
      </c>
      <c r="N35" s="212">
        <f t="shared" si="4"/>
        <v>3269451</v>
      </c>
    </row>
    <row r="36" spans="1:14" ht="30" x14ac:dyDescent="0.25">
      <c r="A36" s="7">
        <v>20</v>
      </c>
      <c r="B36" s="7" t="s">
        <v>220</v>
      </c>
      <c r="C36" s="259"/>
      <c r="D36" s="66" t="s">
        <v>76</v>
      </c>
      <c r="E36" s="11" t="s">
        <v>541</v>
      </c>
      <c r="F36" s="7" t="s">
        <v>47</v>
      </c>
      <c r="G36" s="8" t="s">
        <v>48</v>
      </c>
      <c r="H36" s="197">
        <v>14726200</v>
      </c>
      <c r="I36" s="198">
        <v>4850000</v>
      </c>
      <c r="J36" s="202">
        <v>1840080.6008426449</v>
      </c>
      <c r="K36" s="202">
        <v>5344290</v>
      </c>
      <c r="L36" s="180">
        <f t="shared" si="3"/>
        <v>0.83356973804110779</v>
      </c>
      <c r="M36" s="7" t="str">
        <f t="shared" si="1"/>
        <v>Mediana</v>
      </c>
      <c r="N36" s="212">
        <f t="shared" si="4"/>
        <v>5097145</v>
      </c>
    </row>
    <row r="37" spans="1:14" x14ac:dyDescent="0.25">
      <c r="A37" s="7">
        <v>21</v>
      </c>
      <c r="B37" s="7" t="s">
        <v>88</v>
      </c>
      <c r="C37" s="259"/>
      <c r="D37" s="66" t="s">
        <v>89</v>
      </c>
      <c r="E37" s="11" t="s">
        <v>90</v>
      </c>
      <c r="F37" s="7" t="s">
        <v>47</v>
      </c>
      <c r="G37" s="8" t="s">
        <v>48</v>
      </c>
      <c r="H37" s="197">
        <v>341600</v>
      </c>
      <c r="I37" s="198">
        <v>1350000</v>
      </c>
      <c r="J37" s="202">
        <v>300421.32258655428</v>
      </c>
      <c r="K37" s="202">
        <v>1544620</v>
      </c>
      <c r="L37" s="180">
        <f t="shared" si="3"/>
        <v>0.74117882772581301</v>
      </c>
      <c r="M37" s="7" t="str">
        <f t="shared" si="1"/>
        <v>Mediana</v>
      </c>
      <c r="N37" s="212">
        <f t="shared" si="4"/>
        <v>845800</v>
      </c>
    </row>
    <row r="38" spans="1:14" ht="30" x14ac:dyDescent="0.25">
      <c r="A38" s="7">
        <v>22</v>
      </c>
      <c r="B38" s="7" t="s">
        <v>91</v>
      </c>
      <c r="C38" s="259"/>
      <c r="D38" s="66" t="s">
        <v>89</v>
      </c>
      <c r="E38" s="11" t="s">
        <v>92</v>
      </c>
      <c r="F38" s="7" t="s">
        <v>47</v>
      </c>
      <c r="G38" s="8" t="s">
        <v>48</v>
      </c>
      <c r="H38" s="197">
        <v>918900</v>
      </c>
      <c r="I38" s="198">
        <v>1780000</v>
      </c>
      <c r="J38" s="202">
        <v>112657.99596995785</v>
      </c>
      <c r="K38" s="202">
        <v>1982540</v>
      </c>
      <c r="L38" s="180">
        <f t="shared" si="3"/>
        <v>0.71613918101816476</v>
      </c>
      <c r="M38" s="7" t="str">
        <f t="shared" si="1"/>
        <v>Mediana</v>
      </c>
      <c r="N38" s="212">
        <f t="shared" si="4"/>
        <v>1349450</v>
      </c>
    </row>
    <row r="39" spans="1:14" ht="30" x14ac:dyDescent="0.25">
      <c r="A39" s="7">
        <v>23</v>
      </c>
      <c r="B39" s="7" t="s">
        <v>93</v>
      </c>
      <c r="C39" s="259"/>
      <c r="D39" s="66" t="s">
        <v>89</v>
      </c>
      <c r="E39" s="11" t="s">
        <v>94</v>
      </c>
      <c r="F39" s="7" t="s">
        <v>47</v>
      </c>
      <c r="G39" s="8" t="s">
        <v>48</v>
      </c>
      <c r="H39" s="197">
        <v>1119200</v>
      </c>
      <c r="I39" s="198">
        <v>1950000</v>
      </c>
      <c r="J39" s="202">
        <v>225315.99193991569</v>
      </c>
      <c r="K39" s="202">
        <v>4106690</v>
      </c>
      <c r="L39" s="180">
        <f t="shared" si="3"/>
        <v>0.89766730698399488</v>
      </c>
      <c r="M39" s="7" t="str">
        <f t="shared" si="1"/>
        <v>Mediana</v>
      </c>
      <c r="N39" s="212">
        <f t="shared" si="4"/>
        <v>1534600</v>
      </c>
    </row>
    <row r="40" spans="1:14" ht="30" x14ac:dyDescent="0.25">
      <c r="A40" s="7">
        <v>24</v>
      </c>
      <c r="B40" s="7" t="s">
        <v>95</v>
      </c>
      <c r="C40" s="259"/>
      <c r="D40" s="66" t="s">
        <v>96</v>
      </c>
      <c r="E40" s="11" t="s">
        <v>97</v>
      </c>
      <c r="F40" s="7" t="s">
        <v>47</v>
      </c>
      <c r="G40" s="8" t="s">
        <v>48</v>
      </c>
      <c r="H40" s="197">
        <v>377000</v>
      </c>
      <c r="I40" s="198">
        <v>1250000</v>
      </c>
      <c r="J40" s="202">
        <v>150210.66129327714</v>
      </c>
      <c r="K40" s="202">
        <v>1274490</v>
      </c>
      <c r="L40" s="180">
        <f t="shared" si="3"/>
        <v>0.76552335742608657</v>
      </c>
      <c r="M40" s="7" t="str">
        <f t="shared" si="1"/>
        <v>Mediana</v>
      </c>
      <c r="N40" s="212">
        <f t="shared" si="4"/>
        <v>813500</v>
      </c>
    </row>
    <row r="41" spans="1:14" x14ac:dyDescent="0.25">
      <c r="A41" s="7">
        <v>25</v>
      </c>
      <c r="B41" s="7" t="s">
        <v>98</v>
      </c>
      <c r="C41" s="259"/>
      <c r="D41" s="66" t="s">
        <v>96</v>
      </c>
      <c r="E41" s="11" t="s">
        <v>99</v>
      </c>
      <c r="F41" s="7" t="s">
        <v>47</v>
      </c>
      <c r="G41" s="8" t="s">
        <v>48</v>
      </c>
      <c r="H41" s="197">
        <v>683300</v>
      </c>
      <c r="I41" s="198">
        <v>1850000</v>
      </c>
      <c r="J41" s="202">
        <v>422467.48488734191</v>
      </c>
      <c r="K41" s="202">
        <v>5522790</v>
      </c>
      <c r="L41" s="180">
        <f t="shared" si="3"/>
        <v>1.1096859272085022</v>
      </c>
      <c r="M41" s="7" t="str">
        <f t="shared" si="1"/>
        <v>Mediana</v>
      </c>
      <c r="N41" s="212">
        <f t="shared" si="4"/>
        <v>1266650</v>
      </c>
    </row>
    <row r="42" spans="1:14" x14ac:dyDescent="0.25">
      <c r="A42" s="7">
        <v>26</v>
      </c>
      <c r="B42" s="7" t="s">
        <v>100</v>
      </c>
      <c r="C42" s="259"/>
      <c r="D42" s="66" t="s">
        <v>96</v>
      </c>
      <c r="E42" s="11" t="s">
        <v>101</v>
      </c>
      <c r="F42" s="7" t="s">
        <v>47</v>
      </c>
      <c r="G42" s="8" t="s">
        <v>48</v>
      </c>
      <c r="H42" s="197">
        <v>1154500</v>
      </c>
      <c r="I42" s="198">
        <v>1580000</v>
      </c>
      <c r="J42" s="202">
        <v>1126579.9596995786</v>
      </c>
      <c r="K42" s="202">
        <v>2600150</v>
      </c>
      <c r="L42" s="180">
        <f t="shared" si="3"/>
        <v>0.42627401475502391</v>
      </c>
      <c r="M42" s="7" t="str">
        <f t="shared" si="1"/>
        <v>Media Aritmetica</v>
      </c>
      <c r="N42" s="212">
        <f t="shared" si="4"/>
        <v>1615307</v>
      </c>
    </row>
    <row r="43" spans="1:14" x14ac:dyDescent="0.25">
      <c r="A43" s="7">
        <v>27</v>
      </c>
      <c r="B43" s="7" t="s">
        <v>102</v>
      </c>
      <c r="C43" s="259"/>
      <c r="D43" s="66" t="s">
        <v>96</v>
      </c>
      <c r="E43" s="11" t="s">
        <v>103</v>
      </c>
      <c r="F43" s="7" t="s">
        <v>47</v>
      </c>
      <c r="G43" s="8" t="s">
        <v>48</v>
      </c>
      <c r="H43" s="197">
        <v>848200</v>
      </c>
      <c r="I43" s="198">
        <v>1580000</v>
      </c>
      <c r="J43" s="202">
        <v>1319037.3694815899</v>
      </c>
      <c r="K43" s="202">
        <v>2600150</v>
      </c>
      <c r="L43" s="180">
        <f t="shared" si="3"/>
        <v>0.4665253451168917</v>
      </c>
      <c r="M43" s="7" t="str">
        <f t="shared" si="1"/>
        <v>Media Aritmetica</v>
      </c>
      <c r="N43" s="212">
        <f t="shared" si="4"/>
        <v>1586847</v>
      </c>
    </row>
    <row r="44" spans="1:14" x14ac:dyDescent="0.25">
      <c r="A44" s="7">
        <v>28</v>
      </c>
      <c r="B44" s="7" t="s">
        <v>104</v>
      </c>
      <c r="C44" s="259"/>
      <c r="D44" s="66" t="s">
        <v>96</v>
      </c>
      <c r="E44" s="11" t="s">
        <v>311</v>
      </c>
      <c r="F44" s="7" t="s">
        <v>47</v>
      </c>
      <c r="G44" s="8" t="s">
        <v>48</v>
      </c>
      <c r="H44" s="197">
        <v>848200</v>
      </c>
      <c r="I44" s="198">
        <v>1580000</v>
      </c>
      <c r="J44" s="202">
        <v>1243519.8983330277</v>
      </c>
      <c r="K44" s="202">
        <v>4016250</v>
      </c>
      <c r="L44" s="180">
        <f t="shared" si="3"/>
        <v>0.74289861675333579</v>
      </c>
      <c r="M44" s="7" t="str">
        <f t="shared" si="1"/>
        <v>Mediana</v>
      </c>
      <c r="N44" s="212">
        <f t="shared" si="4"/>
        <v>1411760</v>
      </c>
    </row>
    <row r="45" spans="1:14" x14ac:dyDescent="0.25">
      <c r="A45" s="7">
        <v>29</v>
      </c>
      <c r="B45" s="7" t="s">
        <v>106</v>
      </c>
      <c r="C45" s="259"/>
      <c r="D45" s="66" t="s">
        <v>96</v>
      </c>
      <c r="E45" s="11" t="s">
        <v>312</v>
      </c>
      <c r="F45" s="7" t="s">
        <v>47</v>
      </c>
      <c r="G45" s="8" t="s">
        <v>48</v>
      </c>
      <c r="H45" s="197">
        <v>765800</v>
      </c>
      <c r="I45" s="198">
        <v>1850000</v>
      </c>
      <c r="J45" s="202">
        <v>920040.30042132246</v>
      </c>
      <c r="K45" s="202">
        <v>6027350</v>
      </c>
      <c r="L45" s="180">
        <f t="shared" si="3"/>
        <v>1.0336364845339678</v>
      </c>
      <c r="M45" s="7" t="str">
        <f t="shared" si="1"/>
        <v>Mediana</v>
      </c>
      <c r="N45" s="212">
        <f t="shared" si="4"/>
        <v>1385020</v>
      </c>
    </row>
    <row r="46" spans="1:14" x14ac:dyDescent="0.25">
      <c r="A46" s="7">
        <v>30</v>
      </c>
      <c r="B46" s="7" t="s">
        <v>108</v>
      </c>
      <c r="C46" s="259"/>
      <c r="D46" s="66" t="s">
        <v>96</v>
      </c>
      <c r="E46" s="11" t="s">
        <v>313</v>
      </c>
      <c r="F46" s="7" t="s">
        <v>47</v>
      </c>
      <c r="G46" s="8" t="s">
        <v>48</v>
      </c>
      <c r="H46" s="197">
        <v>612600</v>
      </c>
      <c r="I46" s="198">
        <v>1780000</v>
      </c>
      <c r="J46" s="202">
        <v>920040.30042132246</v>
      </c>
      <c r="K46" s="202">
        <v>2979760</v>
      </c>
      <c r="L46" s="180">
        <f t="shared" si="3"/>
        <v>0.67380344424857319</v>
      </c>
      <c r="M46" s="7" t="str">
        <f t="shared" si="1"/>
        <v>Mediana</v>
      </c>
      <c r="N46" s="212">
        <f t="shared" si="4"/>
        <v>1350020</v>
      </c>
    </row>
    <row r="47" spans="1:14" x14ac:dyDescent="0.25">
      <c r="A47" s="7">
        <v>31</v>
      </c>
      <c r="B47" s="7" t="s">
        <v>110</v>
      </c>
      <c r="C47" s="259"/>
      <c r="D47" s="66" t="s">
        <v>96</v>
      </c>
      <c r="E47" s="98" t="s">
        <v>111</v>
      </c>
      <c r="F47" s="7" t="s">
        <v>47</v>
      </c>
      <c r="G47" s="8" t="s">
        <v>48</v>
      </c>
      <c r="H47" s="197">
        <v>565500</v>
      </c>
      <c r="I47" s="198">
        <v>2150000</v>
      </c>
      <c r="J47" s="202">
        <v>920190.51108261559</v>
      </c>
      <c r="K47" s="202">
        <v>3166590</v>
      </c>
      <c r="L47" s="180">
        <f t="shared" si="3"/>
        <v>0.69978821683021664</v>
      </c>
      <c r="M47" s="7" t="str">
        <f t="shared" si="1"/>
        <v>Mediana</v>
      </c>
      <c r="N47" s="212">
        <f t="shared" si="4"/>
        <v>1535095</v>
      </c>
    </row>
    <row r="48" spans="1:14" x14ac:dyDescent="0.25">
      <c r="A48" s="7">
        <v>32</v>
      </c>
      <c r="B48" s="7" t="s">
        <v>112</v>
      </c>
      <c r="C48" s="259"/>
      <c r="D48" s="66" t="s">
        <v>96</v>
      </c>
      <c r="E48" s="98" t="s">
        <v>113</v>
      </c>
      <c r="F48" s="7" t="s">
        <v>47</v>
      </c>
      <c r="G48" s="8" t="s">
        <v>48</v>
      </c>
      <c r="H48" s="197">
        <v>565500</v>
      </c>
      <c r="I48" s="198">
        <v>2350000</v>
      </c>
      <c r="J48" s="202">
        <v>920190.51108261559</v>
      </c>
      <c r="K48" s="202">
        <v>2124150</v>
      </c>
      <c r="L48" s="180">
        <f t="shared" si="3"/>
        <v>0.59035656182981799</v>
      </c>
      <c r="M48" s="7" t="str">
        <f t="shared" si="1"/>
        <v>Mediana</v>
      </c>
      <c r="N48" s="212">
        <f t="shared" si="4"/>
        <v>1522170</v>
      </c>
    </row>
    <row r="49" spans="1:14" ht="30" x14ac:dyDescent="0.25">
      <c r="A49" s="7">
        <v>33</v>
      </c>
      <c r="B49" s="7" t="s">
        <v>114</v>
      </c>
      <c r="C49" s="259"/>
      <c r="D49" s="66" t="s">
        <v>96</v>
      </c>
      <c r="E49" s="98" t="s">
        <v>115</v>
      </c>
      <c r="F49" s="7" t="s">
        <v>47</v>
      </c>
      <c r="G49" s="8" t="s">
        <v>48</v>
      </c>
      <c r="H49" s="197">
        <v>6833000</v>
      </c>
      <c r="I49" s="198">
        <v>9850000</v>
      </c>
      <c r="J49" s="202">
        <v>5080218.4466019394</v>
      </c>
      <c r="K49" s="202">
        <v>10388700</v>
      </c>
      <c r="L49" s="180">
        <f t="shared" si="3"/>
        <v>0.3131693984593551</v>
      </c>
      <c r="M49" s="7" t="str">
        <f t="shared" si="1"/>
        <v>Media Aritmetica</v>
      </c>
      <c r="N49" s="212">
        <f t="shared" si="4"/>
        <v>8037980</v>
      </c>
    </row>
    <row r="50" spans="1:14" x14ac:dyDescent="0.25">
      <c r="A50" s="7">
        <v>34</v>
      </c>
      <c r="B50" s="7" t="s">
        <v>116</v>
      </c>
      <c r="C50" s="259"/>
      <c r="D50" s="66" t="s">
        <v>96</v>
      </c>
      <c r="E50" s="98" t="s">
        <v>117</v>
      </c>
      <c r="F50" s="7" t="s">
        <v>47</v>
      </c>
      <c r="G50" s="8" t="s">
        <v>48</v>
      </c>
      <c r="H50" s="197">
        <v>1708200</v>
      </c>
      <c r="I50" s="198">
        <v>4250000</v>
      </c>
      <c r="J50" s="202">
        <v>325900.80600842636</v>
      </c>
      <c r="K50" s="202">
        <v>11721500</v>
      </c>
      <c r="L50" s="180">
        <f t="shared" si="3"/>
        <v>1.1286150348013395</v>
      </c>
      <c r="M50" s="7" t="str">
        <f t="shared" si="1"/>
        <v>Mediana</v>
      </c>
      <c r="N50" s="212">
        <f t="shared" si="4"/>
        <v>2979100</v>
      </c>
    </row>
    <row r="51" spans="1:14" ht="45" x14ac:dyDescent="0.25">
      <c r="A51" s="7">
        <v>35</v>
      </c>
      <c r="B51" s="7" t="s">
        <v>118</v>
      </c>
      <c r="C51" s="259"/>
      <c r="D51" s="66" t="s">
        <v>96</v>
      </c>
      <c r="E51" s="98" t="s">
        <v>119</v>
      </c>
      <c r="F51" s="7" t="s">
        <v>47</v>
      </c>
      <c r="G51" s="8" t="s">
        <v>48</v>
      </c>
      <c r="H51" s="197">
        <v>1154500</v>
      </c>
      <c r="I51" s="198">
        <v>2980000</v>
      </c>
      <c r="J51" s="202">
        <v>623045.65854552097</v>
      </c>
      <c r="K51" s="202">
        <v>1274490</v>
      </c>
      <c r="L51" s="180">
        <f t="shared" si="3"/>
        <v>0.67727837200633967</v>
      </c>
      <c r="M51" s="7" t="str">
        <f t="shared" si="1"/>
        <v>Mediana</v>
      </c>
      <c r="N51" s="212">
        <f t="shared" si="4"/>
        <v>1214495</v>
      </c>
    </row>
    <row r="52" spans="1:14" ht="30" x14ac:dyDescent="0.25">
      <c r="A52" s="7">
        <v>36</v>
      </c>
      <c r="B52" s="7" t="s">
        <v>120</v>
      </c>
      <c r="C52" s="259"/>
      <c r="D52" s="66" t="s">
        <v>96</v>
      </c>
      <c r="E52" s="98" t="s">
        <v>121</v>
      </c>
      <c r="F52" s="7" t="s">
        <v>47</v>
      </c>
      <c r="G52" s="8" t="s">
        <v>48</v>
      </c>
      <c r="H52" s="197">
        <v>1590400</v>
      </c>
      <c r="I52" s="198">
        <v>2450000</v>
      </c>
      <c r="J52" s="202">
        <v>603875.02289796656</v>
      </c>
      <c r="K52" s="202">
        <v>3398640</v>
      </c>
      <c r="L52" s="180">
        <f t="shared" si="3"/>
        <v>0.59369392562463452</v>
      </c>
      <c r="M52" s="7" t="str">
        <f t="shared" si="1"/>
        <v>Mediana</v>
      </c>
      <c r="N52" s="212">
        <f t="shared" si="4"/>
        <v>2020200</v>
      </c>
    </row>
    <row r="53" spans="1:14" ht="45" x14ac:dyDescent="0.25">
      <c r="A53" s="7">
        <v>37</v>
      </c>
      <c r="B53" s="7" t="s">
        <v>122</v>
      </c>
      <c r="C53" s="259"/>
      <c r="D53" s="66" t="s">
        <v>96</v>
      </c>
      <c r="E53" s="11" t="s">
        <v>123</v>
      </c>
      <c r="F53" s="7" t="s">
        <v>47</v>
      </c>
      <c r="G53" s="8" t="s">
        <v>48</v>
      </c>
      <c r="H53" s="197">
        <v>683300</v>
      </c>
      <c r="I53" s="198">
        <v>1580000</v>
      </c>
      <c r="J53" s="202">
        <v>422467.48488734191</v>
      </c>
      <c r="K53" s="202">
        <v>1132880</v>
      </c>
      <c r="L53" s="180">
        <f t="shared" si="3"/>
        <v>0.53400746201191873</v>
      </c>
      <c r="M53" s="7" t="str">
        <f t="shared" si="1"/>
        <v>Mediana</v>
      </c>
      <c r="N53" s="212">
        <f t="shared" si="4"/>
        <v>908090</v>
      </c>
    </row>
    <row r="54" spans="1:14" ht="30" x14ac:dyDescent="0.25">
      <c r="A54" s="7">
        <v>38</v>
      </c>
      <c r="B54" s="7" t="s">
        <v>124</v>
      </c>
      <c r="C54" s="259"/>
      <c r="D54" s="66" t="s">
        <v>96</v>
      </c>
      <c r="E54" s="11" t="s">
        <v>125</v>
      </c>
      <c r="F54" s="7" t="s">
        <v>47</v>
      </c>
      <c r="G54" s="8" t="s">
        <v>48</v>
      </c>
      <c r="H54" s="197">
        <v>2827400</v>
      </c>
      <c r="I54" s="198">
        <v>4650000</v>
      </c>
      <c r="J54" s="202">
        <v>797994.13812053483</v>
      </c>
      <c r="K54" s="202">
        <v>5528740</v>
      </c>
      <c r="L54" s="180">
        <f t="shared" si="3"/>
        <v>0.60740666740906324</v>
      </c>
      <c r="M54" s="7" t="str">
        <f t="shared" si="1"/>
        <v>Mediana</v>
      </c>
      <c r="N54" s="212">
        <f t="shared" si="4"/>
        <v>3738700</v>
      </c>
    </row>
    <row r="55" spans="1:14" ht="30" x14ac:dyDescent="0.25">
      <c r="A55" s="7">
        <v>39</v>
      </c>
      <c r="B55" s="7" t="s">
        <v>126</v>
      </c>
      <c r="C55" s="259"/>
      <c r="D55" s="66" t="s">
        <v>96</v>
      </c>
      <c r="E55" s="11" t="s">
        <v>127</v>
      </c>
      <c r="F55" s="7" t="s">
        <v>47</v>
      </c>
      <c r="G55" s="8" t="s">
        <v>48</v>
      </c>
      <c r="H55" s="197">
        <v>765800</v>
      </c>
      <c r="I55" s="198">
        <v>1850000</v>
      </c>
      <c r="J55" s="202">
        <v>244092.32460157535</v>
      </c>
      <c r="K55" s="202">
        <v>1274490</v>
      </c>
      <c r="L55" s="180">
        <f t="shared" si="3"/>
        <v>0.6655306753404967</v>
      </c>
      <c r="M55" s="7" t="str">
        <f t="shared" si="1"/>
        <v>Mediana</v>
      </c>
      <c r="N55" s="212">
        <f t="shared" si="4"/>
        <v>1020145</v>
      </c>
    </row>
    <row r="56" spans="1:14" x14ac:dyDescent="0.25">
      <c r="A56" s="7">
        <v>40</v>
      </c>
      <c r="B56" s="7" t="s">
        <v>128</v>
      </c>
      <c r="C56" s="259"/>
      <c r="D56" s="66" t="s">
        <v>96</v>
      </c>
      <c r="E56" s="11" t="s">
        <v>129</v>
      </c>
      <c r="F56" s="7" t="s">
        <v>47</v>
      </c>
      <c r="G56" s="8" t="s">
        <v>48</v>
      </c>
      <c r="H56" s="197">
        <v>3769900</v>
      </c>
      <c r="I56" s="198">
        <v>6850000</v>
      </c>
      <c r="J56" s="202">
        <v>2478475.911339073</v>
      </c>
      <c r="K56" s="202">
        <v>6514060</v>
      </c>
      <c r="L56" s="180">
        <f t="shared" si="3"/>
        <v>0.43342537238151929</v>
      </c>
      <c r="M56" s="7" t="str">
        <f t="shared" si="1"/>
        <v>Media Aritmetica</v>
      </c>
      <c r="N56" s="212">
        <f t="shared" si="4"/>
        <v>4903109</v>
      </c>
    </row>
    <row r="57" spans="1:14" x14ac:dyDescent="0.25">
      <c r="A57" s="7">
        <v>41</v>
      </c>
      <c r="B57" s="7" t="s">
        <v>130</v>
      </c>
      <c r="C57" s="259"/>
      <c r="D57" s="66" t="s">
        <v>96</v>
      </c>
      <c r="E57" s="11" t="s">
        <v>131</v>
      </c>
      <c r="F57" s="7" t="s">
        <v>47</v>
      </c>
      <c r="G57" s="8" t="s">
        <v>48</v>
      </c>
      <c r="H57" s="197">
        <v>329900</v>
      </c>
      <c r="I57" s="198">
        <v>1150000</v>
      </c>
      <c r="J57" s="202">
        <v>112657.99596995785</v>
      </c>
      <c r="K57" s="202">
        <v>1042440</v>
      </c>
      <c r="L57" s="180">
        <f t="shared" si="3"/>
        <v>0.78140510823470544</v>
      </c>
      <c r="M57" s="7" t="str">
        <f t="shared" si="1"/>
        <v>Mediana</v>
      </c>
      <c r="N57" s="212">
        <f t="shared" si="4"/>
        <v>686170</v>
      </c>
    </row>
    <row r="58" spans="1:14" ht="45" x14ac:dyDescent="0.25">
      <c r="A58" s="7">
        <v>42</v>
      </c>
      <c r="B58" s="7" t="s">
        <v>132</v>
      </c>
      <c r="C58" s="259"/>
      <c r="D58" s="84" t="s">
        <v>133</v>
      </c>
      <c r="E58" s="26" t="s">
        <v>134</v>
      </c>
      <c r="F58" s="7" t="s">
        <v>47</v>
      </c>
      <c r="G58" s="8" t="s">
        <v>48</v>
      </c>
      <c r="H58" s="197">
        <v>494800</v>
      </c>
      <c r="I58" s="198">
        <v>1350000</v>
      </c>
      <c r="J58" s="202">
        <v>168986.99395493677</v>
      </c>
      <c r="K58" s="202">
        <v>2124150</v>
      </c>
      <c r="L58" s="180">
        <f t="shared" si="3"/>
        <v>0.85140956278507207</v>
      </c>
      <c r="M58" s="7" t="str">
        <f t="shared" si="1"/>
        <v>Mediana</v>
      </c>
      <c r="N58" s="212">
        <f t="shared" si="4"/>
        <v>922400</v>
      </c>
    </row>
    <row r="59" spans="1:14" ht="30" x14ac:dyDescent="0.25">
      <c r="A59" s="7">
        <v>43</v>
      </c>
      <c r="B59" s="7" t="s">
        <v>135</v>
      </c>
      <c r="C59" s="259"/>
      <c r="D59" s="66" t="s">
        <v>136</v>
      </c>
      <c r="E59" s="15" t="s">
        <v>137</v>
      </c>
      <c r="F59" s="7" t="s">
        <v>47</v>
      </c>
      <c r="G59" s="8" t="s">
        <v>48</v>
      </c>
      <c r="H59" s="197">
        <v>1508000</v>
      </c>
      <c r="I59" s="198">
        <v>4250000</v>
      </c>
      <c r="J59" s="202">
        <v>2675627.4042864991</v>
      </c>
      <c r="K59" s="202">
        <v>3453380</v>
      </c>
      <c r="L59" s="180">
        <f t="shared" si="3"/>
        <v>0.39320080189834877</v>
      </c>
      <c r="M59" s="7" t="str">
        <f t="shared" si="1"/>
        <v>Media Aritmetica</v>
      </c>
      <c r="N59" s="212">
        <f t="shared" si="4"/>
        <v>2971752</v>
      </c>
    </row>
    <row r="60" spans="1:14" ht="30" x14ac:dyDescent="0.25">
      <c r="A60" s="7">
        <v>44</v>
      </c>
      <c r="B60" s="7" t="s">
        <v>138</v>
      </c>
      <c r="C60" s="259"/>
      <c r="D60" s="66" t="s">
        <v>136</v>
      </c>
      <c r="E60" s="15" t="s">
        <v>139</v>
      </c>
      <c r="F60" s="7" t="s">
        <v>47</v>
      </c>
      <c r="G60" s="8" t="s">
        <v>48</v>
      </c>
      <c r="H60" s="197">
        <v>765800</v>
      </c>
      <c r="I60" s="198">
        <v>2250000</v>
      </c>
      <c r="J60" s="202">
        <v>1145356.292361238</v>
      </c>
      <c r="K60" s="202">
        <v>1132880</v>
      </c>
      <c r="L60" s="180">
        <f t="shared" si="3"/>
        <v>0.48527232932893943</v>
      </c>
      <c r="M60" s="7" t="str">
        <f t="shared" si="1"/>
        <v>Media Aritmetica</v>
      </c>
      <c r="N60" s="212">
        <f t="shared" si="4"/>
        <v>1323509</v>
      </c>
    </row>
    <row r="61" spans="1:14" x14ac:dyDescent="0.25">
      <c r="A61" s="7">
        <v>45</v>
      </c>
      <c r="B61" s="7" t="s">
        <v>140</v>
      </c>
      <c r="C61" s="259"/>
      <c r="D61" s="66" t="s">
        <v>141</v>
      </c>
      <c r="E61" s="26" t="s">
        <v>142</v>
      </c>
      <c r="F61" s="7" t="s">
        <v>47</v>
      </c>
      <c r="G61" s="8" t="s">
        <v>48</v>
      </c>
      <c r="H61" s="197">
        <v>683300</v>
      </c>
      <c r="I61" s="198">
        <v>1480000</v>
      </c>
      <c r="J61" s="202">
        <v>422467.48488734191</v>
      </c>
      <c r="K61" s="202">
        <v>708050</v>
      </c>
      <c r="L61" s="180">
        <f t="shared" si="3"/>
        <v>0.55420667934300516</v>
      </c>
      <c r="M61" s="7" t="str">
        <f t="shared" si="1"/>
        <v>Mediana</v>
      </c>
      <c r="N61" s="212">
        <f t="shared" si="4"/>
        <v>695675</v>
      </c>
    </row>
    <row r="62" spans="1:14" ht="30" x14ac:dyDescent="0.25">
      <c r="A62" s="7">
        <v>46</v>
      </c>
      <c r="B62" s="7" t="s">
        <v>143</v>
      </c>
      <c r="C62" s="259"/>
      <c r="D62" s="66" t="s">
        <v>141</v>
      </c>
      <c r="E62" s="26" t="s">
        <v>144</v>
      </c>
      <c r="F62" s="7" t="s">
        <v>47</v>
      </c>
      <c r="G62" s="8" t="s">
        <v>48</v>
      </c>
      <c r="H62" s="197">
        <v>1708200</v>
      </c>
      <c r="I62" s="198">
        <v>3450000</v>
      </c>
      <c r="J62" s="202">
        <v>797994.13812053483</v>
      </c>
      <c r="K62" s="202">
        <v>5947620</v>
      </c>
      <c r="L62" s="180">
        <f t="shared" si="3"/>
        <v>0.76148505470044536</v>
      </c>
      <c r="M62" s="7" t="str">
        <f t="shared" si="1"/>
        <v>Mediana</v>
      </c>
      <c r="N62" s="212">
        <f t="shared" si="4"/>
        <v>2579100</v>
      </c>
    </row>
    <row r="63" spans="1:14" ht="45" x14ac:dyDescent="0.25">
      <c r="A63" s="7">
        <v>47</v>
      </c>
      <c r="B63" s="21" t="s">
        <v>145</v>
      </c>
      <c r="C63" s="259"/>
      <c r="D63" s="66" t="s">
        <v>146</v>
      </c>
      <c r="E63" s="98" t="s">
        <v>147</v>
      </c>
      <c r="F63" s="23" t="s">
        <v>47</v>
      </c>
      <c r="G63" s="8" t="s">
        <v>48</v>
      </c>
      <c r="H63" s="197">
        <v>1508000</v>
      </c>
      <c r="I63" s="198">
        <v>2650000</v>
      </c>
      <c r="J63" s="202">
        <v>117352.07913537275</v>
      </c>
      <c r="K63" s="202">
        <v>3284400</v>
      </c>
      <c r="L63" s="180">
        <f t="shared" si="3"/>
        <v>0.73635240105130639</v>
      </c>
      <c r="M63" s="7" t="str">
        <f t="shared" si="1"/>
        <v>Mediana</v>
      </c>
      <c r="N63" s="212">
        <f t="shared" si="4"/>
        <v>2079000</v>
      </c>
    </row>
    <row r="64" spans="1:14" x14ac:dyDescent="0.25">
      <c r="A64" s="7">
        <v>48</v>
      </c>
      <c r="B64" s="21" t="s">
        <v>148</v>
      </c>
      <c r="C64" s="259"/>
      <c r="D64" s="66" t="s">
        <v>146</v>
      </c>
      <c r="E64" s="98" t="s">
        <v>149</v>
      </c>
      <c r="F64" s="23" t="s">
        <v>47</v>
      </c>
      <c r="G64" s="8" t="s">
        <v>48</v>
      </c>
      <c r="H64" s="197">
        <v>1943900</v>
      </c>
      <c r="I64" s="198">
        <v>5850000</v>
      </c>
      <c r="J64" s="202">
        <v>3614444.0373694813</v>
      </c>
      <c r="K64" s="202">
        <v>6427190</v>
      </c>
      <c r="L64" s="180">
        <f t="shared" si="3"/>
        <v>0.46411455613134828</v>
      </c>
      <c r="M64" s="7" t="str">
        <f t="shared" si="1"/>
        <v>Media Aritmetica</v>
      </c>
      <c r="N64" s="212">
        <f t="shared" si="4"/>
        <v>4458884</v>
      </c>
    </row>
    <row r="65" spans="1:14" ht="30" x14ac:dyDescent="0.25">
      <c r="A65" s="7">
        <v>49</v>
      </c>
      <c r="B65" s="21" t="s">
        <v>150</v>
      </c>
      <c r="C65" s="259"/>
      <c r="D65" s="66" t="s">
        <v>151</v>
      </c>
      <c r="E65" s="26" t="s">
        <v>152</v>
      </c>
      <c r="F65" s="7" t="s">
        <v>47</v>
      </c>
      <c r="G65" s="8" t="s">
        <v>48</v>
      </c>
      <c r="H65" s="197">
        <v>1001400</v>
      </c>
      <c r="I65" s="198">
        <v>1850000</v>
      </c>
      <c r="J65" s="202">
        <v>1408224.9496244732</v>
      </c>
      <c r="K65" s="202">
        <v>7788550</v>
      </c>
      <c r="L65" s="180">
        <f t="shared" si="3"/>
        <v>1.0634434153853796</v>
      </c>
      <c r="M65" s="7" t="str">
        <f t="shared" si="1"/>
        <v>Mediana</v>
      </c>
      <c r="N65" s="212">
        <f t="shared" si="4"/>
        <v>1629112</v>
      </c>
    </row>
    <row r="66" spans="1:14" ht="30" x14ac:dyDescent="0.25">
      <c r="A66" s="7">
        <v>50</v>
      </c>
      <c r="B66" s="21" t="s">
        <v>153</v>
      </c>
      <c r="C66" s="259"/>
      <c r="D66" s="66" t="s">
        <v>151</v>
      </c>
      <c r="E66" s="26" t="s">
        <v>154</v>
      </c>
      <c r="F66" s="7" t="s">
        <v>47</v>
      </c>
      <c r="G66" s="8" t="s">
        <v>48</v>
      </c>
      <c r="H66" s="197">
        <v>329900</v>
      </c>
      <c r="I66" s="198">
        <v>1280000</v>
      </c>
      <c r="J66" s="202">
        <v>112657.99596995785</v>
      </c>
      <c r="K66" s="202">
        <v>849660</v>
      </c>
      <c r="L66" s="180">
        <f t="shared" si="3"/>
        <v>0.81685853535990205</v>
      </c>
      <c r="M66" s="7" t="str">
        <f t="shared" si="1"/>
        <v>Mediana</v>
      </c>
      <c r="N66" s="212">
        <f t="shared" si="4"/>
        <v>589780</v>
      </c>
    </row>
    <row r="67" spans="1:14" ht="30" x14ac:dyDescent="0.25">
      <c r="A67" s="7">
        <v>51</v>
      </c>
      <c r="B67" s="21" t="s">
        <v>155</v>
      </c>
      <c r="C67" s="259"/>
      <c r="D67" s="66" t="s">
        <v>151</v>
      </c>
      <c r="E67" s="26" t="s">
        <v>156</v>
      </c>
      <c r="F67" s="7" t="s">
        <v>47</v>
      </c>
      <c r="G67" s="8" t="s">
        <v>48</v>
      </c>
      <c r="H67" s="197">
        <v>530100</v>
      </c>
      <c r="I67" s="198">
        <v>1780000</v>
      </c>
      <c r="J67" s="202">
        <v>234704.15827074551</v>
      </c>
      <c r="K67" s="202">
        <v>1274490</v>
      </c>
      <c r="L67" s="180">
        <f t="shared" si="3"/>
        <v>0.73612210322283855</v>
      </c>
      <c r="M67" s="7" t="str">
        <f t="shared" si="1"/>
        <v>Mediana</v>
      </c>
      <c r="N67" s="212">
        <f t="shared" si="4"/>
        <v>902295</v>
      </c>
    </row>
    <row r="68" spans="1:14" x14ac:dyDescent="0.25">
      <c r="A68" s="7">
        <v>52</v>
      </c>
      <c r="B68" s="21" t="s">
        <v>157</v>
      </c>
      <c r="C68" s="259"/>
      <c r="D68" s="66" t="s">
        <v>151</v>
      </c>
      <c r="E68" s="26" t="s">
        <v>158</v>
      </c>
      <c r="F68" s="7" t="s">
        <v>47</v>
      </c>
      <c r="G68" s="8" t="s">
        <v>48</v>
      </c>
      <c r="H68" s="197">
        <v>612600</v>
      </c>
      <c r="I68" s="198">
        <v>1350000</v>
      </c>
      <c r="J68" s="202">
        <v>112657.99596995785</v>
      </c>
      <c r="K68" s="202">
        <v>708050</v>
      </c>
      <c r="L68" s="180">
        <f t="shared" si="3"/>
        <v>0.73049666248149414</v>
      </c>
      <c r="M68" s="7" t="str">
        <f t="shared" si="1"/>
        <v>Mediana</v>
      </c>
      <c r="N68" s="212">
        <f t="shared" si="4"/>
        <v>660325</v>
      </c>
    </row>
    <row r="69" spans="1:14" ht="30" x14ac:dyDescent="0.25">
      <c r="A69" s="7">
        <v>53</v>
      </c>
      <c r="B69" s="21" t="s">
        <v>159</v>
      </c>
      <c r="C69" s="259"/>
      <c r="D69" s="66" t="s">
        <v>151</v>
      </c>
      <c r="E69" s="26" t="s">
        <v>160</v>
      </c>
      <c r="F69" s="7" t="s">
        <v>47</v>
      </c>
      <c r="G69" s="8" t="s">
        <v>48</v>
      </c>
      <c r="H69" s="197">
        <v>683300</v>
      </c>
      <c r="I69" s="198">
        <v>3450000</v>
      </c>
      <c r="J69" s="202">
        <v>112657.99596995785</v>
      </c>
      <c r="K69" s="202">
        <v>2407370</v>
      </c>
      <c r="L69" s="180">
        <f t="shared" si="3"/>
        <v>0.92559394976904041</v>
      </c>
      <c r="M69" s="7" t="str">
        <f t="shared" si="1"/>
        <v>Mediana</v>
      </c>
      <c r="N69" s="212">
        <f t="shared" si="4"/>
        <v>1545335</v>
      </c>
    </row>
    <row r="70" spans="1:14" ht="30" customHeight="1" x14ac:dyDescent="0.25">
      <c r="A70" s="7">
        <v>54</v>
      </c>
      <c r="B70" s="7" t="s">
        <v>161</v>
      </c>
      <c r="C70" s="259"/>
      <c r="D70" s="66" t="s">
        <v>162</v>
      </c>
      <c r="E70" s="26" t="s">
        <v>163</v>
      </c>
      <c r="F70" s="7" t="s">
        <v>47</v>
      </c>
      <c r="G70" s="8" t="s">
        <v>48</v>
      </c>
      <c r="H70" s="197">
        <v>447700</v>
      </c>
      <c r="I70" s="198">
        <v>1650000</v>
      </c>
      <c r="J70" s="202">
        <v>168986.99395493677</v>
      </c>
      <c r="K70" s="202">
        <v>849660</v>
      </c>
      <c r="L70" s="180">
        <f t="shared" si="3"/>
        <v>0.82704102580100625</v>
      </c>
      <c r="M70" s="7" t="str">
        <f t="shared" si="1"/>
        <v>Mediana</v>
      </c>
      <c r="N70" s="212">
        <f t="shared" si="4"/>
        <v>648680</v>
      </c>
    </row>
    <row r="71" spans="1:14" ht="30" x14ac:dyDescent="0.25">
      <c r="A71" s="7">
        <v>55</v>
      </c>
      <c r="B71" s="7" t="s">
        <v>164</v>
      </c>
      <c r="C71" s="259"/>
      <c r="D71" s="66" t="s">
        <v>162</v>
      </c>
      <c r="E71" s="26" t="s">
        <v>165</v>
      </c>
      <c r="F71" s="7" t="s">
        <v>47</v>
      </c>
      <c r="G71" s="8" t="s">
        <v>48</v>
      </c>
      <c r="H71" s="197">
        <v>1154500</v>
      </c>
      <c r="I71" s="198">
        <v>2150000</v>
      </c>
      <c r="J71" s="202">
        <v>168986.99395493677</v>
      </c>
      <c r="K71" s="202">
        <v>1274490</v>
      </c>
      <c r="L71" s="180">
        <f t="shared" si="3"/>
        <v>0.68311147870620248</v>
      </c>
      <c r="M71" s="7" t="str">
        <f t="shared" si="1"/>
        <v>Mediana</v>
      </c>
      <c r="N71" s="212">
        <f t="shared" si="4"/>
        <v>1214495</v>
      </c>
    </row>
    <row r="72" spans="1:14" ht="30" x14ac:dyDescent="0.25">
      <c r="A72" s="7">
        <v>56</v>
      </c>
      <c r="B72" s="7" t="s">
        <v>166</v>
      </c>
      <c r="C72" s="259"/>
      <c r="D72" s="66" t="s">
        <v>162</v>
      </c>
      <c r="E72" s="26" t="s">
        <v>167</v>
      </c>
      <c r="F72" s="7" t="s">
        <v>47</v>
      </c>
      <c r="G72" s="8" t="s">
        <v>48</v>
      </c>
      <c r="H72" s="197">
        <v>494800</v>
      </c>
      <c r="I72" s="198">
        <v>1780000</v>
      </c>
      <c r="J72" s="202">
        <v>206539.65927825609</v>
      </c>
      <c r="K72" s="202">
        <v>1132880</v>
      </c>
      <c r="L72" s="180">
        <f t="shared" si="3"/>
        <v>0.7756807264715353</v>
      </c>
      <c r="M72" s="7" t="str">
        <f t="shared" si="1"/>
        <v>Mediana</v>
      </c>
      <c r="N72" s="212">
        <f t="shared" si="4"/>
        <v>813840</v>
      </c>
    </row>
    <row r="73" spans="1:14" ht="30" x14ac:dyDescent="0.25">
      <c r="A73" s="7">
        <v>57</v>
      </c>
      <c r="B73" s="7" t="s">
        <v>168</v>
      </c>
      <c r="C73" s="259"/>
      <c r="D73" s="84" t="s">
        <v>169</v>
      </c>
      <c r="E73" s="26" t="s">
        <v>170</v>
      </c>
      <c r="F73" s="7" t="s">
        <v>47</v>
      </c>
      <c r="G73" s="8" t="s">
        <v>48</v>
      </c>
      <c r="H73" s="197">
        <v>765800</v>
      </c>
      <c r="I73" s="198">
        <v>1850000</v>
      </c>
      <c r="J73" s="202">
        <v>356750.32057153323</v>
      </c>
      <c r="K73" s="202">
        <v>708050</v>
      </c>
      <c r="L73" s="180">
        <f t="shared" si="3"/>
        <v>0.70175160878500764</v>
      </c>
      <c r="M73" s="7" t="str">
        <f t="shared" si="1"/>
        <v>Mediana</v>
      </c>
      <c r="N73" s="212">
        <f t="shared" si="4"/>
        <v>736925</v>
      </c>
    </row>
    <row r="74" spans="1:14" ht="30" x14ac:dyDescent="0.25">
      <c r="A74" s="7">
        <v>58</v>
      </c>
      <c r="B74" s="7" t="s">
        <v>171</v>
      </c>
      <c r="C74" s="259"/>
      <c r="D74" s="84" t="s">
        <v>169</v>
      </c>
      <c r="E74" s="26" t="s">
        <v>172</v>
      </c>
      <c r="F74" s="7" t="s">
        <v>47</v>
      </c>
      <c r="G74" s="8" t="s">
        <v>48</v>
      </c>
      <c r="H74" s="197">
        <v>801100</v>
      </c>
      <c r="I74" s="198">
        <v>1580000</v>
      </c>
      <c r="J74" s="202">
        <v>225315.99193991569</v>
      </c>
      <c r="K74" s="202">
        <v>991270</v>
      </c>
      <c r="L74" s="180">
        <f t="shared" si="3"/>
        <v>0.62093539731112524</v>
      </c>
      <c r="M74" s="7" t="str">
        <f t="shared" si="1"/>
        <v>Mediana</v>
      </c>
      <c r="N74" s="212">
        <f t="shared" si="4"/>
        <v>896185</v>
      </c>
    </row>
    <row r="75" spans="1:14" ht="30" x14ac:dyDescent="0.25">
      <c r="A75" s="7">
        <v>59</v>
      </c>
      <c r="B75" s="7" t="s">
        <v>173</v>
      </c>
      <c r="C75" s="259"/>
      <c r="D75" s="84" t="s">
        <v>169</v>
      </c>
      <c r="E75" s="26" t="s">
        <v>174</v>
      </c>
      <c r="F75" s="7" t="s">
        <v>47</v>
      </c>
      <c r="G75" s="8" t="s">
        <v>48</v>
      </c>
      <c r="H75" s="197">
        <v>565500</v>
      </c>
      <c r="I75" s="198">
        <v>1750000</v>
      </c>
      <c r="J75" s="202">
        <v>422467.48488734191</v>
      </c>
      <c r="K75" s="202">
        <v>708050</v>
      </c>
      <c r="L75" s="180">
        <f t="shared" si="3"/>
        <v>0.70074569703815359</v>
      </c>
      <c r="M75" s="7" t="str">
        <f t="shared" si="1"/>
        <v>Mediana</v>
      </c>
      <c r="N75" s="212">
        <f t="shared" si="4"/>
        <v>636775</v>
      </c>
    </row>
    <row r="76" spans="1:14" x14ac:dyDescent="0.25">
      <c r="A76" s="7">
        <v>60</v>
      </c>
      <c r="B76" s="7" t="s">
        <v>175</v>
      </c>
      <c r="C76" s="259"/>
      <c r="D76" s="84" t="s">
        <v>169</v>
      </c>
      <c r="E76" s="26" t="s">
        <v>176</v>
      </c>
      <c r="F76" s="7" t="s">
        <v>47</v>
      </c>
      <c r="G76" s="8" t="s">
        <v>48</v>
      </c>
      <c r="H76" s="197">
        <v>530100</v>
      </c>
      <c r="I76" s="198">
        <v>1550000</v>
      </c>
      <c r="J76" s="202">
        <v>112657.99596995785</v>
      </c>
      <c r="K76" s="202">
        <v>849660</v>
      </c>
      <c r="L76" s="180">
        <f t="shared" si="3"/>
        <v>0.79757861931724716</v>
      </c>
      <c r="M76" s="7" t="str">
        <f t="shared" si="1"/>
        <v>Mediana</v>
      </c>
      <c r="N76" s="212">
        <f t="shared" si="4"/>
        <v>689880</v>
      </c>
    </row>
    <row r="77" spans="1:14" ht="30" x14ac:dyDescent="0.25">
      <c r="A77" s="7">
        <v>61</v>
      </c>
      <c r="B77" s="7" t="s">
        <v>177</v>
      </c>
      <c r="C77" s="259"/>
      <c r="D77" s="84" t="s">
        <v>169</v>
      </c>
      <c r="E77" s="26" t="s">
        <v>178</v>
      </c>
      <c r="F77" s="7" t="s">
        <v>47</v>
      </c>
      <c r="G77" s="8" t="s">
        <v>48</v>
      </c>
      <c r="H77" s="197">
        <v>1354800</v>
      </c>
      <c r="I77" s="198">
        <v>3250000</v>
      </c>
      <c r="J77" s="202">
        <v>2384594.2480307743</v>
      </c>
      <c r="K77" s="202">
        <v>7080500</v>
      </c>
      <c r="L77" s="180">
        <f t="shared" si="3"/>
        <v>0.71030650129416872</v>
      </c>
      <c r="M77" s="7" t="str">
        <f t="shared" si="1"/>
        <v>Mediana</v>
      </c>
      <c r="N77" s="212">
        <f t="shared" si="4"/>
        <v>2817297</v>
      </c>
    </row>
    <row r="78" spans="1:14" x14ac:dyDescent="0.25">
      <c r="A78" s="7">
        <v>62</v>
      </c>
      <c r="B78" s="7" t="s">
        <v>179</v>
      </c>
      <c r="C78" s="259"/>
      <c r="D78" s="84" t="s">
        <v>169</v>
      </c>
      <c r="E78" s="26" t="s">
        <v>180</v>
      </c>
      <c r="F78" s="7" t="s">
        <v>47</v>
      </c>
      <c r="G78" s="8" t="s">
        <v>48</v>
      </c>
      <c r="H78" s="197">
        <v>447700</v>
      </c>
      <c r="I78" s="198">
        <v>1250000</v>
      </c>
      <c r="J78" s="202">
        <v>168986.99395493677</v>
      </c>
      <c r="K78" s="202">
        <v>708050</v>
      </c>
      <c r="L78" s="180">
        <f t="shared" si="3"/>
        <v>0.71503509899103723</v>
      </c>
      <c r="M78" s="7" t="str">
        <f t="shared" si="1"/>
        <v>Mediana</v>
      </c>
      <c r="N78" s="212">
        <f t="shared" si="4"/>
        <v>577875</v>
      </c>
    </row>
    <row r="79" spans="1:14" ht="60" x14ac:dyDescent="0.25">
      <c r="A79" s="7">
        <v>63</v>
      </c>
      <c r="B79" s="7" t="s">
        <v>181</v>
      </c>
      <c r="C79" s="259"/>
      <c r="D79" s="84" t="s">
        <v>169</v>
      </c>
      <c r="E79" s="26" t="s">
        <v>285</v>
      </c>
      <c r="F79" s="7" t="s">
        <v>47</v>
      </c>
      <c r="G79" s="8" t="s">
        <v>48</v>
      </c>
      <c r="H79" s="197">
        <v>21794800</v>
      </c>
      <c r="I79" s="198">
        <v>12850000</v>
      </c>
      <c r="J79" s="202">
        <v>15241276.699029127</v>
      </c>
      <c r="K79" s="202">
        <v>18612790</v>
      </c>
      <c r="L79" s="180">
        <f t="shared" si="3"/>
        <v>0.22827587747649083</v>
      </c>
      <c r="M79" s="7" t="str">
        <f t="shared" si="1"/>
        <v>Media Geometrica</v>
      </c>
      <c r="N79" s="212">
        <f t="shared" si="4"/>
        <v>16788899</v>
      </c>
    </row>
    <row r="80" spans="1:14" ht="60" x14ac:dyDescent="0.25">
      <c r="A80" s="7">
        <v>64</v>
      </c>
      <c r="B80" s="7" t="s">
        <v>183</v>
      </c>
      <c r="C80" s="260"/>
      <c r="D80" s="84" t="s">
        <v>184</v>
      </c>
      <c r="E80" s="10" t="s">
        <v>185</v>
      </c>
      <c r="F80" s="7" t="s">
        <v>47</v>
      </c>
      <c r="G80" s="8" t="s">
        <v>48</v>
      </c>
      <c r="H80" s="197">
        <v>2474000</v>
      </c>
      <c r="I80" s="198">
        <v>4250000</v>
      </c>
      <c r="J80" s="202">
        <v>3820970.8737864075</v>
      </c>
      <c r="K80" s="202">
        <v>15773450</v>
      </c>
      <c r="L80" s="180">
        <f t="shared" si="3"/>
        <v>0.93862111157910677</v>
      </c>
      <c r="M80" s="7" t="str">
        <f t="shared" si="1"/>
        <v>Mediana</v>
      </c>
      <c r="N80" s="212">
        <f t="shared" si="4"/>
        <v>4035485</v>
      </c>
    </row>
  </sheetData>
  <mergeCells count="10">
    <mergeCell ref="A1:O1"/>
    <mergeCell ref="H3:J13"/>
    <mergeCell ref="C16:E16"/>
    <mergeCell ref="C17:C80"/>
    <mergeCell ref="D3:E3"/>
    <mergeCell ref="A4:A13"/>
    <mergeCell ref="B4:B13"/>
    <mergeCell ref="C4:C13"/>
    <mergeCell ref="F4:F13"/>
    <mergeCell ref="G4:G13"/>
  </mergeCells>
  <pageMargins left="0.25" right="0.25" top="0.75" bottom="0.75" header="0.3" footer="0.3"/>
  <pageSetup scale="10" orientation="landscape" r:id="rId1"/>
  <rowBreaks count="1" manualBreakCount="1">
    <brk id="57" max="9"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C5648-54F7-481A-A323-B94577067FBB}">
  <dimension ref="A1:O82"/>
  <sheetViews>
    <sheetView view="pageBreakPreview" zoomScale="90" zoomScaleNormal="90" zoomScaleSheetLayoutView="90" zoomScalePageLayoutView="90" workbookViewId="0">
      <selection sqref="A1:O1"/>
    </sheetView>
  </sheetViews>
  <sheetFormatPr baseColWidth="10" defaultColWidth="11.42578125" defaultRowHeight="15" x14ac:dyDescent="0.25"/>
  <cols>
    <col min="1" max="1" width="7.7109375" style="25" customWidth="1"/>
    <col min="2" max="2" width="16.42578125" customWidth="1"/>
    <col min="3" max="3" width="35.85546875" customWidth="1"/>
    <col min="4" max="4" width="34" customWidth="1"/>
    <col min="5" max="5" width="81.28515625" customWidth="1"/>
    <col min="6" max="6" width="13.85546875" customWidth="1"/>
    <col min="7" max="7" width="25" customWidth="1"/>
    <col min="8" max="11" width="22.140625" style="200" customWidth="1"/>
    <col min="12" max="12" width="8.7109375" style="181" bestFit="1" customWidth="1"/>
    <col min="13" max="13" width="22.140625" customWidth="1"/>
    <col min="14" max="14" width="37.28515625" customWidth="1"/>
  </cols>
  <sheetData>
    <row r="1" spans="1:15" ht="46.5" x14ac:dyDescent="0.25">
      <c r="A1" s="248" t="s">
        <v>0</v>
      </c>
      <c r="B1" s="248"/>
      <c r="C1" s="248"/>
      <c r="D1" s="248"/>
      <c r="E1" s="248"/>
      <c r="F1" s="248"/>
      <c r="G1" s="248"/>
      <c r="H1" s="248"/>
      <c r="I1" s="248"/>
      <c r="J1" s="248"/>
      <c r="K1" s="248"/>
      <c r="L1" s="248"/>
      <c r="M1" s="248"/>
      <c r="N1" s="248"/>
      <c r="O1" s="248"/>
    </row>
    <row r="2" spans="1:15" ht="15.75" thickBot="1" x14ac:dyDescent="0.3"/>
    <row r="3" spans="1:15" ht="30.75" thickBot="1" x14ac:dyDescent="0.3">
      <c r="A3" s="76" t="s">
        <v>1</v>
      </c>
      <c r="B3" s="77" t="s">
        <v>2</v>
      </c>
      <c r="C3" s="77" t="s">
        <v>3</v>
      </c>
      <c r="D3" s="325" t="s">
        <v>4</v>
      </c>
      <c r="E3" s="326"/>
      <c r="F3" s="78" t="s">
        <v>5</v>
      </c>
      <c r="G3" s="88" t="s">
        <v>6</v>
      </c>
      <c r="H3" s="249" t="e" vm="29">
        <v>#VALUE!</v>
      </c>
      <c r="I3" s="250"/>
      <c r="J3" s="250"/>
      <c r="K3" s="208"/>
      <c r="L3" s="186"/>
      <c r="M3" s="146"/>
      <c r="N3" s="146"/>
      <c r="O3" s="147"/>
    </row>
    <row r="4" spans="1:15" ht="15" customHeight="1" x14ac:dyDescent="0.25">
      <c r="A4" s="263">
        <v>29</v>
      </c>
      <c r="B4" s="266" t="s">
        <v>594</v>
      </c>
      <c r="C4" s="266" t="s">
        <v>595</v>
      </c>
      <c r="D4" s="45" t="s">
        <v>9</v>
      </c>
      <c r="E4" s="69" t="s">
        <v>588</v>
      </c>
      <c r="F4" s="273" t="s">
        <v>11</v>
      </c>
      <c r="G4" s="276" t="s">
        <v>12</v>
      </c>
      <c r="H4" s="251"/>
      <c r="I4" s="252"/>
      <c r="J4" s="252"/>
      <c r="M4" s="113"/>
      <c r="N4" s="113"/>
      <c r="O4" s="148"/>
    </row>
    <row r="5" spans="1:15" x14ac:dyDescent="0.25">
      <c r="A5" s="264"/>
      <c r="B5" s="267"/>
      <c r="C5" s="270"/>
      <c r="D5" s="46" t="s">
        <v>13</v>
      </c>
      <c r="E5" s="70" t="s">
        <v>589</v>
      </c>
      <c r="F5" s="274"/>
      <c r="G5" s="277"/>
      <c r="H5" s="251"/>
      <c r="I5" s="252"/>
      <c r="J5" s="252"/>
      <c r="M5" s="113"/>
      <c r="N5" s="113"/>
      <c r="O5" s="148"/>
    </row>
    <row r="6" spans="1:15" x14ac:dyDescent="0.25">
      <c r="A6" s="264"/>
      <c r="B6" s="267"/>
      <c r="C6" s="270"/>
      <c r="D6" s="46" t="s">
        <v>15</v>
      </c>
      <c r="E6" s="70" t="s">
        <v>590</v>
      </c>
      <c r="F6" s="274"/>
      <c r="G6" s="277"/>
      <c r="H6" s="251"/>
      <c r="I6" s="252"/>
      <c r="J6" s="252"/>
      <c r="M6" s="113"/>
      <c r="N6" s="113"/>
      <c r="O6" s="148"/>
    </row>
    <row r="7" spans="1:15" x14ac:dyDescent="0.25">
      <c r="A7" s="264"/>
      <c r="B7" s="267"/>
      <c r="C7" s="270"/>
      <c r="D7" s="46" t="s">
        <v>17</v>
      </c>
      <c r="E7" s="73" t="s">
        <v>588</v>
      </c>
      <c r="F7" s="274"/>
      <c r="G7" s="277"/>
      <c r="H7" s="251"/>
      <c r="I7" s="252"/>
      <c r="J7" s="252"/>
      <c r="M7" s="113"/>
      <c r="N7" s="113"/>
      <c r="O7" s="148"/>
    </row>
    <row r="8" spans="1:15" x14ac:dyDescent="0.25">
      <c r="A8" s="264"/>
      <c r="B8" s="267"/>
      <c r="C8" s="270"/>
      <c r="D8" s="46" t="s">
        <v>19</v>
      </c>
      <c r="E8" s="70" t="s">
        <v>591</v>
      </c>
      <c r="F8" s="274"/>
      <c r="G8" s="277"/>
      <c r="H8" s="251"/>
      <c r="I8" s="252"/>
      <c r="J8" s="252"/>
      <c r="M8" s="113"/>
      <c r="N8" s="113"/>
      <c r="O8" s="148"/>
    </row>
    <row r="9" spans="1:15" x14ac:dyDescent="0.25">
      <c r="A9" s="264"/>
      <c r="B9" s="267"/>
      <c r="C9" s="270"/>
      <c r="D9" s="46" t="s">
        <v>21</v>
      </c>
      <c r="E9" s="70" t="s">
        <v>592</v>
      </c>
      <c r="F9" s="274"/>
      <c r="G9" s="277"/>
      <c r="H9" s="251"/>
      <c r="I9" s="252"/>
      <c r="J9" s="252"/>
      <c r="M9" s="113"/>
      <c r="N9" s="113"/>
      <c r="O9" s="148"/>
    </row>
    <row r="10" spans="1:15" x14ac:dyDescent="0.25">
      <c r="A10" s="264"/>
      <c r="B10" s="268"/>
      <c r="C10" s="271"/>
      <c r="D10" s="47" t="s">
        <v>23</v>
      </c>
      <c r="E10" s="144" t="s">
        <v>319</v>
      </c>
      <c r="F10" s="274"/>
      <c r="G10" s="277"/>
      <c r="H10" s="251"/>
      <c r="I10" s="252"/>
      <c r="J10" s="252"/>
      <c r="M10" s="113"/>
      <c r="N10" s="113"/>
      <c r="O10" s="148"/>
    </row>
    <row r="11" spans="1:15" x14ac:dyDescent="0.25">
      <c r="A11" s="264"/>
      <c r="B11" s="268"/>
      <c r="C11" s="271"/>
      <c r="D11" s="47" t="s">
        <v>25</v>
      </c>
      <c r="E11" s="71" t="s">
        <v>593</v>
      </c>
      <c r="F11" s="274"/>
      <c r="G11" s="277"/>
      <c r="H11" s="251"/>
      <c r="I11" s="252"/>
      <c r="J11" s="252"/>
      <c r="M11" s="113"/>
      <c r="N11" s="113"/>
      <c r="O11" s="148"/>
    </row>
    <row r="12" spans="1:15" x14ac:dyDescent="0.25">
      <c r="A12" s="264"/>
      <c r="B12" s="268"/>
      <c r="C12" s="271"/>
      <c r="D12" s="47" t="s">
        <v>27</v>
      </c>
      <c r="E12" s="71" t="s">
        <v>28</v>
      </c>
      <c r="F12" s="274"/>
      <c r="G12" s="277"/>
      <c r="H12" s="251"/>
      <c r="I12" s="252"/>
      <c r="J12" s="252"/>
      <c r="M12" s="113"/>
      <c r="N12" s="113"/>
      <c r="O12" s="148"/>
    </row>
    <row r="13" spans="1:15" ht="15.75" thickBot="1" x14ac:dyDescent="0.3">
      <c r="A13" s="265"/>
      <c r="B13" s="269"/>
      <c r="C13" s="272"/>
      <c r="D13" s="48" t="s">
        <v>29</v>
      </c>
      <c r="E13" s="72">
        <v>2018</v>
      </c>
      <c r="F13" s="275"/>
      <c r="G13" s="278"/>
      <c r="H13" s="253"/>
      <c r="I13" s="254"/>
      <c r="J13" s="254"/>
      <c r="K13" s="209"/>
      <c r="L13" s="187"/>
      <c r="M13" s="149"/>
      <c r="N13" s="149"/>
      <c r="O13" s="150"/>
    </row>
    <row r="14" spans="1:15" x14ac:dyDescent="0.25">
      <c r="A14" s="109"/>
      <c r="B14" s="109"/>
      <c r="C14" s="110"/>
      <c r="D14" s="111"/>
      <c r="E14" s="112"/>
      <c r="F14" s="109"/>
      <c r="G14" s="109"/>
      <c r="H14" s="203"/>
      <c r="I14" s="203"/>
      <c r="J14" s="203"/>
      <c r="K14" s="203"/>
      <c r="L14" s="184"/>
      <c r="M14" s="107"/>
      <c r="N14" s="107"/>
      <c r="O14" s="107"/>
    </row>
    <row r="15" spans="1:15" ht="45" x14ac:dyDescent="0.25">
      <c r="H15" s="195" t="s">
        <v>30</v>
      </c>
      <c r="I15" s="195" t="s">
        <v>31</v>
      </c>
      <c r="J15" s="195" t="s">
        <v>32</v>
      </c>
      <c r="K15" s="195" t="s">
        <v>33</v>
      </c>
    </row>
    <row r="16" spans="1:15" ht="36.75" customHeight="1" x14ac:dyDescent="0.25">
      <c r="A16" s="13" t="s">
        <v>34</v>
      </c>
      <c r="B16" s="13" t="s">
        <v>35</v>
      </c>
      <c r="C16" s="255" t="s">
        <v>36</v>
      </c>
      <c r="D16" s="256"/>
      <c r="E16" s="257"/>
      <c r="F16" s="13" t="s">
        <v>37</v>
      </c>
      <c r="G16" s="13" t="s">
        <v>38</v>
      </c>
      <c r="H16" s="196" t="s">
        <v>39</v>
      </c>
      <c r="I16" s="196" t="s">
        <v>39</v>
      </c>
      <c r="J16" s="196" t="s">
        <v>39</v>
      </c>
      <c r="K16" s="196" t="s">
        <v>39</v>
      </c>
      <c r="L16" s="178" t="s">
        <v>40</v>
      </c>
      <c r="M16" s="13" t="s">
        <v>41</v>
      </c>
      <c r="N16" s="13" t="s">
        <v>42</v>
      </c>
    </row>
    <row r="17" spans="1:14" ht="45" customHeight="1" x14ac:dyDescent="0.25">
      <c r="A17" s="7">
        <v>1</v>
      </c>
      <c r="B17" s="7" t="s">
        <v>43</v>
      </c>
      <c r="C17" s="258" t="s">
        <v>44</v>
      </c>
      <c r="D17" s="66" t="s">
        <v>45</v>
      </c>
      <c r="E17" s="11" t="s">
        <v>46</v>
      </c>
      <c r="F17" s="7" t="s">
        <v>47</v>
      </c>
      <c r="G17" s="8" t="s">
        <v>48</v>
      </c>
      <c r="H17" s="197">
        <v>498000</v>
      </c>
      <c r="I17" s="210">
        <v>2850000</v>
      </c>
      <c r="J17" s="202">
        <v>673165.26886792446</v>
      </c>
      <c r="K17" s="202">
        <v>9204650</v>
      </c>
      <c r="L17" s="180">
        <f t="shared" ref="L17" si="0">+STDEV(H17:K17)/AVERAGE(H17:K17)</f>
        <v>1.2324606500741246</v>
      </c>
      <c r="M17" s="7" t="str">
        <f t="shared" ref="M17:M80" si="1">IF(L17&lt;=5%,"Menor Valor",IF(L17&lt;=15%,"Media Armonica",IF(L17&lt;=30%,"Media Geometrica",IF(L17&lt;=50%,"Media Aritmetica","Mediana"))))</f>
        <v>Mediana</v>
      </c>
      <c r="N17" s="212">
        <f t="shared" ref="N17" si="2">ROUND(IF(L17&lt;=5%,MIN(H17:K17),IF(L17&lt;=15%,HARMEAN(H17:K17),IF(L17&lt;=30%,GEOMEAN(H17:K17),IF(L17&lt;=50%,AVERAGE(H17:K17),MEDIAN(H17:K17))))),0)</f>
        <v>1761583</v>
      </c>
    </row>
    <row r="18" spans="1:14" ht="45" customHeight="1" x14ac:dyDescent="0.25">
      <c r="A18" s="7">
        <v>2</v>
      </c>
      <c r="B18" s="7" t="s">
        <v>49</v>
      </c>
      <c r="C18" s="259"/>
      <c r="D18" s="66" t="s">
        <v>45</v>
      </c>
      <c r="E18" s="11" t="s">
        <v>50</v>
      </c>
      <c r="F18" s="7" t="s">
        <v>47</v>
      </c>
      <c r="G18" s="8" t="s">
        <v>48</v>
      </c>
      <c r="H18" s="197">
        <v>940700</v>
      </c>
      <c r="I18" s="198">
        <v>3450000</v>
      </c>
      <c r="J18" s="202">
        <v>538338.21933962253</v>
      </c>
      <c r="K18" s="202">
        <v>3398640</v>
      </c>
      <c r="L18" s="180">
        <f t="shared" ref="L18:L81" si="3">+STDEV(H18:K18)/AVERAGE(H18:K18)</f>
        <v>0.74877574773623468</v>
      </c>
      <c r="M18" s="7" t="str">
        <f t="shared" si="1"/>
        <v>Mediana</v>
      </c>
      <c r="N18" s="212">
        <f t="shared" ref="N18:N81" si="4">ROUND(IF(L18&lt;=5%,MIN(H18:K18),IF(L18&lt;=15%,HARMEAN(H18:K18),IF(L18&lt;=30%,GEOMEAN(H18:K18),IF(L18&lt;=50%,AVERAGE(H18:K18),MEDIAN(H18:K18))))),0)</f>
        <v>2169670</v>
      </c>
    </row>
    <row r="19" spans="1:14" ht="45" customHeight="1" x14ac:dyDescent="0.25">
      <c r="A19" s="7">
        <v>3</v>
      </c>
      <c r="B19" s="7" t="s">
        <v>51</v>
      </c>
      <c r="C19" s="259"/>
      <c r="D19" s="66" t="s">
        <v>52</v>
      </c>
      <c r="E19" s="98" t="s">
        <v>53</v>
      </c>
      <c r="F19" s="7" t="s">
        <v>47</v>
      </c>
      <c r="G19" s="8" t="s">
        <v>48</v>
      </c>
      <c r="H19" s="197">
        <v>719400</v>
      </c>
      <c r="I19" s="198">
        <v>2250000</v>
      </c>
      <c r="J19" s="202">
        <v>835151.72405660374</v>
      </c>
      <c r="K19" s="202">
        <v>3398640</v>
      </c>
      <c r="L19" s="180">
        <f t="shared" si="3"/>
        <v>0.70655897960656022</v>
      </c>
      <c r="M19" s="7" t="str">
        <f t="shared" si="1"/>
        <v>Mediana</v>
      </c>
      <c r="N19" s="212">
        <f t="shared" si="4"/>
        <v>1542576</v>
      </c>
    </row>
    <row r="20" spans="1:14" ht="45" customHeight="1" x14ac:dyDescent="0.25">
      <c r="A20" s="7">
        <v>4</v>
      </c>
      <c r="B20" s="7" t="s">
        <v>54</v>
      </c>
      <c r="C20" s="259"/>
      <c r="D20" s="66" t="s">
        <v>52</v>
      </c>
      <c r="E20" s="11" t="s">
        <v>50</v>
      </c>
      <c r="F20" s="7" t="s">
        <v>47</v>
      </c>
      <c r="G20" s="8" t="s">
        <v>48</v>
      </c>
      <c r="H20" s="197">
        <v>830000</v>
      </c>
      <c r="I20" s="198">
        <v>2950000</v>
      </c>
      <c r="J20" s="202">
        <v>538338.21933962253</v>
      </c>
      <c r="K20" s="202">
        <v>4956350</v>
      </c>
      <c r="L20" s="180">
        <f t="shared" si="3"/>
        <v>0.888818183926818</v>
      </c>
      <c r="M20" s="7" t="str">
        <f t="shared" si="1"/>
        <v>Mediana</v>
      </c>
      <c r="N20" s="212">
        <f t="shared" si="4"/>
        <v>1890000</v>
      </c>
    </row>
    <row r="21" spans="1:14" x14ac:dyDescent="0.25">
      <c r="A21" s="7">
        <v>5</v>
      </c>
      <c r="B21" s="7" t="s">
        <v>55</v>
      </c>
      <c r="C21" s="259"/>
      <c r="D21" s="84" t="s">
        <v>56</v>
      </c>
      <c r="E21" s="11" t="s">
        <v>57</v>
      </c>
      <c r="F21" s="7" t="s">
        <v>47</v>
      </c>
      <c r="G21" s="8" t="s">
        <v>48</v>
      </c>
      <c r="H21" s="197">
        <v>1051400</v>
      </c>
      <c r="I21" s="198">
        <v>3250000</v>
      </c>
      <c r="J21" s="202">
        <v>358892.14622641512</v>
      </c>
      <c r="K21" s="202">
        <v>5676300</v>
      </c>
      <c r="L21" s="180">
        <f t="shared" si="3"/>
        <v>0.92943358622717731</v>
      </c>
      <c r="M21" s="7" t="str">
        <f t="shared" si="1"/>
        <v>Mediana</v>
      </c>
      <c r="N21" s="212">
        <f t="shared" si="4"/>
        <v>2150700</v>
      </c>
    </row>
    <row r="22" spans="1:14" ht="30" x14ac:dyDescent="0.25">
      <c r="A22" s="7">
        <v>6</v>
      </c>
      <c r="B22" s="7" t="s">
        <v>58</v>
      </c>
      <c r="C22" s="259"/>
      <c r="D22" s="84" t="s">
        <v>56</v>
      </c>
      <c r="E22" s="11" t="s">
        <v>59</v>
      </c>
      <c r="F22" s="7" t="s">
        <v>47</v>
      </c>
      <c r="G22" s="8" t="s">
        <v>48</v>
      </c>
      <c r="H22" s="197">
        <v>420500</v>
      </c>
      <c r="I22" s="198">
        <v>1950000</v>
      </c>
      <c r="J22" s="202">
        <v>403511.16981132072</v>
      </c>
      <c r="K22" s="202">
        <v>2548980</v>
      </c>
      <c r="L22" s="180">
        <f t="shared" si="3"/>
        <v>0.81812050310439222</v>
      </c>
      <c r="M22" s="7" t="str">
        <f t="shared" si="1"/>
        <v>Mediana</v>
      </c>
      <c r="N22" s="212">
        <f t="shared" si="4"/>
        <v>1185250</v>
      </c>
    </row>
    <row r="23" spans="1:14" ht="30" x14ac:dyDescent="0.25">
      <c r="A23" s="7">
        <v>7</v>
      </c>
      <c r="B23" s="7" t="s">
        <v>60</v>
      </c>
      <c r="C23" s="259"/>
      <c r="D23" s="84" t="s">
        <v>56</v>
      </c>
      <c r="E23" s="11" t="s">
        <v>61</v>
      </c>
      <c r="F23" s="7" t="s">
        <v>47</v>
      </c>
      <c r="G23" s="8" t="s">
        <v>48</v>
      </c>
      <c r="H23" s="197">
        <v>1826100</v>
      </c>
      <c r="I23" s="198">
        <v>3850000</v>
      </c>
      <c r="J23" s="202">
        <v>582957.24292452831</v>
      </c>
      <c r="K23" s="202">
        <v>9629480</v>
      </c>
      <c r="L23" s="180">
        <f t="shared" si="3"/>
        <v>1.008194295802026</v>
      </c>
      <c r="M23" s="7" t="str">
        <f t="shared" si="1"/>
        <v>Mediana</v>
      </c>
      <c r="N23" s="212">
        <f t="shared" si="4"/>
        <v>2838050</v>
      </c>
    </row>
    <row r="24" spans="1:14" ht="30" x14ac:dyDescent="0.25">
      <c r="A24" s="7">
        <v>8</v>
      </c>
      <c r="B24" s="7" t="s">
        <v>62</v>
      </c>
      <c r="C24" s="259"/>
      <c r="D24" s="84" t="s">
        <v>56</v>
      </c>
      <c r="E24" s="11" t="s">
        <v>63</v>
      </c>
      <c r="F24" s="7" t="s">
        <v>47</v>
      </c>
      <c r="G24" s="8" t="s">
        <v>48</v>
      </c>
      <c r="H24" s="197">
        <v>863200</v>
      </c>
      <c r="I24" s="198">
        <v>2350000</v>
      </c>
      <c r="J24" s="202">
        <v>582957.24292452831</v>
      </c>
      <c r="K24" s="202">
        <v>7930160</v>
      </c>
      <c r="L24" s="180">
        <f t="shared" si="3"/>
        <v>1.1670896880638237</v>
      </c>
      <c r="M24" s="7" t="str">
        <f t="shared" si="1"/>
        <v>Mediana</v>
      </c>
      <c r="N24" s="212">
        <f t="shared" si="4"/>
        <v>1606600</v>
      </c>
    </row>
    <row r="25" spans="1:14" ht="30" x14ac:dyDescent="0.25">
      <c r="A25" s="7">
        <v>9</v>
      </c>
      <c r="B25" s="7" t="s">
        <v>64</v>
      </c>
      <c r="C25" s="259"/>
      <c r="D25" s="84" t="s">
        <v>56</v>
      </c>
      <c r="E25" s="11" t="s">
        <v>65</v>
      </c>
      <c r="F25" s="7" t="s">
        <v>47</v>
      </c>
      <c r="G25" s="8" t="s">
        <v>48</v>
      </c>
      <c r="H25" s="197">
        <v>1051400</v>
      </c>
      <c r="I25" s="198">
        <v>2980000</v>
      </c>
      <c r="J25" s="202">
        <v>763373.29481132072</v>
      </c>
      <c r="K25" s="202">
        <v>1274490</v>
      </c>
      <c r="L25" s="180">
        <f t="shared" si="3"/>
        <v>0.65728951121489898</v>
      </c>
      <c r="M25" s="7" t="str">
        <f t="shared" si="1"/>
        <v>Mediana</v>
      </c>
      <c r="N25" s="212">
        <f t="shared" si="4"/>
        <v>1162945</v>
      </c>
    </row>
    <row r="26" spans="1:14" ht="30" x14ac:dyDescent="0.25">
      <c r="A26" s="7">
        <v>10</v>
      </c>
      <c r="B26" s="7" t="s">
        <v>66</v>
      </c>
      <c r="C26" s="259"/>
      <c r="D26" s="84" t="s">
        <v>56</v>
      </c>
      <c r="E26" s="11" t="s">
        <v>472</v>
      </c>
      <c r="F26" s="7" t="s">
        <v>47</v>
      </c>
      <c r="G26" s="8" t="s">
        <v>48</v>
      </c>
      <c r="H26" s="197">
        <v>796800</v>
      </c>
      <c r="I26" s="198">
        <v>3650000</v>
      </c>
      <c r="J26" s="202">
        <v>1173948.8917384136</v>
      </c>
      <c r="K26" s="202">
        <v>7788550</v>
      </c>
      <c r="L26" s="180">
        <f t="shared" si="3"/>
        <v>0.95959341331106374</v>
      </c>
      <c r="M26" s="7" t="str">
        <f t="shared" si="1"/>
        <v>Mediana</v>
      </c>
      <c r="N26" s="212">
        <f t="shared" si="4"/>
        <v>2411974</v>
      </c>
    </row>
    <row r="27" spans="1:14" ht="30" x14ac:dyDescent="0.25">
      <c r="A27" s="7">
        <v>11</v>
      </c>
      <c r="B27" s="7" t="s">
        <v>68</v>
      </c>
      <c r="C27" s="259"/>
      <c r="D27" s="84" t="s">
        <v>56</v>
      </c>
      <c r="E27" s="11" t="s">
        <v>69</v>
      </c>
      <c r="F27" s="7" t="s">
        <v>47</v>
      </c>
      <c r="G27" s="8" t="s">
        <v>48</v>
      </c>
      <c r="H27" s="197">
        <v>9407000</v>
      </c>
      <c r="I27" s="198">
        <v>10250000</v>
      </c>
      <c r="J27" s="202">
        <v>3369412.8961348226</v>
      </c>
      <c r="K27" s="202">
        <v>17672690</v>
      </c>
      <c r="L27" s="180">
        <f t="shared" si="3"/>
        <v>0.57623593819006025</v>
      </c>
      <c r="M27" s="7" t="str">
        <f t="shared" si="1"/>
        <v>Mediana</v>
      </c>
      <c r="N27" s="212">
        <f t="shared" si="4"/>
        <v>9828500</v>
      </c>
    </row>
    <row r="28" spans="1:14" x14ac:dyDescent="0.25">
      <c r="A28" s="7">
        <v>12</v>
      </c>
      <c r="B28" s="7" t="s">
        <v>70</v>
      </c>
      <c r="C28" s="259"/>
      <c r="D28" s="84" t="s">
        <v>71</v>
      </c>
      <c r="E28" s="12" t="s">
        <v>321</v>
      </c>
      <c r="F28" s="7" t="s">
        <v>47</v>
      </c>
      <c r="G28" s="8" t="s">
        <v>48</v>
      </c>
      <c r="H28" s="197">
        <v>1084600</v>
      </c>
      <c r="I28" s="198">
        <v>1980000</v>
      </c>
      <c r="J28" s="202">
        <v>1260972.4056603776</v>
      </c>
      <c r="K28" s="202">
        <v>2775080</v>
      </c>
      <c r="L28" s="180">
        <f t="shared" si="3"/>
        <v>0.43429443377457344</v>
      </c>
      <c r="M28" s="7" t="str">
        <f t="shared" si="1"/>
        <v>Media Aritmetica</v>
      </c>
      <c r="N28" s="212">
        <f t="shared" si="4"/>
        <v>1775163</v>
      </c>
    </row>
    <row r="29" spans="1:14" x14ac:dyDescent="0.25">
      <c r="A29" s="7">
        <v>13</v>
      </c>
      <c r="B29" s="7" t="s">
        <v>73</v>
      </c>
      <c r="C29" s="259"/>
      <c r="D29" s="84" t="s">
        <v>71</v>
      </c>
      <c r="E29" s="11" t="s">
        <v>74</v>
      </c>
      <c r="F29" s="7" t="s">
        <v>47</v>
      </c>
      <c r="G29" s="8" t="s">
        <v>48</v>
      </c>
      <c r="H29" s="197">
        <v>354100</v>
      </c>
      <c r="I29" s="198">
        <v>1350000</v>
      </c>
      <c r="J29" s="202">
        <v>403511.16981132072</v>
      </c>
      <c r="K29" s="202">
        <v>1750490</v>
      </c>
      <c r="L29" s="180">
        <f t="shared" si="3"/>
        <v>0.72170751682124923</v>
      </c>
      <c r="M29" s="7" t="str">
        <f t="shared" si="1"/>
        <v>Mediana</v>
      </c>
      <c r="N29" s="212">
        <f t="shared" si="4"/>
        <v>876756</v>
      </c>
    </row>
    <row r="30" spans="1:14" x14ac:dyDescent="0.25">
      <c r="A30" s="7">
        <v>14</v>
      </c>
      <c r="B30" s="7" t="s">
        <v>75</v>
      </c>
      <c r="C30" s="259"/>
      <c r="D30" s="66" t="s">
        <v>76</v>
      </c>
      <c r="E30" s="11" t="s">
        <v>77</v>
      </c>
      <c r="F30" s="7" t="s">
        <v>47</v>
      </c>
      <c r="G30" s="8" t="s">
        <v>48</v>
      </c>
      <c r="H30" s="197">
        <v>796800</v>
      </c>
      <c r="I30" s="198">
        <v>1950000</v>
      </c>
      <c r="J30" s="202">
        <v>717784.29245283024</v>
      </c>
      <c r="K30" s="202">
        <v>1274490</v>
      </c>
      <c r="L30" s="180">
        <f t="shared" si="3"/>
        <v>0.47801741005962156</v>
      </c>
      <c r="M30" s="7" t="str">
        <f t="shared" si="1"/>
        <v>Media Aritmetica</v>
      </c>
      <c r="N30" s="212">
        <f t="shared" si="4"/>
        <v>1184769</v>
      </c>
    </row>
    <row r="31" spans="1:14" x14ac:dyDescent="0.25">
      <c r="A31" s="7">
        <v>15</v>
      </c>
      <c r="B31" s="7" t="s">
        <v>78</v>
      </c>
      <c r="C31" s="259"/>
      <c r="D31" s="66" t="s">
        <v>76</v>
      </c>
      <c r="E31" s="11" t="s">
        <v>79</v>
      </c>
      <c r="F31" s="7" t="s">
        <v>47</v>
      </c>
      <c r="G31" s="8" t="s">
        <v>48</v>
      </c>
      <c r="H31" s="197">
        <v>641900</v>
      </c>
      <c r="I31" s="198">
        <v>1850000</v>
      </c>
      <c r="J31" s="202">
        <v>403511.16981132072</v>
      </c>
      <c r="K31" s="202">
        <v>1184050</v>
      </c>
      <c r="L31" s="180">
        <f t="shared" si="3"/>
        <v>0.63008985977110887</v>
      </c>
      <c r="M31" s="7" t="str">
        <f t="shared" si="1"/>
        <v>Mediana</v>
      </c>
      <c r="N31" s="212">
        <f t="shared" si="4"/>
        <v>912975</v>
      </c>
    </row>
    <row r="32" spans="1:14" x14ac:dyDescent="0.25">
      <c r="A32" s="7">
        <v>16</v>
      </c>
      <c r="B32" s="7" t="s">
        <v>80</v>
      </c>
      <c r="C32" s="259"/>
      <c r="D32" s="66" t="s">
        <v>76</v>
      </c>
      <c r="E32" s="11" t="s">
        <v>81</v>
      </c>
      <c r="F32" s="7" t="s">
        <v>47</v>
      </c>
      <c r="G32" s="8" t="s">
        <v>48</v>
      </c>
      <c r="H32" s="197">
        <v>309900</v>
      </c>
      <c r="I32" s="198">
        <v>1480000</v>
      </c>
      <c r="J32" s="202">
        <v>403511.16981132072</v>
      </c>
      <c r="K32" s="202">
        <v>991270</v>
      </c>
      <c r="L32" s="180">
        <f t="shared" si="3"/>
        <v>0.68654124135217054</v>
      </c>
      <c r="M32" s="7" t="str">
        <f t="shared" si="1"/>
        <v>Mediana</v>
      </c>
      <c r="N32" s="212">
        <f t="shared" si="4"/>
        <v>697391</v>
      </c>
    </row>
    <row r="33" spans="1:14" ht="30" x14ac:dyDescent="0.25">
      <c r="A33" s="7">
        <v>17</v>
      </c>
      <c r="B33" s="7" t="s">
        <v>82</v>
      </c>
      <c r="C33" s="259"/>
      <c r="D33" s="66" t="s">
        <v>76</v>
      </c>
      <c r="E33" s="11" t="s">
        <v>83</v>
      </c>
      <c r="F33" s="7" t="s">
        <v>47</v>
      </c>
      <c r="G33" s="8" t="s">
        <v>48</v>
      </c>
      <c r="H33" s="197">
        <v>1494000</v>
      </c>
      <c r="I33" s="198">
        <v>3450000</v>
      </c>
      <c r="J33" s="202">
        <v>314273.12264150934</v>
      </c>
      <c r="K33" s="202">
        <v>6372450</v>
      </c>
      <c r="L33" s="180">
        <f t="shared" si="3"/>
        <v>0.91041606918240392</v>
      </c>
      <c r="M33" s="7" t="str">
        <f t="shared" si="1"/>
        <v>Mediana</v>
      </c>
      <c r="N33" s="212">
        <f t="shared" si="4"/>
        <v>2472000</v>
      </c>
    </row>
    <row r="34" spans="1:14" x14ac:dyDescent="0.25">
      <c r="A34" s="7">
        <v>18</v>
      </c>
      <c r="B34" s="7" t="s">
        <v>84</v>
      </c>
      <c r="C34" s="259"/>
      <c r="D34" s="66" t="s">
        <v>76</v>
      </c>
      <c r="E34" s="11" t="s">
        <v>85</v>
      </c>
      <c r="F34" s="7" t="s">
        <v>47</v>
      </c>
      <c r="G34" s="8" t="s">
        <v>48</v>
      </c>
      <c r="H34" s="197">
        <v>686200</v>
      </c>
      <c r="I34" s="198">
        <v>1850000</v>
      </c>
      <c r="J34" s="202">
        <v>161016.47641509428</v>
      </c>
      <c r="K34" s="202">
        <v>1699320</v>
      </c>
      <c r="L34" s="180">
        <f t="shared" si="3"/>
        <v>0.73812253611675327</v>
      </c>
      <c r="M34" s="7" t="str">
        <f t="shared" si="1"/>
        <v>Mediana</v>
      </c>
      <c r="N34" s="212">
        <f t="shared" si="4"/>
        <v>1192760</v>
      </c>
    </row>
    <row r="35" spans="1:14" ht="30" x14ac:dyDescent="0.25">
      <c r="A35" s="7">
        <v>19</v>
      </c>
      <c r="B35" s="7" t="s">
        <v>86</v>
      </c>
      <c r="C35" s="259"/>
      <c r="D35" s="66" t="s">
        <v>76</v>
      </c>
      <c r="E35" s="11" t="s">
        <v>87</v>
      </c>
      <c r="F35" s="7" t="s">
        <v>47</v>
      </c>
      <c r="G35" s="8" t="s">
        <v>48</v>
      </c>
      <c r="H35" s="197">
        <v>796800</v>
      </c>
      <c r="I35" s="198">
        <v>4650000</v>
      </c>
      <c r="J35" s="202">
        <v>2558901.0025943397</v>
      </c>
      <c r="K35" s="202">
        <v>5034890</v>
      </c>
      <c r="L35" s="180">
        <f t="shared" si="3"/>
        <v>0.60422890363197446</v>
      </c>
      <c r="M35" s="7" t="str">
        <f t="shared" si="1"/>
        <v>Mediana</v>
      </c>
      <c r="N35" s="212">
        <f t="shared" si="4"/>
        <v>3604451</v>
      </c>
    </row>
    <row r="36" spans="1:14" ht="30" x14ac:dyDescent="0.25">
      <c r="A36" s="7">
        <v>20</v>
      </c>
      <c r="B36" s="7" t="s">
        <v>220</v>
      </c>
      <c r="C36" s="259"/>
      <c r="D36" s="66" t="s">
        <v>76</v>
      </c>
      <c r="E36" s="11" t="s">
        <v>541</v>
      </c>
      <c r="F36" s="7" t="s">
        <v>47</v>
      </c>
      <c r="G36" s="8" t="s">
        <v>48</v>
      </c>
      <c r="H36" s="197">
        <v>13833800</v>
      </c>
      <c r="I36" s="198">
        <v>5850000</v>
      </c>
      <c r="J36" s="202">
        <v>1840080.6008426449</v>
      </c>
      <c r="K36" s="202">
        <v>9204650</v>
      </c>
      <c r="L36" s="180">
        <f t="shared" si="3"/>
        <v>0.66224836798233799</v>
      </c>
      <c r="M36" s="7" t="str">
        <f t="shared" si="1"/>
        <v>Mediana</v>
      </c>
      <c r="N36" s="212">
        <f t="shared" si="4"/>
        <v>7527325</v>
      </c>
    </row>
    <row r="37" spans="1:14" x14ac:dyDescent="0.25">
      <c r="A37" s="7">
        <v>21</v>
      </c>
      <c r="B37" s="7" t="s">
        <v>88</v>
      </c>
      <c r="C37" s="259"/>
      <c r="D37" s="66" t="s">
        <v>89</v>
      </c>
      <c r="E37" s="11" t="s">
        <v>90</v>
      </c>
      <c r="F37" s="7" t="s">
        <v>47</v>
      </c>
      <c r="G37" s="8" t="s">
        <v>48</v>
      </c>
      <c r="H37" s="197">
        <v>320900</v>
      </c>
      <c r="I37" s="198">
        <v>1650000</v>
      </c>
      <c r="J37" s="202">
        <v>300421.32258655428</v>
      </c>
      <c r="K37" s="202">
        <v>3398640</v>
      </c>
      <c r="L37" s="180">
        <f t="shared" si="3"/>
        <v>1.0327695368166192</v>
      </c>
      <c r="M37" s="7" t="str">
        <f t="shared" si="1"/>
        <v>Mediana</v>
      </c>
      <c r="N37" s="212">
        <f t="shared" si="4"/>
        <v>985450</v>
      </c>
    </row>
    <row r="38" spans="1:14" ht="30" x14ac:dyDescent="0.25">
      <c r="A38" s="7">
        <v>22</v>
      </c>
      <c r="B38" s="7" t="s">
        <v>91</v>
      </c>
      <c r="C38" s="259"/>
      <c r="D38" s="66" t="s">
        <v>89</v>
      </c>
      <c r="E38" s="11" t="s">
        <v>92</v>
      </c>
      <c r="F38" s="7" t="s">
        <v>47</v>
      </c>
      <c r="G38" s="8" t="s">
        <v>48</v>
      </c>
      <c r="H38" s="197">
        <v>863200</v>
      </c>
      <c r="I38" s="198">
        <v>2150000</v>
      </c>
      <c r="J38" s="202">
        <v>112657.99596995785</v>
      </c>
      <c r="K38" s="202">
        <v>3398640</v>
      </c>
      <c r="L38" s="180">
        <f t="shared" si="3"/>
        <v>0.88763793865140417</v>
      </c>
      <c r="M38" s="7" t="str">
        <f t="shared" si="1"/>
        <v>Mediana</v>
      </c>
      <c r="N38" s="212">
        <f t="shared" si="4"/>
        <v>1506600</v>
      </c>
    </row>
    <row r="39" spans="1:14" ht="30" x14ac:dyDescent="0.25">
      <c r="A39" s="7">
        <v>23</v>
      </c>
      <c r="B39" s="7" t="s">
        <v>93</v>
      </c>
      <c r="C39" s="259"/>
      <c r="D39" s="66" t="s">
        <v>89</v>
      </c>
      <c r="E39" s="11" t="s">
        <v>94</v>
      </c>
      <c r="F39" s="7" t="s">
        <v>47</v>
      </c>
      <c r="G39" s="8" t="s">
        <v>48</v>
      </c>
      <c r="H39" s="197">
        <v>1051400</v>
      </c>
      <c r="I39" s="198">
        <v>2350000</v>
      </c>
      <c r="J39" s="202">
        <v>225315.99193991569</v>
      </c>
      <c r="K39" s="202">
        <v>4956350</v>
      </c>
      <c r="L39" s="180">
        <f t="shared" si="3"/>
        <v>0.96364500536640652</v>
      </c>
      <c r="M39" s="7" t="str">
        <f t="shared" si="1"/>
        <v>Mediana</v>
      </c>
      <c r="N39" s="212">
        <f t="shared" si="4"/>
        <v>1700700</v>
      </c>
    </row>
    <row r="40" spans="1:14" ht="30" x14ac:dyDescent="0.25">
      <c r="A40" s="7">
        <v>24</v>
      </c>
      <c r="B40" s="7" t="s">
        <v>95</v>
      </c>
      <c r="C40" s="259"/>
      <c r="D40" s="66" t="s">
        <v>96</v>
      </c>
      <c r="E40" s="11" t="s">
        <v>97</v>
      </c>
      <c r="F40" s="7" t="s">
        <v>47</v>
      </c>
      <c r="G40" s="8" t="s">
        <v>48</v>
      </c>
      <c r="H40" s="197">
        <v>354100</v>
      </c>
      <c r="I40" s="198">
        <v>1550000</v>
      </c>
      <c r="J40" s="202">
        <v>150210.66129327714</v>
      </c>
      <c r="K40" s="202">
        <v>1274490</v>
      </c>
      <c r="L40" s="180">
        <f t="shared" si="3"/>
        <v>0.82220405246017125</v>
      </c>
      <c r="M40" s="7" t="str">
        <f t="shared" si="1"/>
        <v>Mediana</v>
      </c>
      <c r="N40" s="212">
        <f t="shared" si="4"/>
        <v>814295</v>
      </c>
    </row>
    <row r="41" spans="1:14" x14ac:dyDescent="0.25">
      <c r="A41" s="7">
        <v>25</v>
      </c>
      <c r="B41" s="7" t="s">
        <v>98</v>
      </c>
      <c r="C41" s="259"/>
      <c r="D41" s="66" t="s">
        <v>96</v>
      </c>
      <c r="E41" s="11" t="s">
        <v>99</v>
      </c>
      <c r="F41" s="7" t="s">
        <v>47</v>
      </c>
      <c r="G41" s="8" t="s">
        <v>48</v>
      </c>
      <c r="H41" s="197">
        <v>641900</v>
      </c>
      <c r="I41" s="198">
        <v>2250000</v>
      </c>
      <c r="J41" s="202">
        <v>422467.48488734191</v>
      </c>
      <c r="K41" s="202">
        <v>5522790</v>
      </c>
      <c r="L41" s="180">
        <f t="shared" si="3"/>
        <v>1.0657072734945172</v>
      </c>
      <c r="M41" s="7" t="str">
        <f t="shared" si="1"/>
        <v>Mediana</v>
      </c>
      <c r="N41" s="212">
        <f t="shared" si="4"/>
        <v>1445950</v>
      </c>
    </row>
    <row r="42" spans="1:14" x14ac:dyDescent="0.25">
      <c r="A42" s="7">
        <v>26</v>
      </c>
      <c r="B42" s="7" t="s">
        <v>100</v>
      </c>
      <c r="C42" s="259"/>
      <c r="D42" s="66" t="s">
        <v>96</v>
      </c>
      <c r="E42" s="11" t="s">
        <v>101</v>
      </c>
      <c r="F42" s="7" t="s">
        <v>47</v>
      </c>
      <c r="G42" s="8" t="s">
        <v>48</v>
      </c>
      <c r="H42" s="197">
        <v>1084600</v>
      </c>
      <c r="I42" s="198">
        <v>1950000</v>
      </c>
      <c r="J42" s="202">
        <v>1126579.9596995786</v>
      </c>
      <c r="K42" s="202">
        <v>2600150</v>
      </c>
      <c r="L42" s="180">
        <f t="shared" si="3"/>
        <v>0.42932414675772484</v>
      </c>
      <c r="M42" s="7" t="str">
        <f t="shared" si="1"/>
        <v>Media Aritmetica</v>
      </c>
      <c r="N42" s="212">
        <f t="shared" si="4"/>
        <v>1690332</v>
      </c>
    </row>
    <row r="43" spans="1:14" x14ac:dyDescent="0.25">
      <c r="A43" s="7">
        <v>27</v>
      </c>
      <c r="B43" s="7" t="s">
        <v>102</v>
      </c>
      <c r="C43" s="259"/>
      <c r="D43" s="66" t="s">
        <v>96</v>
      </c>
      <c r="E43" s="11" t="s">
        <v>103</v>
      </c>
      <c r="F43" s="7" t="s">
        <v>47</v>
      </c>
      <c r="G43" s="8" t="s">
        <v>48</v>
      </c>
      <c r="H43" s="197">
        <v>796800</v>
      </c>
      <c r="I43" s="198">
        <v>1950000</v>
      </c>
      <c r="J43" s="202">
        <v>1319037.3694815899</v>
      </c>
      <c r="K43" s="202">
        <v>2600150</v>
      </c>
      <c r="L43" s="180">
        <f t="shared" si="3"/>
        <v>0.46855809885599414</v>
      </c>
      <c r="M43" s="7" t="str">
        <f t="shared" si="1"/>
        <v>Media Aritmetica</v>
      </c>
      <c r="N43" s="212">
        <f t="shared" si="4"/>
        <v>1666497</v>
      </c>
    </row>
    <row r="44" spans="1:14" x14ac:dyDescent="0.25">
      <c r="A44" s="7">
        <v>28</v>
      </c>
      <c r="B44" s="7" t="s">
        <v>104</v>
      </c>
      <c r="C44" s="259"/>
      <c r="D44" s="66" t="s">
        <v>96</v>
      </c>
      <c r="E44" s="11" t="s">
        <v>311</v>
      </c>
      <c r="F44" s="7" t="s">
        <v>47</v>
      </c>
      <c r="G44" s="8" t="s">
        <v>48</v>
      </c>
      <c r="H44" s="197">
        <v>796800</v>
      </c>
      <c r="I44" s="198">
        <v>1950000</v>
      </c>
      <c r="J44" s="202">
        <v>1243519.8983330277</v>
      </c>
      <c r="K44" s="202">
        <v>4016250</v>
      </c>
      <c r="L44" s="180">
        <f t="shared" si="3"/>
        <v>0.71167168564293404</v>
      </c>
      <c r="M44" s="7" t="str">
        <f t="shared" si="1"/>
        <v>Mediana</v>
      </c>
      <c r="N44" s="212">
        <f t="shared" si="4"/>
        <v>1596760</v>
      </c>
    </row>
    <row r="45" spans="1:14" x14ac:dyDescent="0.25">
      <c r="A45" s="7">
        <v>29</v>
      </c>
      <c r="B45" s="7" t="s">
        <v>106</v>
      </c>
      <c r="C45" s="259"/>
      <c r="D45" s="66" t="s">
        <v>96</v>
      </c>
      <c r="E45" s="11" t="s">
        <v>312</v>
      </c>
      <c r="F45" s="7" t="s">
        <v>47</v>
      </c>
      <c r="G45" s="8" t="s">
        <v>48</v>
      </c>
      <c r="H45" s="197">
        <v>719400</v>
      </c>
      <c r="I45" s="198">
        <v>2250000</v>
      </c>
      <c r="J45" s="202">
        <v>920040.30042132246</v>
      </c>
      <c r="K45" s="202">
        <v>6027350</v>
      </c>
      <c r="L45" s="180">
        <f t="shared" si="3"/>
        <v>0.99266571350612165</v>
      </c>
      <c r="M45" s="7" t="str">
        <f t="shared" si="1"/>
        <v>Mediana</v>
      </c>
      <c r="N45" s="212">
        <f t="shared" si="4"/>
        <v>1585020</v>
      </c>
    </row>
    <row r="46" spans="1:14" x14ac:dyDescent="0.25">
      <c r="A46" s="7">
        <v>30</v>
      </c>
      <c r="B46" s="7" t="s">
        <v>108</v>
      </c>
      <c r="C46" s="259"/>
      <c r="D46" s="66" t="s">
        <v>96</v>
      </c>
      <c r="E46" s="11" t="s">
        <v>313</v>
      </c>
      <c r="F46" s="7" t="s">
        <v>47</v>
      </c>
      <c r="G46" s="8" t="s">
        <v>48</v>
      </c>
      <c r="H46" s="197">
        <v>575500</v>
      </c>
      <c r="I46" s="198">
        <v>2150000</v>
      </c>
      <c r="J46" s="202">
        <v>920040.30042132246</v>
      </c>
      <c r="K46" s="202">
        <v>2979760</v>
      </c>
      <c r="L46" s="180">
        <f t="shared" si="3"/>
        <v>0.67099115777220764</v>
      </c>
      <c r="M46" s="7" t="str">
        <f t="shared" si="1"/>
        <v>Mediana</v>
      </c>
      <c r="N46" s="212">
        <f t="shared" si="4"/>
        <v>1535020</v>
      </c>
    </row>
    <row r="47" spans="1:14" x14ac:dyDescent="0.25">
      <c r="A47" s="7">
        <v>31</v>
      </c>
      <c r="B47" s="7" t="s">
        <v>110</v>
      </c>
      <c r="C47" s="259"/>
      <c r="D47" s="66" t="s">
        <v>96</v>
      </c>
      <c r="E47" s="98" t="s">
        <v>111</v>
      </c>
      <c r="F47" s="7" t="s">
        <v>47</v>
      </c>
      <c r="G47" s="8" t="s">
        <v>48</v>
      </c>
      <c r="H47" s="197">
        <v>531200</v>
      </c>
      <c r="I47" s="198">
        <v>2650000</v>
      </c>
      <c r="J47" s="202">
        <v>920190.51108261559</v>
      </c>
      <c r="K47" s="202">
        <v>3166590</v>
      </c>
      <c r="L47" s="180">
        <f t="shared" si="3"/>
        <v>0.70857767156935048</v>
      </c>
      <c r="M47" s="7" t="str">
        <f t="shared" si="1"/>
        <v>Mediana</v>
      </c>
      <c r="N47" s="212">
        <f t="shared" si="4"/>
        <v>1785095</v>
      </c>
    </row>
    <row r="48" spans="1:14" x14ac:dyDescent="0.25">
      <c r="A48" s="7">
        <v>32</v>
      </c>
      <c r="B48" s="7" t="s">
        <v>112</v>
      </c>
      <c r="C48" s="259"/>
      <c r="D48" s="66" t="s">
        <v>96</v>
      </c>
      <c r="E48" s="98" t="s">
        <v>113</v>
      </c>
      <c r="F48" s="7" t="s">
        <v>47</v>
      </c>
      <c r="G48" s="8" t="s">
        <v>48</v>
      </c>
      <c r="H48" s="197">
        <v>531200</v>
      </c>
      <c r="I48" s="198">
        <v>2850000</v>
      </c>
      <c r="J48" s="202">
        <v>920190.51108261559</v>
      </c>
      <c r="K48" s="202">
        <v>2124150</v>
      </c>
      <c r="L48" s="180">
        <f t="shared" si="3"/>
        <v>0.66675517356311687</v>
      </c>
      <c r="M48" s="7" t="str">
        <f t="shared" si="1"/>
        <v>Mediana</v>
      </c>
      <c r="N48" s="212">
        <f t="shared" si="4"/>
        <v>1522170</v>
      </c>
    </row>
    <row r="49" spans="1:14" ht="30" x14ac:dyDescent="0.25">
      <c r="A49" s="7">
        <v>33</v>
      </c>
      <c r="B49" s="7" t="s">
        <v>114</v>
      </c>
      <c r="C49" s="259"/>
      <c r="D49" s="66" t="s">
        <v>96</v>
      </c>
      <c r="E49" s="98" t="s">
        <v>596</v>
      </c>
      <c r="F49" s="7" t="s">
        <v>47</v>
      </c>
      <c r="G49" s="8" t="s">
        <v>48</v>
      </c>
      <c r="H49" s="197">
        <v>719400</v>
      </c>
      <c r="I49" s="198">
        <v>2980000</v>
      </c>
      <c r="J49" s="202">
        <v>895467</v>
      </c>
      <c r="K49" s="202">
        <v>473620</v>
      </c>
      <c r="L49" s="180">
        <f t="shared" si="3"/>
        <v>0.91147456653717962</v>
      </c>
      <c r="M49" s="7" t="str">
        <f t="shared" si="1"/>
        <v>Mediana</v>
      </c>
      <c r="N49" s="212">
        <f t="shared" si="4"/>
        <v>807434</v>
      </c>
    </row>
    <row r="50" spans="1:14" ht="30" x14ac:dyDescent="0.25">
      <c r="A50" s="7">
        <v>34</v>
      </c>
      <c r="B50" s="7" t="s">
        <v>116</v>
      </c>
      <c r="C50" s="259"/>
      <c r="D50" s="66" t="s">
        <v>96</v>
      </c>
      <c r="E50" s="98" t="s">
        <v>115</v>
      </c>
      <c r="F50" s="7" t="s">
        <v>47</v>
      </c>
      <c r="G50" s="8" t="s">
        <v>48</v>
      </c>
      <c r="H50" s="197">
        <v>6418900</v>
      </c>
      <c r="I50" s="198">
        <v>11850000</v>
      </c>
      <c r="J50" s="202">
        <v>5345655</v>
      </c>
      <c r="K50" s="202">
        <v>10388700</v>
      </c>
      <c r="L50" s="180">
        <f t="shared" si="3"/>
        <v>0.3661891990750209</v>
      </c>
      <c r="M50" s="7" t="str">
        <f t="shared" si="1"/>
        <v>Media Aritmetica</v>
      </c>
      <c r="N50" s="212">
        <f t="shared" si="4"/>
        <v>8500814</v>
      </c>
    </row>
    <row r="51" spans="1:14" x14ac:dyDescent="0.25">
      <c r="A51" s="7">
        <v>35</v>
      </c>
      <c r="B51" s="7" t="s">
        <v>118</v>
      </c>
      <c r="C51" s="259"/>
      <c r="D51" s="66" t="s">
        <v>96</v>
      </c>
      <c r="E51" s="98" t="s">
        <v>117</v>
      </c>
      <c r="F51" s="7" t="s">
        <v>47</v>
      </c>
      <c r="G51" s="8" t="s">
        <v>48</v>
      </c>
      <c r="H51" s="197">
        <v>1604700</v>
      </c>
      <c r="I51" s="198">
        <v>5250000</v>
      </c>
      <c r="J51" s="202">
        <v>450456</v>
      </c>
      <c r="K51" s="202">
        <v>11721500</v>
      </c>
      <c r="L51" s="180">
        <f t="shared" si="3"/>
        <v>1.066673911465706</v>
      </c>
      <c r="M51" s="7" t="str">
        <f t="shared" si="1"/>
        <v>Mediana</v>
      </c>
      <c r="N51" s="212">
        <f t="shared" si="4"/>
        <v>3427350</v>
      </c>
    </row>
    <row r="52" spans="1:14" ht="45" x14ac:dyDescent="0.25">
      <c r="A52" s="7">
        <v>36</v>
      </c>
      <c r="B52" s="7" t="s">
        <v>120</v>
      </c>
      <c r="C52" s="259"/>
      <c r="D52" s="66" t="s">
        <v>96</v>
      </c>
      <c r="E52" s="98" t="s">
        <v>119</v>
      </c>
      <c r="F52" s="7" t="s">
        <v>47</v>
      </c>
      <c r="G52" s="8" t="s">
        <v>48</v>
      </c>
      <c r="H52" s="197">
        <v>1084600</v>
      </c>
      <c r="I52" s="198">
        <v>3650000</v>
      </c>
      <c r="J52" s="202">
        <v>450321</v>
      </c>
      <c r="K52" s="202">
        <v>1274490</v>
      </c>
      <c r="L52" s="180">
        <f t="shared" si="3"/>
        <v>0.86805524721766114</v>
      </c>
      <c r="M52" s="7" t="str">
        <f t="shared" si="1"/>
        <v>Mediana</v>
      </c>
      <c r="N52" s="212">
        <f t="shared" si="4"/>
        <v>1179545</v>
      </c>
    </row>
    <row r="53" spans="1:14" ht="30" x14ac:dyDescent="0.25">
      <c r="A53" s="7">
        <v>37</v>
      </c>
      <c r="B53" s="7" t="s">
        <v>122</v>
      </c>
      <c r="C53" s="259"/>
      <c r="D53" s="66" t="s">
        <v>96</v>
      </c>
      <c r="E53" s="98" t="s">
        <v>121</v>
      </c>
      <c r="F53" s="7" t="s">
        <v>47</v>
      </c>
      <c r="G53" s="8" t="s">
        <v>48</v>
      </c>
      <c r="H53" s="197">
        <v>1494000</v>
      </c>
      <c r="I53" s="198">
        <v>2950000</v>
      </c>
      <c r="J53" s="202">
        <v>650456</v>
      </c>
      <c r="K53" s="202">
        <v>3398640</v>
      </c>
      <c r="L53" s="180">
        <f t="shared" si="3"/>
        <v>0.60038540428687037</v>
      </c>
      <c r="M53" s="7" t="str">
        <f t="shared" si="1"/>
        <v>Mediana</v>
      </c>
      <c r="N53" s="212">
        <f t="shared" si="4"/>
        <v>2222000</v>
      </c>
    </row>
    <row r="54" spans="1:14" ht="45" x14ac:dyDescent="0.25">
      <c r="A54" s="7">
        <v>38</v>
      </c>
      <c r="B54" s="7" t="s">
        <v>124</v>
      </c>
      <c r="C54" s="259"/>
      <c r="D54" s="66" t="s">
        <v>96</v>
      </c>
      <c r="E54" s="11" t="s">
        <v>123</v>
      </c>
      <c r="F54" s="7" t="s">
        <v>47</v>
      </c>
      <c r="G54" s="8" t="s">
        <v>48</v>
      </c>
      <c r="H54" s="197">
        <v>641900</v>
      </c>
      <c r="I54" s="198">
        <v>1950000</v>
      </c>
      <c r="J54" s="202">
        <v>380000</v>
      </c>
      <c r="K54" s="202">
        <v>1132880</v>
      </c>
      <c r="L54" s="180">
        <f t="shared" si="3"/>
        <v>0.67279814388115489</v>
      </c>
      <c r="M54" s="7" t="str">
        <f t="shared" si="1"/>
        <v>Mediana</v>
      </c>
      <c r="N54" s="212">
        <f t="shared" si="4"/>
        <v>887390</v>
      </c>
    </row>
    <row r="55" spans="1:14" ht="30" x14ac:dyDescent="0.25">
      <c r="A55" s="7">
        <v>39</v>
      </c>
      <c r="B55" s="7" t="s">
        <v>126</v>
      </c>
      <c r="C55" s="259"/>
      <c r="D55" s="66" t="s">
        <v>96</v>
      </c>
      <c r="E55" s="11" t="s">
        <v>125</v>
      </c>
      <c r="F55" s="7" t="s">
        <v>47</v>
      </c>
      <c r="G55" s="8" t="s">
        <v>48</v>
      </c>
      <c r="H55" s="197">
        <v>2656100</v>
      </c>
      <c r="I55" s="198">
        <v>5450000</v>
      </c>
      <c r="J55" s="202">
        <v>856789</v>
      </c>
      <c r="K55" s="202">
        <v>5528740</v>
      </c>
      <c r="L55" s="180">
        <f t="shared" si="3"/>
        <v>0.62854937534214561</v>
      </c>
      <c r="M55" s="7" t="str">
        <f t="shared" si="1"/>
        <v>Mediana</v>
      </c>
      <c r="N55" s="212">
        <f t="shared" si="4"/>
        <v>4053050</v>
      </c>
    </row>
    <row r="56" spans="1:14" ht="30" x14ac:dyDescent="0.25">
      <c r="A56" s="7">
        <v>40</v>
      </c>
      <c r="B56" s="7" t="s">
        <v>128</v>
      </c>
      <c r="C56" s="259"/>
      <c r="D56" s="66" t="s">
        <v>96</v>
      </c>
      <c r="E56" s="11" t="s">
        <v>127</v>
      </c>
      <c r="F56" s="7" t="s">
        <v>47</v>
      </c>
      <c r="G56" s="8" t="s">
        <v>48</v>
      </c>
      <c r="H56" s="197">
        <v>719400</v>
      </c>
      <c r="I56" s="198">
        <v>2150000</v>
      </c>
      <c r="J56" s="202">
        <v>180000</v>
      </c>
      <c r="K56" s="202">
        <v>1274490</v>
      </c>
      <c r="L56" s="180">
        <f t="shared" si="3"/>
        <v>0.77817030991378899</v>
      </c>
      <c r="M56" s="7" t="str">
        <f t="shared" si="1"/>
        <v>Mediana</v>
      </c>
      <c r="N56" s="212">
        <f t="shared" si="4"/>
        <v>996945</v>
      </c>
    </row>
    <row r="57" spans="1:14" x14ac:dyDescent="0.25">
      <c r="A57" s="7">
        <v>41</v>
      </c>
      <c r="B57" s="7" t="s">
        <v>130</v>
      </c>
      <c r="C57" s="259"/>
      <c r="D57" s="66" t="s">
        <v>96</v>
      </c>
      <c r="E57" s="11" t="s">
        <v>129</v>
      </c>
      <c r="F57" s="7" t="s">
        <v>47</v>
      </c>
      <c r="G57" s="8" t="s">
        <v>48</v>
      </c>
      <c r="H57" s="197">
        <v>3541400</v>
      </c>
      <c r="I57" s="198">
        <v>7850000</v>
      </c>
      <c r="J57" s="202">
        <v>2223338.0969999996</v>
      </c>
      <c r="K57" s="202">
        <v>6514060</v>
      </c>
      <c r="L57" s="180">
        <f t="shared" si="3"/>
        <v>0.51626610530179895</v>
      </c>
      <c r="M57" s="7" t="str">
        <f t="shared" si="1"/>
        <v>Mediana</v>
      </c>
      <c r="N57" s="212">
        <f t="shared" si="4"/>
        <v>5027730</v>
      </c>
    </row>
    <row r="58" spans="1:14" x14ac:dyDescent="0.25">
      <c r="A58" s="7">
        <v>42</v>
      </c>
      <c r="B58" s="7" t="s">
        <v>382</v>
      </c>
      <c r="C58" s="259"/>
      <c r="D58" s="66" t="s">
        <v>96</v>
      </c>
      <c r="E58" s="11" t="s">
        <v>131</v>
      </c>
      <c r="F58" s="7" t="s">
        <v>47</v>
      </c>
      <c r="G58" s="8" t="s">
        <v>48</v>
      </c>
      <c r="H58" s="197">
        <v>309900</v>
      </c>
      <c r="I58" s="198">
        <v>1450000</v>
      </c>
      <c r="J58" s="202">
        <v>123719.99999999999</v>
      </c>
      <c r="K58" s="202">
        <v>1042440</v>
      </c>
      <c r="L58" s="180">
        <f t="shared" si="3"/>
        <v>0.85007658014854504</v>
      </c>
      <c r="M58" s="7" t="str">
        <f t="shared" si="1"/>
        <v>Mediana</v>
      </c>
      <c r="N58" s="212">
        <f t="shared" si="4"/>
        <v>676170</v>
      </c>
    </row>
    <row r="59" spans="1:14" ht="45" x14ac:dyDescent="0.25">
      <c r="A59" s="7">
        <v>43</v>
      </c>
      <c r="B59" s="7" t="s">
        <v>132</v>
      </c>
      <c r="C59" s="259"/>
      <c r="D59" s="84" t="s">
        <v>133</v>
      </c>
      <c r="E59" s="26" t="s">
        <v>134</v>
      </c>
      <c r="F59" s="7" t="s">
        <v>47</v>
      </c>
      <c r="G59" s="8" t="s">
        <v>48</v>
      </c>
      <c r="H59" s="197">
        <v>464800</v>
      </c>
      <c r="I59" s="198">
        <v>1650000</v>
      </c>
      <c r="J59" s="202">
        <v>185579.99999999997</v>
      </c>
      <c r="K59" s="202">
        <v>2124150</v>
      </c>
      <c r="L59" s="180">
        <f t="shared" si="3"/>
        <v>0.84014745174889804</v>
      </c>
      <c r="M59" s="7" t="str">
        <f t="shared" si="1"/>
        <v>Mediana</v>
      </c>
      <c r="N59" s="212">
        <f t="shared" si="4"/>
        <v>1057400</v>
      </c>
    </row>
    <row r="60" spans="1:14" ht="30" x14ac:dyDescent="0.25">
      <c r="A60" s="7">
        <v>44</v>
      </c>
      <c r="B60" s="7" t="s">
        <v>135</v>
      </c>
      <c r="C60" s="259"/>
      <c r="D60" s="66" t="s">
        <v>136</v>
      </c>
      <c r="E60" s="15" t="s">
        <v>137</v>
      </c>
      <c r="F60" s="7" t="s">
        <v>47</v>
      </c>
      <c r="G60" s="8" t="s">
        <v>48</v>
      </c>
      <c r="H60" s="197">
        <v>1416600</v>
      </c>
      <c r="I60" s="198">
        <v>5250000</v>
      </c>
      <c r="J60" s="202">
        <v>2625521.9179999996</v>
      </c>
      <c r="K60" s="202">
        <v>3453380</v>
      </c>
      <c r="L60" s="180">
        <f t="shared" si="3"/>
        <v>0.50528277870258009</v>
      </c>
      <c r="M60" s="7" t="str">
        <f t="shared" si="1"/>
        <v>Mediana</v>
      </c>
      <c r="N60" s="212">
        <f t="shared" si="4"/>
        <v>3039451</v>
      </c>
    </row>
    <row r="61" spans="1:14" ht="30" x14ac:dyDescent="0.25">
      <c r="A61" s="7">
        <v>45</v>
      </c>
      <c r="B61" s="7" t="s">
        <v>138</v>
      </c>
      <c r="C61" s="259"/>
      <c r="D61" s="66" t="s">
        <v>136</v>
      </c>
      <c r="E61" s="15" t="s">
        <v>139</v>
      </c>
      <c r="F61" s="7" t="s">
        <v>47</v>
      </c>
      <c r="G61" s="8" t="s">
        <v>48</v>
      </c>
      <c r="H61" s="197">
        <v>719400</v>
      </c>
      <c r="I61" s="198">
        <v>2850000</v>
      </c>
      <c r="J61" s="202">
        <v>1272838.5769999998</v>
      </c>
      <c r="K61" s="202">
        <v>1132880</v>
      </c>
      <c r="L61" s="180">
        <f t="shared" si="3"/>
        <v>0.62537816792096368</v>
      </c>
      <c r="M61" s="7" t="str">
        <f t="shared" si="1"/>
        <v>Mediana</v>
      </c>
      <c r="N61" s="212">
        <f t="shared" si="4"/>
        <v>1202859</v>
      </c>
    </row>
    <row r="62" spans="1:14" x14ac:dyDescent="0.25">
      <c r="A62" s="7">
        <v>46</v>
      </c>
      <c r="B62" s="7" t="s">
        <v>252</v>
      </c>
      <c r="C62" s="259"/>
      <c r="D62" s="66" t="s">
        <v>136</v>
      </c>
      <c r="E62" s="15" t="s">
        <v>597</v>
      </c>
      <c r="F62" s="7" t="s">
        <v>47</v>
      </c>
      <c r="G62" s="8" t="s">
        <v>48</v>
      </c>
      <c r="H62" s="197">
        <v>719400</v>
      </c>
      <c r="I62" s="198">
        <v>3850000</v>
      </c>
      <c r="J62" s="202">
        <v>906719.13599999994</v>
      </c>
      <c r="K62" s="202">
        <v>2345490</v>
      </c>
      <c r="L62" s="180">
        <f t="shared" si="3"/>
        <v>0.74514797299180713</v>
      </c>
      <c r="M62" s="7" t="str">
        <f t="shared" si="1"/>
        <v>Mediana</v>
      </c>
      <c r="N62" s="212">
        <f t="shared" si="4"/>
        <v>1626105</v>
      </c>
    </row>
    <row r="63" spans="1:14" x14ac:dyDescent="0.25">
      <c r="A63" s="7">
        <v>47</v>
      </c>
      <c r="B63" s="7" t="s">
        <v>140</v>
      </c>
      <c r="C63" s="259"/>
      <c r="D63" s="66" t="s">
        <v>141</v>
      </c>
      <c r="E63" s="26" t="s">
        <v>142</v>
      </c>
      <c r="F63" s="7" t="s">
        <v>47</v>
      </c>
      <c r="G63" s="8" t="s">
        <v>48</v>
      </c>
      <c r="H63" s="197">
        <v>641900</v>
      </c>
      <c r="I63" s="198">
        <v>1850000</v>
      </c>
      <c r="J63" s="202">
        <v>257749.99999999997</v>
      </c>
      <c r="K63" s="202">
        <v>708050</v>
      </c>
      <c r="L63" s="180">
        <f t="shared" si="3"/>
        <v>0.79403932069170657</v>
      </c>
      <c r="M63" s="7" t="str">
        <f t="shared" si="1"/>
        <v>Mediana</v>
      </c>
      <c r="N63" s="212">
        <f t="shared" si="4"/>
        <v>674975</v>
      </c>
    </row>
    <row r="64" spans="1:14" ht="30" x14ac:dyDescent="0.25">
      <c r="A64" s="7">
        <v>48</v>
      </c>
      <c r="B64" s="7" t="s">
        <v>143</v>
      </c>
      <c r="C64" s="259"/>
      <c r="D64" s="66" t="s">
        <v>141</v>
      </c>
      <c r="E64" s="26" t="s">
        <v>144</v>
      </c>
      <c r="F64" s="7" t="s">
        <v>47</v>
      </c>
      <c r="G64" s="8" t="s">
        <v>48</v>
      </c>
      <c r="H64" s="197">
        <v>1604700</v>
      </c>
      <c r="I64" s="198">
        <v>4250000</v>
      </c>
      <c r="J64" s="202">
        <v>876349.99999999988</v>
      </c>
      <c r="K64" s="202">
        <v>5947620</v>
      </c>
      <c r="L64" s="180">
        <f t="shared" si="3"/>
        <v>0.74196335033469241</v>
      </c>
      <c r="M64" s="7" t="str">
        <f t="shared" si="1"/>
        <v>Mediana</v>
      </c>
      <c r="N64" s="212">
        <f t="shared" si="4"/>
        <v>2927350</v>
      </c>
    </row>
    <row r="65" spans="1:14" ht="45" x14ac:dyDescent="0.25">
      <c r="A65" s="7">
        <v>49</v>
      </c>
      <c r="B65" s="21" t="s">
        <v>145</v>
      </c>
      <c r="C65" s="259"/>
      <c r="D65" s="66" t="s">
        <v>146</v>
      </c>
      <c r="E65" s="98" t="s">
        <v>147</v>
      </c>
      <c r="F65" s="23" t="s">
        <v>47</v>
      </c>
      <c r="G65" s="8" t="s">
        <v>48</v>
      </c>
      <c r="H65" s="197">
        <v>1416600</v>
      </c>
      <c r="I65" s="198">
        <v>3250000</v>
      </c>
      <c r="J65" s="202">
        <v>1278440</v>
      </c>
      <c r="K65" s="202">
        <v>3284400</v>
      </c>
      <c r="L65" s="180">
        <f t="shared" si="3"/>
        <v>0.48100465561447131</v>
      </c>
      <c r="M65" s="7" t="str">
        <f t="shared" si="1"/>
        <v>Media Aritmetica</v>
      </c>
      <c r="N65" s="212">
        <f t="shared" si="4"/>
        <v>2307360</v>
      </c>
    </row>
    <row r="66" spans="1:14" x14ac:dyDescent="0.25">
      <c r="A66" s="7">
        <v>50</v>
      </c>
      <c r="B66" s="21" t="s">
        <v>148</v>
      </c>
      <c r="C66" s="259"/>
      <c r="D66" s="66" t="s">
        <v>146</v>
      </c>
      <c r="E66" s="98" t="s">
        <v>149</v>
      </c>
      <c r="F66" s="23" t="s">
        <v>47</v>
      </c>
      <c r="G66" s="8" t="s">
        <v>48</v>
      </c>
      <c r="H66" s="197">
        <v>1826100</v>
      </c>
      <c r="I66" s="198">
        <v>6950000</v>
      </c>
      <c r="J66" s="202">
        <v>3670359.9999999995</v>
      </c>
      <c r="K66" s="202">
        <v>6427190</v>
      </c>
      <c r="L66" s="180">
        <f t="shared" si="3"/>
        <v>0.50987734559916553</v>
      </c>
      <c r="M66" s="7" t="str">
        <f t="shared" si="1"/>
        <v>Mediana</v>
      </c>
      <c r="N66" s="212">
        <f t="shared" si="4"/>
        <v>5048775</v>
      </c>
    </row>
    <row r="67" spans="1:14" ht="30" x14ac:dyDescent="0.25">
      <c r="A67" s="7">
        <v>51</v>
      </c>
      <c r="B67" s="21" t="s">
        <v>150</v>
      </c>
      <c r="C67" s="259"/>
      <c r="D67" s="66" t="s">
        <v>151</v>
      </c>
      <c r="E67" s="26" t="s">
        <v>152</v>
      </c>
      <c r="F67" s="7" t="s">
        <v>47</v>
      </c>
      <c r="G67" s="8" t="s">
        <v>48</v>
      </c>
      <c r="H67" s="197">
        <v>940700</v>
      </c>
      <c r="I67" s="198">
        <v>2250000</v>
      </c>
      <c r="J67" s="202">
        <v>1608359.9999999998</v>
      </c>
      <c r="K67" s="202">
        <v>7788550</v>
      </c>
      <c r="L67" s="180">
        <f t="shared" si="3"/>
        <v>0.99789036639035789</v>
      </c>
      <c r="M67" s="7" t="str">
        <f t="shared" si="1"/>
        <v>Mediana</v>
      </c>
      <c r="N67" s="212">
        <f t="shared" si="4"/>
        <v>1929180</v>
      </c>
    </row>
    <row r="68" spans="1:14" ht="30" x14ac:dyDescent="0.25">
      <c r="A68" s="7">
        <v>52</v>
      </c>
      <c r="B68" s="21" t="s">
        <v>153</v>
      </c>
      <c r="C68" s="259"/>
      <c r="D68" s="66" t="s">
        <v>151</v>
      </c>
      <c r="E68" s="26" t="s">
        <v>154</v>
      </c>
      <c r="F68" s="7" t="s">
        <v>47</v>
      </c>
      <c r="G68" s="8" t="s">
        <v>48</v>
      </c>
      <c r="H68" s="197">
        <v>309900</v>
      </c>
      <c r="I68" s="198">
        <v>1580000</v>
      </c>
      <c r="J68" s="202">
        <v>185579.99999999997</v>
      </c>
      <c r="K68" s="202">
        <v>849660</v>
      </c>
      <c r="L68" s="180">
        <f t="shared" si="3"/>
        <v>0.86833955231796156</v>
      </c>
      <c r="M68" s="7" t="str">
        <f t="shared" si="1"/>
        <v>Mediana</v>
      </c>
      <c r="N68" s="212">
        <f t="shared" si="4"/>
        <v>579780</v>
      </c>
    </row>
    <row r="69" spans="1:14" ht="30" x14ac:dyDescent="0.25">
      <c r="A69" s="7">
        <v>53</v>
      </c>
      <c r="B69" s="21" t="s">
        <v>155</v>
      </c>
      <c r="C69" s="259"/>
      <c r="D69" s="66" t="s">
        <v>151</v>
      </c>
      <c r="E69" s="26" t="s">
        <v>156</v>
      </c>
      <c r="F69" s="7" t="s">
        <v>47</v>
      </c>
      <c r="G69" s="8" t="s">
        <v>48</v>
      </c>
      <c r="H69" s="197">
        <v>498000</v>
      </c>
      <c r="I69" s="198">
        <v>2150000</v>
      </c>
      <c r="J69" s="202">
        <v>123719.99999999999</v>
      </c>
      <c r="K69" s="202">
        <v>1274490</v>
      </c>
      <c r="L69" s="180">
        <f t="shared" si="3"/>
        <v>0.88737171386190572</v>
      </c>
      <c r="M69" s="7" t="str">
        <f t="shared" si="1"/>
        <v>Mediana</v>
      </c>
      <c r="N69" s="212">
        <f t="shared" si="4"/>
        <v>886245</v>
      </c>
    </row>
    <row r="70" spans="1:14" x14ac:dyDescent="0.25">
      <c r="A70" s="7">
        <v>54</v>
      </c>
      <c r="B70" s="21" t="s">
        <v>157</v>
      </c>
      <c r="C70" s="259"/>
      <c r="D70" s="66" t="s">
        <v>151</v>
      </c>
      <c r="E70" s="26" t="s">
        <v>158</v>
      </c>
      <c r="F70" s="7" t="s">
        <v>47</v>
      </c>
      <c r="G70" s="8" t="s">
        <v>48</v>
      </c>
      <c r="H70" s="197">
        <v>575500</v>
      </c>
      <c r="I70" s="198">
        <v>1650000</v>
      </c>
      <c r="J70" s="202">
        <v>123719.99999999999</v>
      </c>
      <c r="K70" s="202">
        <v>708050</v>
      </c>
      <c r="L70" s="180">
        <f t="shared" si="3"/>
        <v>0.83898789356856507</v>
      </c>
      <c r="M70" s="7" t="str">
        <f t="shared" si="1"/>
        <v>Mediana</v>
      </c>
      <c r="N70" s="212">
        <f t="shared" si="4"/>
        <v>641775</v>
      </c>
    </row>
    <row r="71" spans="1:14" ht="30" x14ac:dyDescent="0.25">
      <c r="A71" s="7">
        <v>55</v>
      </c>
      <c r="B71" s="21" t="s">
        <v>159</v>
      </c>
      <c r="C71" s="259"/>
      <c r="D71" s="66" t="s">
        <v>151</v>
      </c>
      <c r="E71" s="26" t="s">
        <v>160</v>
      </c>
      <c r="F71" s="7" t="s">
        <v>47</v>
      </c>
      <c r="G71" s="8" t="s">
        <v>48</v>
      </c>
      <c r="H71" s="197">
        <v>641900</v>
      </c>
      <c r="I71" s="198">
        <v>4250000</v>
      </c>
      <c r="J71" s="202">
        <v>123719.99999999999</v>
      </c>
      <c r="K71" s="202">
        <v>2407370</v>
      </c>
      <c r="L71" s="180">
        <f t="shared" si="3"/>
        <v>1.0086104100499733</v>
      </c>
      <c r="M71" s="7" t="str">
        <f t="shared" si="1"/>
        <v>Mediana</v>
      </c>
      <c r="N71" s="212">
        <f t="shared" si="4"/>
        <v>1524635</v>
      </c>
    </row>
    <row r="72" spans="1:14" ht="30" customHeight="1" x14ac:dyDescent="0.25">
      <c r="A72" s="7">
        <v>56</v>
      </c>
      <c r="B72" s="7" t="s">
        <v>161</v>
      </c>
      <c r="C72" s="259"/>
      <c r="D72" s="66" t="s">
        <v>162</v>
      </c>
      <c r="E72" s="26" t="s">
        <v>163</v>
      </c>
      <c r="F72" s="7" t="s">
        <v>47</v>
      </c>
      <c r="G72" s="8" t="s">
        <v>48</v>
      </c>
      <c r="H72" s="197">
        <v>420500</v>
      </c>
      <c r="I72" s="198">
        <v>1980000</v>
      </c>
      <c r="J72" s="202">
        <v>185579.99999999997</v>
      </c>
      <c r="K72" s="202">
        <v>849660</v>
      </c>
      <c r="L72" s="180">
        <f t="shared" si="3"/>
        <v>0.9271328565821122</v>
      </c>
      <c r="M72" s="7" t="str">
        <f t="shared" si="1"/>
        <v>Mediana</v>
      </c>
      <c r="N72" s="212">
        <f t="shared" si="4"/>
        <v>635080</v>
      </c>
    </row>
    <row r="73" spans="1:14" ht="30" x14ac:dyDescent="0.25">
      <c r="A73" s="7">
        <v>57</v>
      </c>
      <c r="B73" s="7" t="s">
        <v>164</v>
      </c>
      <c r="C73" s="259"/>
      <c r="D73" s="66" t="s">
        <v>162</v>
      </c>
      <c r="E73" s="26" t="s">
        <v>165</v>
      </c>
      <c r="F73" s="7" t="s">
        <v>47</v>
      </c>
      <c r="G73" s="8" t="s">
        <v>48</v>
      </c>
      <c r="H73" s="197">
        <v>1084600</v>
      </c>
      <c r="I73" s="198">
        <v>2650000</v>
      </c>
      <c r="J73" s="202">
        <v>185579.99999999997</v>
      </c>
      <c r="K73" s="202">
        <v>1274490</v>
      </c>
      <c r="L73" s="180">
        <f t="shared" si="3"/>
        <v>0.78419560085309004</v>
      </c>
      <c r="M73" s="7" t="str">
        <f t="shared" si="1"/>
        <v>Mediana</v>
      </c>
      <c r="N73" s="212">
        <f t="shared" si="4"/>
        <v>1179545</v>
      </c>
    </row>
    <row r="74" spans="1:14" ht="30" x14ac:dyDescent="0.25">
      <c r="A74" s="7">
        <v>58</v>
      </c>
      <c r="B74" s="7" t="s">
        <v>166</v>
      </c>
      <c r="C74" s="259"/>
      <c r="D74" s="66" t="s">
        <v>162</v>
      </c>
      <c r="E74" s="26" t="s">
        <v>167</v>
      </c>
      <c r="F74" s="7" t="s">
        <v>47</v>
      </c>
      <c r="G74" s="8" t="s">
        <v>48</v>
      </c>
      <c r="H74" s="197">
        <v>464800</v>
      </c>
      <c r="I74" s="198">
        <v>2150000</v>
      </c>
      <c r="J74" s="202">
        <v>237129.99999999997</v>
      </c>
      <c r="K74" s="202">
        <v>1132880</v>
      </c>
      <c r="L74" s="180">
        <f t="shared" si="3"/>
        <v>0.86127400724257142</v>
      </c>
      <c r="M74" s="7" t="str">
        <f t="shared" si="1"/>
        <v>Mediana</v>
      </c>
      <c r="N74" s="212">
        <f t="shared" si="4"/>
        <v>798840</v>
      </c>
    </row>
    <row r="75" spans="1:14" ht="30" x14ac:dyDescent="0.25">
      <c r="A75" s="7">
        <v>59</v>
      </c>
      <c r="B75" s="7" t="s">
        <v>168</v>
      </c>
      <c r="C75" s="259"/>
      <c r="D75" s="84" t="s">
        <v>169</v>
      </c>
      <c r="E75" s="26" t="s">
        <v>170</v>
      </c>
      <c r="F75" s="7" t="s">
        <v>47</v>
      </c>
      <c r="G75" s="8" t="s">
        <v>48</v>
      </c>
      <c r="H75" s="197">
        <v>719400</v>
      </c>
      <c r="I75" s="198">
        <v>2250000</v>
      </c>
      <c r="J75" s="202">
        <v>154650</v>
      </c>
      <c r="K75" s="202">
        <v>708050</v>
      </c>
      <c r="L75" s="180">
        <f t="shared" si="3"/>
        <v>0.94021332555613224</v>
      </c>
      <c r="M75" s="7" t="str">
        <f t="shared" si="1"/>
        <v>Mediana</v>
      </c>
      <c r="N75" s="212">
        <f t="shared" si="4"/>
        <v>713725</v>
      </c>
    </row>
    <row r="76" spans="1:14" ht="30" x14ac:dyDescent="0.25">
      <c r="A76" s="7">
        <v>60</v>
      </c>
      <c r="B76" s="7" t="s">
        <v>171</v>
      </c>
      <c r="C76" s="259"/>
      <c r="D76" s="84" t="s">
        <v>169</v>
      </c>
      <c r="E76" s="26" t="s">
        <v>172</v>
      </c>
      <c r="F76" s="7" t="s">
        <v>47</v>
      </c>
      <c r="G76" s="8" t="s">
        <v>48</v>
      </c>
      <c r="H76" s="197">
        <v>752600</v>
      </c>
      <c r="I76" s="198">
        <v>1950000</v>
      </c>
      <c r="J76" s="202">
        <v>360849.99999999994</v>
      </c>
      <c r="K76" s="202">
        <v>991270</v>
      </c>
      <c r="L76" s="180">
        <f t="shared" si="3"/>
        <v>0.66702768842034255</v>
      </c>
      <c r="M76" s="7" t="str">
        <f t="shared" si="1"/>
        <v>Mediana</v>
      </c>
      <c r="N76" s="212">
        <f t="shared" si="4"/>
        <v>871935</v>
      </c>
    </row>
    <row r="77" spans="1:14" ht="30" x14ac:dyDescent="0.25">
      <c r="A77" s="7">
        <v>61</v>
      </c>
      <c r="B77" s="7" t="s">
        <v>173</v>
      </c>
      <c r="C77" s="259"/>
      <c r="D77" s="84" t="s">
        <v>169</v>
      </c>
      <c r="E77" s="26" t="s">
        <v>174</v>
      </c>
      <c r="F77" s="7" t="s">
        <v>47</v>
      </c>
      <c r="G77" s="8" t="s">
        <v>48</v>
      </c>
      <c r="H77" s="197">
        <v>531200</v>
      </c>
      <c r="I77" s="198">
        <v>2150000</v>
      </c>
      <c r="J77" s="202">
        <v>360849.99999999994</v>
      </c>
      <c r="K77" s="202">
        <v>708050</v>
      </c>
      <c r="L77" s="180">
        <f t="shared" si="3"/>
        <v>0.87533864955072205</v>
      </c>
      <c r="M77" s="7" t="str">
        <f t="shared" si="1"/>
        <v>Mediana</v>
      </c>
      <c r="N77" s="212">
        <f t="shared" si="4"/>
        <v>619625</v>
      </c>
    </row>
    <row r="78" spans="1:14" x14ac:dyDescent="0.25">
      <c r="A78" s="7">
        <v>62</v>
      </c>
      <c r="B78" s="7" t="s">
        <v>175</v>
      </c>
      <c r="C78" s="259"/>
      <c r="D78" s="84" t="s">
        <v>169</v>
      </c>
      <c r="E78" s="26" t="s">
        <v>176</v>
      </c>
      <c r="F78" s="7" t="s">
        <v>47</v>
      </c>
      <c r="G78" s="8" t="s">
        <v>48</v>
      </c>
      <c r="H78" s="197">
        <v>498000</v>
      </c>
      <c r="I78" s="198">
        <v>1950000</v>
      </c>
      <c r="J78" s="202">
        <v>123719.99999999999</v>
      </c>
      <c r="K78" s="202">
        <v>849660</v>
      </c>
      <c r="L78" s="180">
        <f t="shared" si="3"/>
        <v>0.92087997565400792</v>
      </c>
      <c r="M78" s="7" t="str">
        <f t="shared" si="1"/>
        <v>Mediana</v>
      </c>
      <c r="N78" s="212">
        <f t="shared" si="4"/>
        <v>673830</v>
      </c>
    </row>
    <row r="79" spans="1:14" ht="30" x14ac:dyDescent="0.25">
      <c r="A79" s="7">
        <v>63</v>
      </c>
      <c r="B79" s="7" t="s">
        <v>177</v>
      </c>
      <c r="C79" s="259"/>
      <c r="D79" s="84" t="s">
        <v>169</v>
      </c>
      <c r="E79" s="26" t="s">
        <v>178</v>
      </c>
      <c r="F79" s="7" t="s">
        <v>47</v>
      </c>
      <c r="G79" s="8" t="s">
        <v>48</v>
      </c>
      <c r="H79" s="197">
        <v>1272700</v>
      </c>
      <c r="I79" s="198">
        <v>3850000</v>
      </c>
      <c r="J79" s="202">
        <v>2639360</v>
      </c>
      <c r="K79" s="202">
        <v>7080500</v>
      </c>
      <c r="L79" s="180">
        <f t="shared" si="3"/>
        <v>0.66862662751493451</v>
      </c>
      <c r="M79" s="7" t="str">
        <f t="shared" si="1"/>
        <v>Mediana</v>
      </c>
      <c r="N79" s="212">
        <f t="shared" si="4"/>
        <v>3244680</v>
      </c>
    </row>
    <row r="80" spans="1:14" x14ac:dyDescent="0.25">
      <c r="A80" s="7">
        <v>64</v>
      </c>
      <c r="B80" s="7" t="s">
        <v>179</v>
      </c>
      <c r="C80" s="259"/>
      <c r="D80" s="84" t="s">
        <v>169</v>
      </c>
      <c r="E80" s="26" t="s">
        <v>180</v>
      </c>
      <c r="F80" s="7" t="s">
        <v>47</v>
      </c>
      <c r="G80" s="8" t="s">
        <v>48</v>
      </c>
      <c r="H80" s="197">
        <v>420500</v>
      </c>
      <c r="I80" s="198">
        <v>1550000</v>
      </c>
      <c r="J80" s="202">
        <v>123719.99999999999</v>
      </c>
      <c r="K80" s="202">
        <v>708050</v>
      </c>
      <c r="L80" s="180">
        <f t="shared" si="3"/>
        <v>0.87712731027785618</v>
      </c>
      <c r="M80" s="7" t="str">
        <f t="shared" si="1"/>
        <v>Mediana</v>
      </c>
      <c r="N80" s="212">
        <f t="shared" si="4"/>
        <v>564275</v>
      </c>
    </row>
    <row r="81" spans="1:14" ht="60" x14ac:dyDescent="0.25">
      <c r="A81" s="7">
        <v>65</v>
      </c>
      <c r="B81" s="7" t="s">
        <v>181</v>
      </c>
      <c r="C81" s="259"/>
      <c r="D81" s="84" t="s">
        <v>169</v>
      </c>
      <c r="E81" s="26" t="s">
        <v>285</v>
      </c>
      <c r="F81" s="7" t="s">
        <v>47</v>
      </c>
      <c r="G81" s="8" t="s">
        <v>48</v>
      </c>
      <c r="H81" s="197">
        <v>20474000</v>
      </c>
      <c r="I81" s="198">
        <v>14850000</v>
      </c>
      <c r="J81" s="202">
        <v>15241276.699029127</v>
      </c>
      <c r="K81" s="202">
        <v>20992790</v>
      </c>
      <c r="L81" s="180">
        <f t="shared" si="3"/>
        <v>0.1841595622061484</v>
      </c>
      <c r="M81" s="7" t="str">
        <f t="shared" ref="M81:M82" si="5">IF(L81&lt;=5%,"Menor Valor",IF(L81&lt;=15%,"Media Armonica",IF(L81&lt;=30%,"Media Geometrica",IF(L81&lt;=50%,"Media Aritmetica","Mediana"))))</f>
        <v>Media Geometrica</v>
      </c>
      <c r="N81" s="212">
        <f t="shared" si="4"/>
        <v>17660588</v>
      </c>
    </row>
    <row r="82" spans="1:14" ht="60" x14ac:dyDescent="0.25">
      <c r="A82" s="7">
        <v>66</v>
      </c>
      <c r="B82" s="7" t="s">
        <v>183</v>
      </c>
      <c r="C82" s="260"/>
      <c r="D82" s="84" t="s">
        <v>184</v>
      </c>
      <c r="E82" s="10" t="s">
        <v>185</v>
      </c>
      <c r="F82" s="7" t="s">
        <v>47</v>
      </c>
      <c r="G82" s="8" t="s">
        <v>48</v>
      </c>
      <c r="H82" s="197">
        <v>2324100</v>
      </c>
      <c r="I82" s="198">
        <v>5250000</v>
      </c>
      <c r="J82" s="202">
        <v>3820970.8737864075</v>
      </c>
      <c r="K82" s="202">
        <v>15773450</v>
      </c>
      <c r="L82" s="180">
        <f t="shared" ref="L82" si="6">+STDEV(H82:K82)/AVERAGE(H82:K82)</f>
        <v>0.89891585632353255</v>
      </c>
      <c r="M82" s="7" t="str">
        <f t="shared" si="5"/>
        <v>Mediana</v>
      </c>
      <c r="N82" s="212">
        <f t="shared" ref="N82" si="7">ROUND(IF(L82&lt;=5%,MIN(H82:K82),IF(L82&lt;=15%,HARMEAN(H82:K82),IF(L82&lt;=30%,GEOMEAN(H82:K82),IF(L82&lt;=50%,AVERAGE(H82:K82),MEDIAN(H82:K82))))),0)</f>
        <v>4535485</v>
      </c>
    </row>
  </sheetData>
  <mergeCells count="10">
    <mergeCell ref="A1:O1"/>
    <mergeCell ref="H3:J13"/>
    <mergeCell ref="C16:E16"/>
    <mergeCell ref="C17:C82"/>
    <mergeCell ref="D3:E3"/>
    <mergeCell ref="A4:A13"/>
    <mergeCell ref="B4:B13"/>
    <mergeCell ref="C4:C13"/>
    <mergeCell ref="F4:F13"/>
    <mergeCell ref="G4:G13"/>
  </mergeCells>
  <phoneticPr fontId="6" type="noConversion"/>
  <pageMargins left="0.25" right="0.25" top="0.75" bottom="0.75" header="0.3" footer="0.3"/>
  <pageSetup scale="10" orientation="landscape" r:id="rId1"/>
  <rowBreaks count="1" manualBreakCount="1">
    <brk id="58" max="9"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4CADE4-FFFB-486F-9C89-8C3588713E3D}">
  <dimension ref="A1:O166"/>
  <sheetViews>
    <sheetView view="pageBreakPreview" zoomScale="90" zoomScaleNormal="90" zoomScaleSheetLayoutView="90" zoomScalePageLayoutView="90" workbookViewId="0">
      <selection sqref="A1:O1"/>
    </sheetView>
  </sheetViews>
  <sheetFormatPr baseColWidth="10" defaultColWidth="11.42578125" defaultRowHeight="15" x14ac:dyDescent="0.25"/>
  <cols>
    <col min="1" max="1" width="7.7109375" style="25" customWidth="1"/>
    <col min="2" max="2" width="16.42578125" customWidth="1"/>
    <col min="3" max="3" width="35.85546875" customWidth="1"/>
    <col min="4" max="4" width="34" customWidth="1"/>
    <col min="5" max="5" width="81.28515625" customWidth="1"/>
    <col min="6" max="6" width="13.85546875" customWidth="1"/>
    <col min="7" max="7" width="28.5703125" customWidth="1"/>
    <col min="8" max="11" width="22.140625" style="200" customWidth="1"/>
    <col min="12" max="12" width="8.7109375" style="181" bestFit="1" customWidth="1"/>
    <col min="13" max="13" width="22.140625" customWidth="1"/>
    <col min="14" max="14" width="38.5703125" customWidth="1"/>
  </cols>
  <sheetData>
    <row r="1" spans="1:15" ht="46.5" x14ac:dyDescent="0.25">
      <c r="A1" s="248" t="s">
        <v>0</v>
      </c>
      <c r="B1" s="248"/>
      <c r="C1" s="248"/>
      <c r="D1" s="248"/>
      <c r="E1" s="248"/>
      <c r="F1" s="248"/>
      <c r="G1" s="248"/>
      <c r="H1" s="248"/>
      <c r="I1" s="248"/>
      <c r="J1" s="248"/>
      <c r="K1" s="248"/>
      <c r="L1" s="248"/>
      <c r="M1" s="248"/>
      <c r="N1" s="248"/>
      <c r="O1" s="248"/>
    </row>
    <row r="2" spans="1:15" ht="15.75" thickBot="1" x14ac:dyDescent="0.3"/>
    <row r="3" spans="1:15" ht="30.75" thickBot="1" x14ac:dyDescent="0.3">
      <c r="A3" s="76" t="s">
        <v>1</v>
      </c>
      <c r="B3" s="77" t="s">
        <v>2</v>
      </c>
      <c r="C3" s="77" t="s">
        <v>3</v>
      </c>
      <c r="D3" s="325" t="s">
        <v>4</v>
      </c>
      <c r="E3" s="326"/>
      <c r="F3" s="78" t="s">
        <v>5</v>
      </c>
      <c r="G3" s="88" t="s">
        <v>6</v>
      </c>
      <c r="H3" s="249" t="e" vm="30">
        <v>#VALUE!</v>
      </c>
      <c r="I3" s="250"/>
      <c r="J3" s="250"/>
      <c r="K3" s="208"/>
      <c r="L3" s="186"/>
      <c r="M3" s="159"/>
      <c r="N3" s="159"/>
      <c r="O3" s="160"/>
    </row>
    <row r="4" spans="1:15" ht="15" customHeight="1" x14ac:dyDescent="0.25">
      <c r="A4" s="263">
        <v>30</v>
      </c>
      <c r="B4" s="266" t="s">
        <v>598</v>
      </c>
      <c r="C4" s="266" t="s">
        <v>599</v>
      </c>
      <c r="D4" s="45" t="s">
        <v>9</v>
      </c>
      <c r="E4" s="69" t="s">
        <v>491</v>
      </c>
      <c r="F4" s="273" t="s">
        <v>11</v>
      </c>
      <c r="G4" s="276" t="s">
        <v>12</v>
      </c>
      <c r="H4" s="251"/>
      <c r="I4" s="252"/>
      <c r="J4" s="252"/>
      <c r="O4" s="161"/>
    </row>
    <row r="5" spans="1:15" x14ac:dyDescent="0.25">
      <c r="A5" s="264"/>
      <c r="B5" s="267"/>
      <c r="C5" s="270"/>
      <c r="D5" s="46" t="s">
        <v>13</v>
      </c>
      <c r="E5" s="70" t="s">
        <v>600</v>
      </c>
      <c r="F5" s="274"/>
      <c r="G5" s="277"/>
      <c r="H5" s="251"/>
      <c r="I5" s="252"/>
      <c r="J5" s="252"/>
      <c r="O5" s="161"/>
    </row>
    <row r="6" spans="1:15" x14ac:dyDescent="0.25">
      <c r="A6" s="264"/>
      <c r="B6" s="267"/>
      <c r="C6" s="270"/>
      <c r="D6" s="46" t="s">
        <v>15</v>
      </c>
      <c r="E6" s="70" t="s">
        <v>601</v>
      </c>
      <c r="F6" s="274"/>
      <c r="G6" s="277"/>
      <c r="H6" s="251"/>
      <c r="I6" s="252"/>
      <c r="J6" s="252"/>
      <c r="O6" s="161"/>
    </row>
    <row r="7" spans="1:15" x14ac:dyDescent="0.25">
      <c r="A7" s="264"/>
      <c r="B7" s="267"/>
      <c r="C7" s="270"/>
      <c r="D7" s="46" t="s">
        <v>17</v>
      </c>
      <c r="E7" s="73" t="s">
        <v>494</v>
      </c>
      <c r="F7" s="274"/>
      <c r="G7" s="277"/>
      <c r="H7" s="251"/>
      <c r="I7" s="252"/>
      <c r="J7" s="252"/>
      <c r="O7" s="161"/>
    </row>
    <row r="8" spans="1:15" x14ac:dyDescent="0.25">
      <c r="A8" s="264"/>
      <c r="B8" s="267"/>
      <c r="C8" s="270"/>
      <c r="D8" s="46" t="s">
        <v>19</v>
      </c>
      <c r="E8" s="7" t="s">
        <v>602</v>
      </c>
      <c r="F8" s="274"/>
      <c r="G8" s="277"/>
      <c r="H8" s="251"/>
      <c r="I8" s="252"/>
      <c r="J8" s="252"/>
      <c r="O8" s="161"/>
    </row>
    <row r="9" spans="1:15" x14ac:dyDescent="0.25">
      <c r="A9" s="264"/>
      <c r="B9" s="267"/>
      <c r="C9" s="270"/>
      <c r="D9" s="46" t="s">
        <v>21</v>
      </c>
      <c r="E9" s="7" t="s">
        <v>602</v>
      </c>
      <c r="F9" s="274"/>
      <c r="G9" s="277"/>
      <c r="H9" s="251"/>
      <c r="I9" s="252"/>
      <c r="J9" s="252"/>
      <c r="O9" s="161"/>
    </row>
    <row r="10" spans="1:15" x14ac:dyDescent="0.25">
      <c r="A10" s="264"/>
      <c r="B10" s="268"/>
      <c r="C10" s="271"/>
      <c r="D10" s="47" t="s">
        <v>23</v>
      </c>
      <c r="E10" s="120" t="s">
        <v>309</v>
      </c>
      <c r="F10" s="274"/>
      <c r="G10" s="277"/>
      <c r="H10" s="251"/>
      <c r="I10" s="252"/>
      <c r="J10" s="252"/>
      <c r="O10" s="161"/>
    </row>
    <row r="11" spans="1:15" x14ac:dyDescent="0.25">
      <c r="A11" s="264"/>
      <c r="B11" s="268"/>
      <c r="C11" s="271"/>
      <c r="D11" s="47" t="s">
        <v>25</v>
      </c>
      <c r="E11" s="120" t="s">
        <v>603</v>
      </c>
      <c r="F11" s="274"/>
      <c r="G11" s="277"/>
      <c r="H11" s="251"/>
      <c r="I11" s="252"/>
      <c r="J11" s="252"/>
      <c r="O11" s="161"/>
    </row>
    <row r="12" spans="1:15" x14ac:dyDescent="0.25">
      <c r="A12" s="264"/>
      <c r="B12" s="268"/>
      <c r="C12" s="271"/>
      <c r="D12" s="47" t="s">
        <v>27</v>
      </c>
      <c r="E12" s="120" t="s">
        <v>28</v>
      </c>
      <c r="F12" s="274"/>
      <c r="G12" s="277"/>
      <c r="H12" s="251"/>
      <c r="I12" s="252"/>
      <c r="J12" s="252"/>
      <c r="O12" s="161"/>
    </row>
    <row r="13" spans="1:15" ht="15.75" thickBot="1" x14ac:dyDescent="0.3">
      <c r="A13" s="265"/>
      <c r="B13" s="269"/>
      <c r="C13" s="272"/>
      <c r="D13" s="48" t="s">
        <v>29</v>
      </c>
      <c r="E13" s="75">
        <v>2022</v>
      </c>
      <c r="F13" s="275"/>
      <c r="G13" s="278"/>
      <c r="H13" s="253"/>
      <c r="I13" s="254"/>
      <c r="J13" s="254"/>
      <c r="K13" s="209"/>
      <c r="L13" s="187"/>
      <c r="M13" s="162"/>
      <c r="N13" s="162"/>
      <c r="O13" s="163"/>
    </row>
    <row r="14" spans="1:15" x14ac:dyDescent="0.25">
      <c r="A14" s="109"/>
      <c r="B14" s="109"/>
      <c r="C14" s="110"/>
      <c r="D14" s="111"/>
      <c r="E14" s="112"/>
      <c r="F14" s="109"/>
      <c r="G14" s="109"/>
      <c r="H14" s="203"/>
      <c r="I14" s="203"/>
      <c r="J14" s="203"/>
      <c r="K14" s="203"/>
      <c r="L14" s="184"/>
      <c r="M14" s="107"/>
      <c r="N14" s="107"/>
      <c r="O14" s="107"/>
    </row>
    <row r="15" spans="1:15" ht="45" x14ac:dyDescent="0.25">
      <c r="H15" s="195" t="s">
        <v>30</v>
      </c>
      <c r="I15" s="195" t="s">
        <v>31</v>
      </c>
      <c r="J15" s="195" t="s">
        <v>32</v>
      </c>
      <c r="K15" s="195" t="s">
        <v>200</v>
      </c>
    </row>
    <row r="16" spans="1:15" ht="36.75" customHeight="1" x14ac:dyDescent="0.25">
      <c r="A16" s="13" t="s">
        <v>34</v>
      </c>
      <c r="B16" s="13" t="s">
        <v>35</v>
      </c>
      <c r="C16" s="255" t="s">
        <v>36</v>
      </c>
      <c r="D16" s="256"/>
      <c r="E16" s="257"/>
      <c r="F16" s="13" t="s">
        <v>37</v>
      </c>
      <c r="G16" s="13" t="s">
        <v>38</v>
      </c>
      <c r="H16" s="196" t="s">
        <v>39</v>
      </c>
      <c r="I16" s="196" t="s">
        <v>39</v>
      </c>
      <c r="J16" s="196" t="s">
        <v>39</v>
      </c>
      <c r="K16" s="196" t="s">
        <v>39</v>
      </c>
      <c r="L16" s="178" t="s">
        <v>40</v>
      </c>
      <c r="M16" s="13" t="s">
        <v>41</v>
      </c>
      <c r="N16" s="13" t="s">
        <v>42</v>
      </c>
    </row>
    <row r="17" spans="1:14" ht="45" customHeight="1" x14ac:dyDescent="0.25">
      <c r="A17" s="7">
        <v>1</v>
      </c>
      <c r="B17" s="7" t="s">
        <v>43</v>
      </c>
      <c r="C17" s="258" t="s">
        <v>44</v>
      </c>
      <c r="D17" s="66" t="s">
        <v>45</v>
      </c>
      <c r="E17" s="11" t="s">
        <v>46</v>
      </c>
      <c r="F17" s="7" t="s">
        <v>47</v>
      </c>
      <c r="G17" s="8" t="s">
        <v>48</v>
      </c>
      <c r="H17" s="197">
        <v>3092500</v>
      </c>
      <c r="I17" s="198">
        <v>4500000</v>
      </c>
      <c r="J17" s="202">
        <v>970559.99999999988</v>
      </c>
      <c r="K17" s="202">
        <v>11584650</v>
      </c>
      <c r="L17" s="180">
        <f t="shared" ref="L17" si="0">+STDEV(H17:K17)/AVERAGE(H17:K17)</f>
        <v>0.91323432234741508</v>
      </c>
      <c r="M17" s="7" t="str">
        <f t="shared" ref="M17:M80" si="1">IF(L17&lt;=5%,"Menor Valor",IF(L17&lt;=15%,"Media Armonica",IF(L17&lt;=30%,"Media Geometrica",IF(L17&lt;=50%,"Media Aritmetica","Mediana"))))</f>
        <v>Mediana</v>
      </c>
      <c r="N17" s="212">
        <f t="shared" ref="N17" si="2">ROUND(IF(L17&lt;=5%,MIN(H17:K17),IF(L17&lt;=15%,HARMEAN(H17:K17),IF(L17&lt;=30%,GEOMEAN(H17:K17),IF(L17&lt;=50%,AVERAGE(H17:K17),MEDIAN(H17:K17))))),0)</f>
        <v>3796250</v>
      </c>
    </row>
    <row r="18" spans="1:14" ht="45" customHeight="1" x14ac:dyDescent="0.25">
      <c r="A18" s="7">
        <v>2</v>
      </c>
      <c r="B18" s="7" t="s">
        <v>49</v>
      </c>
      <c r="C18" s="259"/>
      <c r="D18" s="66" t="s">
        <v>45</v>
      </c>
      <c r="E18" s="11" t="s">
        <v>50</v>
      </c>
      <c r="F18" s="7" t="s">
        <v>47</v>
      </c>
      <c r="G18" s="8" t="s">
        <v>48</v>
      </c>
      <c r="H18" s="197">
        <v>5841400</v>
      </c>
      <c r="I18" s="198">
        <v>5800000</v>
      </c>
      <c r="J18" s="202">
        <v>788579.99999999988</v>
      </c>
      <c r="K18" s="202">
        <v>3398640</v>
      </c>
      <c r="L18" s="180">
        <f t="shared" ref="L18:L81" si="3">+STDEV(H18:K18)/AVERAGE(H18:K18)</f>
        <v>0.60681675602538787</v>
      </c>
      <c r="M18" s="7" t="str">
        <f t="shared" si="1"/>
        <v>Mediana</v>
      </c>
      <c r="N18" s="212">
        <f t="shared" ref="N18:N81" si="4">ROUND(IF(L18&lt;=5%,MIN(H18:K18),IF(L18&lt;=15%,HARMEAN(H18:K18),IF(L18&lt;=30%,GEOMEAN(H18:K18),IF(L18&lt;=50%,AVERAGE(H18:K18),MEDIAN(H18:K18))))),0)</f>
        <v>4599320</v>
      </c>
    </row>
    <row r="19" spans="1:14" ht="45" customHeight="1" x14ac:dyDescent="0.25">
      <c r="A19" s="7">
        <v>3</v>
      </c>
      <c r="B19" s="7" t="s">
        <v>51</v>
      </c>
      <c r="C19" s="259"/>
      <c r="D19" s="66" t="s">
        <v>52</v>
      </c>
      <c r="E19" s="98" t="s">
        <v>53</v>
      </c>
      <c r="F19" s="7" t="s">
        <v>47</v>
      </c>
      <c r="G19" s="8" t="s">
        <v>48</v>
      </c>
      <c r="H19" s="197">
        <v>4467000</v>
      </c>
      <c r="I19" s="198">
        <v>3800000</v>
      </c>
      <c r="J19" s="202">
        <v>1870349.9999999998</v>
      </c>
      <c r="K19" s="202">
        <v>5778640</v>
      </c>
      <c r="L19" s="180">
        <f t="shared" si="3"/>
        <v>0.40925483807411184</v>
      </c>
      <c r="M19" s="7" t="str">
        <f t="shared" si="1"/>
        <v>Media Aritmetica</v>
      </c>
      <c r="N19" s="212">
        <f t="shared" si="4"/>
        <v>3978998</v>
      </c>
    </row>
    <row r="20" spans="1:14" ht="45" customHeight="1" x14ac:dyDescent="0.25">
      <c r="A20" s="7">
        <v>4</v>
      </c>
      <c r="B20" s="7" t="s">
        <v>54</v>
      </c>
      <c r="C20" s="259"/>
      <c r="D20" s="66" t="s">
        <v>52</v>
      </c>
      <c r="E20" s="11" t="s">
        <v>50</v>
      </c>
      <c r="F20" s="7" t="s">
        <v>47</v>
      </c>
      <c r="G20" s="8" t="s">
        <v>48</v>
      </c>
      <c r="H20" s="197">
        <v>5154200</v>
      </c>
      <c r="I20" s="198">
        <v>5200000</v>
      </c>
      <c r="J20" s="202">
        <v>788579.99999999988</v>
      </c>
      <c r="K20" s="202">
        <v>4956350</v>
      </c>
      <c r="L20" s="180">
        <f t="shared" si="3"/>
        <v>0.5366892396940216</v>
      </c>
      <c r="M20" s="7" t="str">
        <f t="shared" si="1"/>
        <v>Mediana</v>
      </c>
      <c r="N20" s="212">
        <f t="shared" si="4"/>
        <v>5055275</v>
      </c>
    </row>
    <row r="21" spans="1:14" x14ac:dyDescent="0.25">
      <c r="A21" s="7">
        <v>5</v>
      </c>
      <c r="B21" s="7" t="s">
        <v>55</v>
      </c>
      <c r="C21" s="259"/>
      <c r="D21" s="84" t="s">
        <v>56</v>
      </c>
      <c r="E21" s="11" t="s">
        <v>57</v>
      </c>
      <c r="F21" s="7" t="s">
        <v>47</v>
      </c>
      <c r="G21" s="8" t="s">
        <v>48</v>
      </c>
      <c r="H21" s="197">
        <v>6528600</v>
      </c>
      <c r="I21" s="198">
        <v>4000000</v>
      </c>
      <c r="J21" s="202">
        <v>505499.99999999994</v>
      </c>
      <c r="K21" s="202">
        <v>4248300</v>
      </c>
      <c r="L21" s="180">
        <f t="shared" si="3"/>
        <v>0.65064235106408552</v>
      </c>
      <c r="M21" s="7" t="str">
        <f t="shared" si="1"/>
        <v>Mediana</v>
      </c>
      <c r="N21" s="212">
        <f t="shared" si="4"/>
        <v>4124150</v>
      </c>
    </row>
    <row r="22" spans="1:14" ht="30" x14ac:dyDescent="0.25">
      <c r="A22" s="7">
        <v>6</v>
      </c>
      <c r="B22" s="7" t="s">
        <v>58</v>
      </c>
      <c r="C22" s="259"/>
      <c r="D22" s="84" t="s">
        <v>56</v>
      </c>
      <c r="E22" s="11" t="s">
        <v>59</v>
      </c>
      <c r="F22" s="7" t="s">
        <v>47</v>
      </c>
      <c r="G22" s="8" t="s">
        <v>48</v>
      </c>
      <c r="H22" s="197">
        <v>2611500</v>
      </c>
      <c r="I22" s="198">
        <v>3500000</v>
      </c>
      <c r="J22" s="202">
        <v>1112100</v>
      </c>
      <c r="K22" s="202">
        <v>2548980</v>
      </c>
      <c r="L22" s="180">
        <f t="shared" si="3"/>
        <v>0.40437854490727565</v>
      </c>
      <c r="M22" s="7" t="str">
        <f t="shared" si="1"/>
        <v>Media Aritmetica</v>
      </c>
      <c r="N22" s="212">
        <f t="shared" si="4"/>
        <v>2443145</v>
      </c>
    </row>
    <row r="23" spans="1:14" ht="30" x14ac:dyDescent="0.25">
      <c r="A23" s="7">
        <v>7</v>
      </c>
      <c r="B23" s="7" t="s">
        <v>60</v>
      </c>
      <c r="C23" s="259"/>
      <c r="D23" s="84" t="s">
        <v>56</v>
      </c>
      <c r="E23" s="11" t="s">
        <v>61</v>
      </c>
      <c r="F23" s="7" t="s">
        <v>47</v>
      </c>
      <c r="G23" s="8" t="s">
        <v>48</v>
      </c>
      <c r="H23" s="197">
        <v>11339200</v>
      </c>
      <c r="I23" s="198">
        <v>6500000</v>
      </c>
      <c r="J23" s="202">
        <v>1971449.9999999998</v>
      </c>
      <c r="K23" s="202">
        <v>14389480</v>
      </c>
      <c r="L23" s="180">
        <f t="shared" si="3"/>
        <v>0.63832332865999386</v>
      </c>
      <c r="M23" s="7" t="str">
        <f t="shared" si="1"/>
        <v>Mediana</v>
      </c>
      <c r="N23" s="212">
        <f t="shared" si="4"/>
        <v>8919600</v>
      </c>
    </row>
    <row r="24" spans="1:14" ht="30" x14ac:dyDescent="0.25">
      <c r="A24" s="7">
        <v>8</v>
      </c>
      <c r="B24" s="7" t="s">
        <v>62</v>
      </c>
      <c r="C24" s="259"/>
      <c r="D24" s="84" t="s">
        <v>56</v>
      </c>
      <c r="E24" s="11" t="s">
        <v>63</v>
      </c>
      <c r="F24" s="7" t="s">
        <v>47</v>
      </c>
      <c r="G24" s="8" t="s">
        <v>48</v>
      </c>
      <c r="H24" s="197">
        <v>5360400</v>
      </c>
      <c r="I24" s="198">
        <v>3800000</v>
      </c>
      <c r="J24" s="202">
        <v>1360805.9999999998</v>
      </c>
      <c r="K24" s="202">
        <v>10310160</v>
      </c>
      <c r="L24" s="180">
        <f t="shared" si="3"/>
        <v>0.72560353716249426</v>
      </c>
      <c r="M24" s="7" t="str">
        <f t="shared" si="1"/>
        <v>Mediana</v>
      </c>
      <c r="N24" s="212">
        <f t="shared" si="4"/>
        <v>4580200</v>
      </c>
    </row>
    <row r="25" spans="1:14" ht="30" x14ac:dyDescent="0.25">
      <c r="A25" s="7">
        <v>9</v>
      </c>
      <c r="B25" s="7" t="s">
        <v>64</v>
      </c>
      <c r="C25" s="259"/>
      <c r="D25" s="84" t="s">
        <v>56</v>
      </c>
      <c r="E25" s="11" t="s">
        <v>65</v>
      </c>
      <c r="F25" s="7" t="s">
        <v>47</v>
      </c>
      <c r="G25" s="8" t="s">
        <v>48</v>
      </c>
      <c r="H25" s="197">
        <v>6528600</v>
      </c>
      <c r="I25" s="198">
        <v>5500000</v>
      </c>
      <c r="J25" s="202">
        <v>1243529.9999999998</v>
      </c>
      <c r="K25" s="202">
        <v>1274490</v>
      </c>
      <c r="L25" s="180">
        <f t="shared" si="3"/>
        <v>0.763730719575895</v>
      </c>
      <c r="M25" s="7" t="str">
        <f t="shared" si="1"/>
        <v>Mediana</v>
      </c>
      <c r="N25" s="212">
        <f t="shared" si="4"/>
        <v>3387245</v>
      </c>
    </row>
    <row r="26" spans="1:14" ht="30" x14ac:dyDescent="0.25">
      <c r="A26" s="7">
        <v>10</v>
      </c>
      <c r="B26" s="7" t="s">
        <v>66</v>
      </c>
      <c r="C26" s="259"/>
      <c r="D26" s="84" t="s">
        <v>56</v>
      </c>
      <c r="E26" s="11" t="s">
        <v>472</v>
      </c>
      <c r="F26" s="7" t="s">
        <v>47</v>
      </c>
      <c r="G26" s="8" t="s">
        <v>48</v>
      </c>
      <c r="H26" s="197">
        <v>4948000</v>
      </c>
      <c r="I26" s="198">
        <v>6000000</v>
      </c>
      <c r="J26" s="202">
        <v>2891459.9999999995</v>
      </c>
      <c r="K26" s="202">
        <v>14928550</v>
      </c>
      <c r="L26" s="180">
        <f t="shared" si="3"/>
        <v>0.73926630649087943</v>
      </c>
      <c r="M26" s="7" t="str">
        <f t="shared" si="1"/>
        <v>Mediana</v>
      </c>
      <c r="N26" s="212">
        <f t="shared" si="4"/>
        <v>5474000</v>
      </c>
    </row>
    <row r="27" spans="1:14" ht="30" x14ac:dyDescent="0.25">
      <c r="A27" s="7">
        <v>11</v>
      </c>
      <c r="B27" s="7" t="s">
        <v>68</v>
      </c>
      <c r="C27" s="259"/>
      <c r="D27" s="84" t="s">
        <v>56</v>
      </c>
      <c r="E27" s="11" t="s">
        <v>69</v>
      </c>
      <c r="F27" s="7" t="s">
        <v>47</v>
      </c>
      <c r="G27" s="8" t="s">
        <v>48</v>
      </c>
      <c r="H27" s="197">
        <v>58414100</v>
      </c>
      <c r="I27" s="198">
        <v>18000000</v>
      </c>
      <c r="J27" s="202">
        <v>6005339.9999999991</v>
      </c>
      <c r="K27" s="202">
        <v>64866900</v>
      </c>
      <c r="L27" s="180">
        <f t="shared" si="3"/>
        <v>0.79281924139676019</v>
      </c>
      <c r="M27" s="7" t="str">
        <f t="shared" si="1"/>
        <v>Mediana</v>
      </c>
      <c r="N27" s="212">
        <f t="shared" si="4"/>
        <v>38207050</v>
      </c>
    </row>
    <row r="28" spans="1:14" x14ac:dyDescent="0.25">
      <c r="A28" s="7">
        <v>12</v>
      </c>
      <c r="B28" s="7" t="s">
        <v>70</v>
      </c>
      <c r="C28" s="259"/>
      <c r="D28" s="84" t="s">
        <v>71</v>
      </c>
      <c r="E28" s="12" t="s">
        <v>321</v>
      </c>
      <c r="F28" s="7" t="s">
        <v>47</v>
      </c>
      <c r="G28" s="8" t="s">
        <v>48</v>
      </c>
      <c r="H28" s="197">
        <v>6734800</v>
      </c>
      <c r="I28" s="198">
        <v>4500000</v>
      </c>
      <c r="J28" s="202">
        <v>6369299.9999999991</v>
      </c>
      <c r="K28" s="202">
        <v>6345080</v>
      </c>
      <c r="L28" s="180">
        <f t="shared" si="3"/>
        <v>0.16826136108497836</v>
      </c>
      <c r="M28" s="7" t="str">
        <f t="shared" si="1"/>
        <v>Media Geometrica</v>
      </c>
      <c r="N28" s="212">
        <f t="shared" si="4"/>
        <v>5915841</v>
      </c>
    </row>
    <row r="29" spans="1:14" x14ac:dyDescent="0.25">
      <c r="A29" s="7">
        <v>13</v>
      </c>
      <c r="B29" s="7" t="s">
        <v>73</v>
      </c>
      <c r="C29" s="259"/>
      <c r="D29" s="84" t="s">
        <v>71</v>
      </c>
      <c r="E29" s="11" t="s">
        <v>74</v>
      </c>
      <c r="F29" s="7" t="s">
        <v>47</v>
      </c>
      <c r="G29" s="8" t="s">
        <v>48</v>
      </c>
      <c r="H29" s="197">
        <v>2199100</v>
      </c>
      <c r="I29" s="198">
        <v>2800000</v>
      </c>
      <c r="J29" s="202">
        <v>990779.99999999988</v>
      </c>
      <c r="K29" s="202">
        <v>3654490</v>
      </c>
      <c r="L29" s="180">
        <f t="shared" si="3"/>
        <v>0.46429221336675319</v>
      </c>
      <c r="M29" s="7" t="str">
        <f t="shared" si="1"/>
        <v>Media Aritmetica</v>
      </c>
      <c r="N29" s="212">
        <f t="shared" si="4"/>
        <v>2411093</v>
      </c>
    </row>
    <row r="30" spans="1:14" x14ac:dyDescent="0.25">
      <c r="A30" s="7">
        <v>14</v>
      </c>
      <c r="B30" s="7" t="s">
        <v>75</v>
      </c>
      <c r="C30" s="259"/>
      <c r="D30" s="66" t="s">
        <v>76</v>
      </c>
      <c r="E30" s="11" t="s">
        <v>77</v>
      </c>
      <c r="F30" s="7" t="s">
        <v>47</v>
      </c>
      <c r="G30" s="8" t="s">
        <v>48</v>
      </c>
      <c r="H30" s="197">
        <v>4948000</v>
      </c>
      <c r="I30" s="198">
        <v>4200000</v>
      </c>
      <c r="J30" s="202">
        <v>3538499.9999999995</v>
      </c>
      <c r="K30" s="202">
        <v>2226490</v>
      </c>
      <c r="L30" s="180">
        <f t="shared" si="3"/>
        <v>0.30977966150491076</v>
      </c>
      <c r="M30" s="7" t="str">
        <f t="shared" si="1"/>
        <v>Media Aritmetica</v>
      </c>
      <c r="N30" s="212">
        <f t="shared" si="4"/>
        <v>3728248</v>
      </c>
    </row>
    <row r="31" spans="1:14" x14ac:dyDescent="0.25">
      <c r="A31" s="7">
        <v>15</v>
      </c>
      <c r="B31" s="7" t="s">
        <v>78</v>
      </c>
      <c r="C31" s="259"/>
      <c r="D31" s="66" t="s">
        <v>76</v>
      </c>
      <c r="E31" s="11" t="s">
        <v>79</v>
      </c>
      <c r="F31" s="7" t="s">
        <v>47</v>
      </c>
      <c r="G31" s="8" t="s">
        <v>48</v>
      </c>
      <c r="H31" s="197">
        <v>3985900</v>
      </c>
      <c r="I31" s="198">
        <v>3500000</v>
      </c>
      <c r="J31" s="202">
        <v>2426399.9999999995</v>
      </c>
      <c r="K31" s="202">
        <v>1184050</v>
      </c>
      <c r="L31" s="180">
        <f t="shared" si="3"/>
        <v>0.44852925407293082</v>
      </c>
      <c r="M31" s="7" t="str">
        <f t="shared" si="1"/>
        <v>Media Aritmetica</v>
      </c>
      <c r="N31" s="212">
        <f t="shared" si="4"/>
        <v>2774088</v>
      </c>
    </row>
    <row r="32" spans="1:14" x14ac:dyDescent="0.25">
      <c r="A32" s="7">
        <v>16</v>
      </c>
      <c r="B32" s="7" t="s">
        <v>80</v>
      </c>
      <c r="C32" s="259"/>
      <c r="D32" s="66" t="s">
        <v>76</v>
      </c>
      <c r="E32" s="11" t="s">
        <v>81</v>
      </c>
      <c r="F32" s="7" t="s">
        <v>47</v>
      </c>
      <c r="G32" s="8" t="s">
        <v>48</v>
      </c>
      <c r="H32" s="197">
        <v>1924200</v>
      </c>
      <c r="I32" s="198">
        <v>2000000</v>
      </c>
      <c r="J32" s="202">
        <v>859349.99999999988</v>
      </c>
      <c r="K32" s="202">
        <v>1705270</v>
      </c>
      <c r="L32" s="180">
        <f t="shared" si="3"/>
        <v>0.32283072647265587</v>
      </c>
      <c r="M32" s="7" t="str">
        <f t="shared" si="1"/>
        <v>Media Aritmetica</v>
      </c>
      <c r="N32" s="212">
        <f t="shared" si="4"/>
        <v>1622205</v>
      </c>
    </row>
    <row r="33" spans="1:14" ht="30" x14ac:dyDescent="0.25">
      <c r="A33" s="7">
        <v>17</v>
      </c>
      <c r="B33" s="7" t="s">
        <v>82</v>
      </c>
      <c r="C33" s="259"/>
      <c r="D33" s="66" t="s">
        <v>76</v>
      </c>
      <c r="E33" s="11" t="s">
        <v>83</v>
      </c>
      <c r="F33" s="7" t="s">
        <v>47</v>
      </c>
      <c r="G33" s="8" t="s">
        <v>48</v>
      </c>
      <c r="H33" s="197">
        <v>9277500</v>
      </c>
      <c r="I33" s="198">
        <v>6500000</v>
      </c>
      <c r="J33" s="202">
        <v>869459.99999999988</v>
      </c>
      <c r="K33" s="202">
        <v>11132450</v>
      </c>
      <c r="L33" s="180">
        <f t="shared" si="3"/>
        <v>0.64440841646809599</v>
      </c>
      <c r="M33" s="7" t="str">
        <f t="shared" si="1"/>
        <v>Mediana</v>
      </c>
      <c r="N33" s="212">
        <f t="shared" si="4"/>
        <v>7888750</v>
      </c>
    </row>
    <row r="34" spans="1:14" x14ac:dyDescent="0.25">
      <c r="A34" s="7">
        <v>18</v>
      </c>
      <c r="B34" s="7" t="s">
        <v>84</v>
      </c>
      <c r="C34" s="259"/>
      <c r="D34" s="66" t="s">
        <v>76</v>
      </c>
      <c r="E34" s="11" t="s">
        <v>85</v>
      </c>
      <c r="F34" s="7" t="s">
        <v>47</v>
      </c>
      <c r="G34" s="8" t="s">
        <v>48</v>
      </c>
      <c r="H34" s="197">
        <v>4260800</v>
      </c>
      <c r="I34" s="198">
        <v>2800000</v>
      </c>
      <c r="J34" s="202">
        <v>798689.99999999988</v>
      </c>
      <c r="K34" s="202">
        <v>2175320</v>
      </c>
      <c r="L34" s="180">
        <f t="shared" si="3"/>
        <v>0.5725785334121779</v>
      </c>
      <c r="M34" s="7" t="str">
        <f t="shared" si="1"/>
        <v>Mediana</v>
      </c>
      <c r="N34" s="212">
        <f t="shared" si="4"/>
        <v>2487660</v>
      </c>
    </row>
    <row r="35" spans="1:14" ht="30" x14ac:dyDescent="0.25">
      <c r="A35" s="7">
        <v>19</v>
      </c>
      <c r="B35" s="7" t="s">
        <v>86</v>
      </c>
      <c r="C35" s="259"/>
      <c r="D35" s="66" t="s">
        <v>76</v>
      </c>
      <c r="E35" s="11" t="s">
        <v>87</v>
      </c>
      <c r="F35" s="7" t="s">
        <v>47</v>
      </c>
      <c r="G35" s="8" t="s">
        <v>48</v>
      </c>
      <c r="H35" s="197">
        <v>4948000</v>
      </c>
      <c r="I35" s="198">
        <v>6800000</v>
      </c>
      <c r="J35" s="202">
        <v>6419849.9999999991</v>
      </c>
      <c r="K35" s="202">
        <v>7746900</v>
      </c>
      <c r="L35" s="180">
        <f t="shared" si="3"/>
        <v>0.17951971379765172</v>
      </c>
      <c r="M35" s="7" t="str">
        <f t="shared" si="1"/>
        <v>Media Geometrica</v>
      </c>
      <c r="N35" s="212">
        <f t="shared" si="4"/>
        <v>6395844</v>
      </c>
    </row>
    <row r="36" spans="1:14" ht="30" x14ac:dyDescent="0.25">
      <c r="A36" s="7">
        <v>20</v>
      </c>
      <c r="B36" s="7" t="s">
        <v>220</v>
      </c>
      <c r="C36" s="259"/>
      <c r="D36" s="66" t="s">
        <v>76</v>
      </c>
      <c r="E36" s="11" t="s">
        <v>541</v>
      </c>
      <c r="F36" s="7" t="s">
        <v>47</v>
      </c>
      <c r="G36" s="8" t="s">
        <v>48</v>
      </c>
      <c r="H36" s="197">
        <v>85903100</v>
      </c>
      <c r="I36" s="198">
        <v>9500000</v>
      </c>
      <c r="J36" s="202">
        <v>3801359.9999999995</v>
      </c>
      <c r="K36" s="202">
        <v>7094780</v>
      </c>
      <c r="L36" s="180">
        <f t="shared" si="3"/>
        <v>1.4909272553494968</v>
      </c>
      <c r="M36" s="7" t="str">
        <f t="shared" si="1"/>
        <v>Mediana</v>
      </c>
      <c r="N36" s="212">
        <f t="shared" si="4"/>
        <v>8297390</v>
      </c>
    </row>
    <row r="37" spans="1:14" x14ac:dyDescent="0.25">
      <c r="A37" s="7">
        <v>21</v>
      </c>
      <c r="B37" s="7" t="s">
        <v>88</v>
      </c>
      <c r="C37" s="259"/>
      <c r="D37" s="66" t="s">
        <v>89</v>
      </c>
      <c r="E37" s="11" t="s">
        <v>90</v>
      </c>
      <c r="F37" s="7" t="s">
        <v>47</v>
      </c>
      <c r="G37" s="8" t="s">
        <v>48</v>
      </c>
      <c r="H37" s="197">
        <v>1993000</v>
      </c>
      <c r="I37" s="198">
        <v>3200000</v>
      </c>
      <c r="J37" s="202">
        <v>1718699.9999999998</v>
      </c>
      <c r="K37" s="202">
        <v>4492250</v>
      </c>
      <c r="L37" s="180">
        <f t="shared" si="3"/>
        <v>0.44523269009158284</v>
      </c>
      <c r="M37" s="7" t="str">
        <f t="shared" si="1"/>
        <v>Media Aritmetica</v>
      </c>
      <c r="N37" s="212">
        <f t="shared" si="4"/>
        <v>2850988</v>
      </c>
    </row>
    <row r="38" spans="1:14" ht="30" x14ac:dyDescent="0.25">
      <c r="A38" s="7">
        <v>22</v>
      </c>
      <c r="B38" s="7" t="s">
        <v>91</v>
      </c>
      <c r="C38" s="259"/>
      <c r="D38" s="66" t="s">
        <v>89</v>
      </c>
      <c r="E38" s="11" t="s">
        <v>92</v>
      </c>
      <c r="F38" s="7" t="s">
        <v>47</v>
      </c>
      <c r="G38" s="8" t="s">
        <v>48</v>
      </c>
      <c r="H38" s="197">
        <v>5360400</v>
      </c>
      <c r="I38" s="198">
        <v>2800000</v>
      </c>
      <c r="J38" s="202">
        <v>454949.99999999994</v>
      </c>
      <c r="K38" s="202">
        <v>1982540</v>
      </c>
      <c r="L38" s="180">
        <f t="shared" si="3"/>
        <v>0.77450612655454376</v>
      </c>
      <c r="M38" s="7" t="str">
        <f t="shared" si="1"/>
        <v>Mediana</v>
      </c>
      <c r="N38" s="212">
        <f t="shared" si="4"/>
        <v>2391270</v>
      </c>
    </row>
    <row r="39" spans="1:14" ht="30" x14ac:dyDescent="0.25">
      <c r="A39" s="7">
        <v>23</v>
      </c>
      <c r="B39" s="7" t="s">
        <v>93</v>
      </c>
      <c r="C39" s="259"/>
      <c r="D39" s="66" t="s">
        <v>89</v>
      </c>
      <c r="E39" s="11" t="s">
        <v>94</v>
      </c>
      <c r="F39" s="7" t="s">
        <v>47</v>
      </c>
      <c r="G39" s="8" t="s">
        <v>48</v>
      </c>
      <c r="H39" s="197">
        <v>6528600</v>
      </c>
      <c r="I39" s="198">
        <v>3500000</v>
      </c>
      <c r="J39" s="202">
        <v>606599.99999999988</v>
      </c>
      <c r="K39" s="202">
        <v>4106690</v>
      </c>
      <c r="L39" s="180">
        <f t="shared" si="3"/>
        <v>0.66046038971910681</v>
      </c>
      <c r="M39" s="7" t="str">
        <f t="shared" si="1"/>
        <v>Mediana</v>
      </c>
      <c r="N39" s="212">
        <f t="shared" si="4"/>
        <v>3803345</v>
      </c>
    </row>
    <row r="40" spans="1:14" ht="30" x14ac:dyDescent="0.25">
      <c r="A40" s="7">
        <v>24</v>
      </c>
      <c r="B40" s="7" t="s">
        <v>95</v>
      </c>
      <c r="C40" s="259"/>
      <c r="D40" s="66" t="s">
        <v>96</v>
      </c>
      <c r="E40" s="11" t="s">
        <v>97</v>
      </c>
      <c r="F40" s="7" t="s">
        <v>47</v>
      </c>
      <c r="G40" s="8" t="s">
        <v>48</v>
      </c>
      <c r="H40" s="197">
        <v>2199100</v>
      </c>
      <c r="I40" s="198">
        <v>2000000</v>
      </c>
      <c r="J40" s="202">
        <v>283080</v>
      </c>
      <c r="K40" s="202">
        <v>1274490</v>
      </c>
      <c r="L40" s="180">
        <f t="shared" si="3"/>
        <v>0.60251448828516008</v>
      </c>
      <c r="M40" s="7" t="str">
        <f t="shared" si="1"/>
        <v>Mediana</v>
      </c>
      <c r="N40" s="212">
        <f t="shared" si="4"/>
        <v>1637245</v>
      </c>
    </row>
    <row r="41" spans="1:14" x14ac:dyDescent="0.25">
      <c r="A41" s="7">
        <v>25</v>
      </c>
      <c r="B41" s="7" t="s">
        <v>98</v>
      </c>
      <c r="C41" s="259"/>
      <c r="D41" s="66" t="s">
        <v>96</v>
      </c>
      <c r="E41" s="11" t="s">
        <v>99</v>
      </c>
      <c r="F41" s="7" t="s">
        <v>47</v>
      </c>
      <c r="G41" s="8" t="s">
        <v>48</v>
      </c>
      <c r="H41" s="197">
        <v>3985900</v>
      </c>
      <c r="I41" s="198">
        <v>3500000</v>
      </c>
      <c r="J41" s="202">
        <v>657149.99999999988</v>
      </c>
      <c r="K41" s="202">
        <v>5522790</v>
      </c>
      <c r="L41" s="180">
        <f t="shared" si="3"/>
        <v>0.59463770634154234</v>
      </c>
      <c r="M41" s="7" t="str">
        <f t="shared" si="1"/>
        <v>Mediana</v>
      </c>
      <c r="N41" s="212">
        <f t="shared" si="4"/>
        <v>3742950</v>
      </c>
    </row>
    <row r="42" spans="1:14" x14ac:dyDescent="0.25">
      <c r="A42" s="7">
        <v>26</v>
      </c>
      <c r="B42" s="7" t="s">
        <v>100</v>
      </c>
      <c r="C42" s="259"/>
      <c r="D42" s="66" t="s">
        <v>96</v>
      </c>
      <c r="E42" s="11" t="s">
        <v>101</v>
      </c>
      <c r="F42" s="7" t="s">
        <v>47</v>
      </c>
      <c r="G42" s="8" t="s">
        <v>48</v>
      </c>
      <c r="H42" s="197">
        <v>6734800</v>
      </c>
      <c r="I42" s="198">
        <v>2500000</v>
      </c>
      <c r="J42" s="202">
        <v>1880459.9999999998</v>
      </c>
      <c r="K42" s="202">
        <v>2600150</v>
      </c>
      <c r="L42" s="180">
        <f t="shared" si="3"/>
        <v>0.64943900572283997</v>
      </c>
      <c r="M42" s="7" t="str">
        <f t="shared" si="1"/>
        <v>Mediana</v>
      </c>
      <c r="N42" s="212">
        <f t="shared" si="4"/>
        <v>2550075</v>
      </c>
    </row>
    <row r="43" spans="1:14" x14ac:dyDescent="0.25">
      <c r="A43" s="7">
        <v>27</v>
      </c>
      <c r="B43" s="7" t="s">
        <v>102</v>
      </c>
      <c r="C43" s="259"/>
      <c r="D43" s="66" t="s">
        <v>96</v>
      </c>
      <c r="E43" s="11" t="s">
        <v>103</v>
      </c>
      <c r="F43" s="7" t="s">
        <v>47</v>
      </c>
      <c r="G43" s="8" t="s">
        <v>48</v>
      </c>
      <c r="H43" s="197">
        <v>4948000</v>
      </c>
      <c r="I43" s="198">
        <v>2500000</v>
      </c>
      <c r="J43" s="202">
        <v>1647929.9999999998</v>
      </c>
      <c r="K43" s="202">
        <v>2600150</v>
      </c>
      <c r="L43" s="180">
        <f t="shared" si="3"/>
        <v>0.48404004402570933</v>
      </c>
      <c r="M43" s="7" t="str">
        <f t="shared" si="1"/>
        <v>Media Aritmetica</v>
      </c>
      <c r="N43" s="212">
        <f t="shared" si="4"/>
        <v>2924020</v>
      </c>
    </row>
    <row r="44" spans="1:14" x14ac:dyDescent="0.25">
      <c r="A44" s="7">
        <v>28</v>
      </c>
      <c r="B44" s="7" t="s">
        <v>104</v>
      </c>
      <c r="C44" s="259"/>
      <c r="D44" s="66" t="s">
        <v>96</v>
      </c>
      <c r="E44" s="11" t="s">
        <v>311</v>
      </c>
      <c r="F44" s="7" t="s">
        <v>47</v>
      </c>
      <c r="G44" s="8" t="s">
        <v>48</v>
      </c>
      <c r="H44" s="197">
        <v>4948000</v>
      </c>
      <c r="I44" s="198">
        <v>2200000</v>
      </c>
      <c r="J44" s="202">
        <v>1364849.9999999998</v>
      </c>
      <c r="K44" s="202">
        <v>4016250</v>
      </c>
      <c r="L44" s="180">
        <f t="shared" si="3"/>
        <v>0.52365886377568538</v>
      </c>
      <c r="M44" s="7" t="str">
        <f t="shared" si="1"/>
        <v>Mediana</v>
      </c>
      <c r="N44" s="212">
        <f t="shared" si="4"/>
        <v>3108125</v>
      </c>
    </row>
    <row r="45" spans="1:14" x14ac:dyDescent="0.25">
      <c r="A45" s="7">
        <v>29</v>
      </c>
      <c r="B45" s="7" t="s">
        <v>106</v>
      </c>
      <c r="C45" s="259"/>
      <c r="D45" s="66" t="s">
        <v>96</v>
      </c>
      <c r="E45" s="11" t="s">
        <v>312</v>
      </c>
      <c r="F45" s="7" t="s">
        <v>47</v>
      </c>
      <c r="G45" s="8" t="s">
        <v>48</v>
      </c>
      <c r="H45" s="197">
        <v>4467000</v>
      </c>
      <c r="I45" s="198">
        <v>3500000</v>
      </c>
      <c r="J45" s="202">
        <v>1213199.9999999998</v>
      </c>
      <c r="K45" s="202">
        <v>6027350</v>
      </c>
      <c r="L45" s="180">
        <f t="shared" si="3"/>
        <v>0.53014829870349789</v>
      </c>
      <c r="M45" s="7" t="str">
        <f t="shared" si="1"/>
        <v>Mediana</v>
      </c>
      <c r="N45" s="212">
        <f t="shared" si="4"/>
        <v>3983500</v>
      </c>
    </row>
    <row r="46" spans="1:14" x14ac:dyDescent="0.25">
      <c r="A46" s="7">
        <v>30</v>
      </c>
      <c r="B46" s="7" t="s">
        <v>108</v>
      </c>
      <c r="C46" s="259"/>
      <c r="D46" s="66" t="s">
        <v>96</v>
      </c>
      <c r="E46" s="11" t="s">
        <v>313</v>
      </c>
      <c r="F46" s="7" t="s">
        <v>47</v>
      </c>
      <c r="G46" s="8" t="s">
        <v>48</v>
      </c>
      <c r="H46" s="197">
        <v>3573600</v>
      </c>
      <c r="I46" s="198">
        <v>2800000</v>
      </c>
      <c r="J46" s="202">
        <v>1213199.9999999998</v>
      </c>
      <c r="K46" s="202">
        <v>2979760</v>
      </c>
      <c r="L46" s="180">
        <f t="shared" si="3"/>
        <v>0.38159373837782545</v>
      </c>
      <c r="M46" s="7" t="str">
        <f t="shared" si="1"/>
        <v>Media Aritmetica</v>
      </c>
      <c r="N46" s="212">
        <f t="shared" si="4"/>
        <v>2641640</v>
      </c>
    </row>
    <row r="47" spans="1:14" x14ac:dyDescent="0.25">
      <c r="A47" s="7">
        <v>31</v>
      </c>
      <c r="B47" s="7" t="s">
        <v>110</v>
      </c>
      <c r="C47" s="259"/>
      <c r="D47" s="66" t="s">
        <v>96</v>
      </c>
      <c r="E47" s="98" t="s">
        <v>111</v>
      </c>
      <c r="F47" s="7" t="s">
        <v>47</v>
      </c>
      <c r="G47" s="8" t="s">
        <v>48</v>
      </c>
      <c r="H47" s="197">
        <v>3298700</v>
      </c>
      <c r="I47" s="198">
        <v>3000000</v>
      </c>
      <c r="J47" s="202">
        <v>1213199.9999999998</v>
      </c>
      <c r="K47" s="202">
        <v>3166590</v>
      </c>
      <c r="L47" s="180">
        <f t="shared" si="3"/>
        <v>0.36657232477768797</v>
      </c>
      <c r="M47" s="7" t="str">
        <f t="shared" si="1"/>
        <v>Media Aritmetica</v>
      </c>
      <c r="N47" s="212">
        <f t="shared" si="4"/>
        <v>2669623</v>
      </c>
    </row>
    <row r="48" spans="1:14" x14ac:dyDescent="0.25">
      <c r="A48" s="7">
        <v>32</v>
      </c>
      <c r="B48" s="7" t="s">
        <v>112</v>
      </c>
      <c r="C48" s="259"/>
      <c r="D48" s="66" t="s">
        <v>96</v>
      </c>
      <c r="E48" s="98" t="s">
        <v>113</v>
      </c>
      <c r="F48" s="7" t="s">
        <v>47</v>
      </c>
      <c r="G48" s="8" t="s">
        <v>48</v>
      </c>
      <c r="H48" s="197">
        <v>3298700</v>
      </c>
      <c r="I48" s="198">
        <v>3200000</v>
      </c>
      <c r="J48" s="202">
        <v>1213199.9999999998</v>
      </c>
      <c r="K48" s="202">
        <v>2124150</v>
      </c>
      <c r="L48" s="180">
        <f t="shared" si="3"/>
        <v>0.40109295723801475</v>
      </c>
      <c r="M48" s="7" t="str">
        <f t="shared" si="1"/>
        <v>Media Aritmetica</v>
      </c>
      <c r="N48" s="212">
        <f t="shared" si="4"/>
        <v>2459013</v>
      </c>
    </row>
    <row r="49" spans="1:14" ht="30" x14ac:dyDescent="0.25">
      <c r="A49" s="7">
        <v>33</v>
      </c>
      <c r="B49" s="7" t="s">
        <v>114</v>
      </c>
      <c r="C49" s="259"/>
      <c r="D49" s="66" t="s">
        <v>96</v>
      </c>
      <c r="E49" s="98" t="s">
        <v>596</v>
      </c>
      <c r="F49" s="7" t="s">
        <v>47</v>
      </c>
      <c r="G49" s="8" t="s">
        <v>48</v>
      </c>
      <c r="H49" s="197">
        <v>4467000</v>
      </c>
      <c r="I49" s="198">
        <v>3800000</v>
      </c>
      <c r="J49" s="202">
        <v>1213199.9999999998</v>
      </c>
      <c r="K49" s="202">
        <v>4737390</v>
      </c>
      <c r="L49" s="180">
        <f t="shared" si="3"/>
        <v>0.45288840504245692</v>
      </c>
      <c r="M49" s="7" t="str">
        <f t="shared" si="1"/>
        <v>Media Aritmetica</v>
      </c>
      <c r="N49" s="212">
        <f t="shared" si="4"/>
        <v>3554398</v>
      </c>
    </row>
    <row r="50" spans="1:14" ht="30" x14ac:dyDescent="0.25">
      <c r="A50" s="7">
        <v>34</v>
      </c>
      <c r="B50" s="7" t="s">
        <v>116</v>
      </c>
      <c r="C50" s="259"/>
      <c r="D50" s="66" t="s">
        <v>96</v>
      </c>
      <c r="E50" s="98" t="s">
        <v>115</v>
      </c>
      <c r="F50" s="7" t="s">
        <v>47</v>
      </c>
      <c r="G50" s="8" t="s">
        <v>48</v>
      </c>
      <c r="H50" s="197">
        <v>39859000</v>
      </c>
      <c r="I50" s="198">
        <v>12500000</v>
      </c>
      <c r="J50" s="202">
        <v>6965789.9999999991</v>
      </c>
      <c r="K50" s="202">
        <v>10388700</v>
      </c>
      <c r="L50" s="180">
        <f t="shared" si="3"/>
        <v>0.86793112391836125</v>
      </c>
      <c r="M50" s="7" t="str">
        <f t="shared" si="1"/>
        <v>Mediana</v>
      </c>
      <c r="N50" s="212">
        <f t="shared" si="4"/>
        <v>11444350</v>
      </c>
    </row>
    <row r="51" spans="1:14" x14ac:dyDescent="0.25">
      <c r="A51" s="7">
        <v>35</v>
      </c>
      <c r="B51" s="7" t="s">
        <v>118</v>
      </c>
      <c r="C51" s="259"/>
      <c r="D51" s="66" t="s">
        <v>96</v>
      </c>
      <c r="E51" s="98" t="s">
        <v>117</v>
      </c>
      <c r="F51" s="7" t="s">
        <v>47</v>
      </c>
      <c r="G51" s="8" t="s">
        <v>48</v>
      </c>
      <c r="H51" s="197">
        <v>9964800</v>
      </c>
      <c r="I51" s="198">
        <v>7500000</v>
      </c>
      <c r="J51" s="202">
        <v>454949.99999999994</v>
      </c>
      <c r="K51" s="202">
        <v>40281500</v>
      </c>
      <c r="L51" s="180">
        <f t="shared" si="3"/>
        <v>1.211044587749269</v>
      </c>
      <c r="M51" s="7" t="str">
        <f t="shared" si="1"/>
        <v>Mediana</v>
      </c>
      <c r="N51" s="212">
        <f t="shared" si="4"/>
        <v>8732400</v>
      </c>
    </row>
    <row r="52" spans="1:14" ht="45" x14ac:dyDescent="0.25">
      <c r="A52" s="7">
        <v>36</v>
      </c>
      <c r="B52" s="7" t="s">
        <v>120</v>
      </c>
      <c r="C52" s="259"/>
      <c r="D52" s="66" t="s">
        <v>96</v>
      </c>
      <c r="E52" s="98" t="s">
        <v>119</v>
      </c>
      <c r="F52" s="7" t="s">
        <v>47</v>
      </c>
      <c r="G52" s="8" t="s">
        <v>48</v>
      </c>
      <c r="H52" s="197">
        <v>6734800</v>
      </c>
      <c r="I52" s="198">
        <v>4800000</v>
      </c>
      <c r="J52" s="202">
        <v>657149.99999999988</v>
      </c>
      <c r="K52" s="202">
        <v>1274490</v>
      </c>
      <c r="L52" s="180">
        <f t="shared" si="3"/>
        <v>0.8594771594141295</v>
      </c>
      <c r="M52" s="7" t="str">
        <f t="shared" si="1"/>
        <v>Mediana</v>
      </c>
      <c r="N52" s="212">
        <f t="shared" si="4"/>
        <v>3037245</v>
      </c>
    </row>
    <row r="53" spans="1:14" ht="30" x14ac:dyDescent="0.25">
      <c r="A53" s="7">
        <v>37</v>
      </c>
      <c r="B53" s="7" t="s">
        <v>122</v>
      </c>
      <c r="C53" s="259"/>
      <c r="D53" s="66" t="s">
        <v>96</v>
      </c>
      <c r="E53" s="98" t="s">
        <v>121</v>
      </c>
      <c r="F53" s="7" t="s">
        <v>47</v>
      </c>
      <c r="G53" s="8" t="s">
        <v>48</v>
      </c>
      <c r="H53" s="197">
        <v>9277500</v>
      </c>
      <c r="I53" s="198">
        <v>4500000</v>
      </c>
      <c r="J53" s="202">
        <v>1213199.9999999998</v>
      </c>
      <c r="K53" s="202">
        <v>3398640</v>
      </c>
      <c r="L53" s="180">
        <f t="shared" si="3"/>
        <v>0.74086559639210103</v>
      </c>
      <c r="M53" s="7" t="str">
        <f t="shared" si="1"/>
        <v>Mediana</v>
      </c>
      <c r="N53" s="212">
        <f t="shared" si="4"/>
        <v>3949320</v>
      </c>
    </row>
    <row r="54" spans="1:14" ht="45" x14ac:dyDescent="0.25">
      <c r="A54" s="7">
        <v>38</v>
      </c>
      <c r="B54" s="7" t="s">
        <v>124</v>
      </c>
      <c r="C54" s="259"/>
      <c r="D54" s="66" t="s">
        <v>96</v>
      </c>
      <c r="E54" s="11" t="s">
        <v>123</v>
      </c>
      <c r="F54" s="7" t="s">
        <v>47</v>
      </c>
      <c r="G54" s="8" t="s">
        <v>48</v>
      </c>
      <c r="H54" s="197">
        <v>3985900</v>
      </c>
      <c r="I54" s="198">
        <v>2500000</v>
      </c>
      <c r="J54" s="202">
        <v>657149.99999999988</v>
      </c>
      <c r="K54" s="202">
        <v>1132880</v>
      </c>
      <c r="L54" s="180">
        <f t="shared" si="3"/>
        <v>0.72391422200622302</v>
      </c>
      <c r="M54" s="7" t="str">
        <f t="shared" si="1"/>
        <v>Mediana</v>
      </c>
      <c r="N54" s="212">
        <f t="shared" si="4"/>
        <v>1816440</v>
      </c>
    </row>
    <row r="55" spans="1:14" ht="30" x14ac:dyDescent="0.25">
      <c r="A55" s="7">
        <v>39</v>
      </c>
      <c r="B55" s="7" t="s">
        <v>126</v>
      </c>
      <c r="C55" s="259"/>
      <c r="D55" s="66" t="s">
        <v>96</v>
      </c>
      <c r="E55" s="11" t="s">
        <v>125</v>
      </c>
      <c r="F55" s="7" t="s">
        <v>47</v>
      </c>
      <c r="G55" s="8" t="s">
        <v>48</v>
      </c>
      <c r="H55" s="197">
        <v>16493400</v>
      </c>
      <c r="I55" s="198">
        <v>8500000</v>
      </c>
      <c r="J55" s="202">
        <v>1880459.9999999998</v>
      </c>
      <c r="K55" s="202">
        <v>5528740</v>
      </c>
      <c r="L55" s="180">
        <f t="shared" si="3"/>
        <v>0.76730362650058537</v>
      </c>
      <c r="M55" s="7" t="str">
        <f t="shared" si="1"/>
        <v>Mediana</v>
      </c>
      <c r="N55" s="212">
        <f t="shared" si="4"/>
        <v>7014370</v>
      </c>
    </row>
    <row r="56" spans="1:14" ht="30" x14ac:dyDescent="0.25">
      <c r="A56" s="7">
        <v>40</v>
      </c>
      <c r="B56" s="7" t="s">
        <v>128</v>
      </c>
      <c r="C56" s="259"/>
      <c r="D56" s="66" t="s">
        <v>96</v>
      </c>
      <c r="E56" s="11" t="s">
        <v>127</v>
      </c>
      <c r="F56" s="7" t="s">
        <v>47</v>
      </c>
      <c r="G56" s="8" t="s">
        <v>48</v>
      </c>
      <c r="H56" s="197">
        <v>4467000</v>
      </c>
      <c r="I56" s="198">
        <v>3200000</v>
      </c>
      <c r="J56" s="202">
        <v>657149.99999999988</v>
      </c>
      <c r="K56" s="202">
        <v>1274490</v>
      </c>
      <c r="L56" s="180">
        <f t="shared" si="3"/>
        <v>0.73043141893951635</v>
      </c>
      <c r="M56" s="7" t="str">
        <f t="shared" si="1"/>
        <v>Mediana</v>
      </c>
      <c r="N56" s="212">
        <f t="shared" si="4"/>
        <v>2237245</v>
      </c>
    </row>
    <row r="57" spans="1:14" x14ac:dyDescent="0.25">
      <c r="A57" s="7">
        <v>41</v>
      </c>
      <c r="B57" s="7" t="s">
        <v>130</v>
      </c>
      <c r="C57" s="259"/>
      <c r="D57" s="66" t="s">
        <v>96</v>
      </c>
      <c r="E57" s="11" t="s">
        <v>129</v>
      </c>
      <c r="F57" s="7" t="s">
        <v>47</v>
      </c>
      <c r="G57" s="8" t="s">
        <v>48</v>
      </c>
      <c r="H57" s="197">
        <v>21991200</v>
      </c>
      <c r="I57" s="198">
        <v>12000000</v>
      </c>
      <c r="J57" s="202">
        <v>3892349.9999999995</v>
      </c>
      <c r="K57" s="202">
        <v>6514060</v>
      </c>
      <c r="L57" s="180">
        <f t="shared" si="3"/>
        <v>0.72152735683405089</v>
      </c>
      <c r="M57" s="7" t="str">
        <f t="shared" si="1"/>
        <v>Mediana</v>
      </c>
      <c r="N57" s="212">
        <f t="shared" si="4"/>
        <v>9257030</v>
      </c>
    </row>
    <row r="58" spans="1:14" x14ac:dyDescent="0.25">
      <c r="A58" s="7">
        <v>42</v>
      </c>
      <c r="B58" s="7" t="s">
        <v>382</v>
      </c>
      <c r="C58" s="259"/>
      <c r="D58" s="66" t="s">
        <v>96</v>
      </c>
      <c r="E58" s="11" t="s">
        <v>131</v>
      </c>
      <c r="F58" s="7" t="s">
        <v>47</v>
      </c>
      <c r="G58" s="8" t="s">
        <v>48</v>
      </c>
      <c r="H58" s="197">
        <v>1924200</v>
      </c>
      <c r="I58" s="198">
        <v>1800000</v>
      </c>
      <c r="J58" s="202">
        <v>222419.99999999997</v>
      </c>
      <c r="K58" s="202">
        <v>1042440</v>
      </c>
      <c r="L58" s="180">
        <f t="shared" si="3"/>
        <v>0.63062571187141103</v>
      </c>
      <c r="M58" s="7" t="str">
        <f t="shared" si="1"/>
        <v>Mediana</v>
      </c>
      <c r="N58" s="212">
        <f t="shared" si="4"/>
        <v>1421220</v>
      </c>
    </row>
    <row r="59" spans="1:14" ht="45" x14ac:dyDescent="0.25">
      <c r="A59" s="7">
        <v>43</v>
      </c>
      <c r="B59" s="7" t="s">
        <v>132</v>
      </c>
      <c r="C59" s="259"/>
      <c r="D59" s="84" t="s">
        <v>133</v>
      </c>
      <c r="E59" s="26" t="s">
        <v>134</v>
      </c>
      <c r="F59" s="7" t="s">
        <v>47</v>
      </c>
      <c r="G59" s="8" t="s">
        <v>48</v>
      </c>
      <c r="H59" s="197">
        <v>2886300</v>
      </c>
      <c r="I59" s="198">
        <v>3000000</v>
      </c>
      <c r="J59" s="202">
        <v>384179.99999999994</v>
      </c>
      <c r="K59" s="202">
        <v>2124150</v>
      </c>
      <c r="L59" s="180">
        <f t="shared" si="3"/>
        <v>0.57528318857820215</v>
      </c>
      <c r="M59" s="7" t="str">
        <f t="shared" si="1"/>
        <v>Mediana</v>
      </c>
      <c r="N59" s="212">
        <f t="shared" si="4"/>
        <v>2505225</v>
      </c>
    </row>
    <row r="60" spans="1:14" ht="30" x14ac:dyDescent="0.25">
      <c r="A60" s="7">
        <v>44</v>
      </c>
      <c r="B60" s="7" t="s">
        <v>135</v>
      </c>
      <c r="C60" s="259"/>
      <c r="D60" s="66" t="s">
        <v>136</v>
      </c>
      <c r="E60" s="15" t="s">
        <v>137</v>
      </c>
      <c r="F60" s="7" t="s">
        <v>47</v>
      </c>
      <c r="G60" s="8" t="s">
        <v>48</v>
      </c>
      <c r="H60" s="197">
        <v>8796500</v>
      </c>
      <c r="I60" s="198">
        <v>8500000</v>
      </c>
      <c r="J60" s="202">
        <v>4023779.9999999995</v>
      </c>
      <c r="K60" s="202">
        <v>8213380</v>
      </c>
      <c r="L60" s="180">
        <f t="shared" si="3"/>
        <v>0.30505851301676357</v>
      </c>
      <c r="M60" s="7" t="str">
        <f t="shared" si="1"/>
        <v>Media Aritmetica</v>
      </c>
      <c r="N60" s="212">
        <f t="shared" si="4"/>
        <v>7383415</v>
      </c>
    </row>
    <row r="61" spans="1:14" ht="30" x14ac:dyDescent="0.25">
      <c r="A61" s="7">
        <v>45</v>
      </c>
      <c r="B61" s="7" t="s">
        <v>138</v>
      </c>
      <c r="C61" s="259"/>
      <c r="D61" s="66" t="s">
        <v>136</v>
      </c>
      <c r="E61" s="15" t="s">
        <v>139</v>
      </c>
      <c r="F61" s="7" t="s">
        <v>47</v>
      </c>
      <c r="G61" s="8" t="s">
        <v>48</v>
      </c>
      <c r="H61" s="197">
        <v>4467000</v>
      </c>
      <c r="I61" s="198">
        <v>4500000</v>
      </c>
      <c r="J61" s="202">
        <v>1577159.9999999998</v>
      </c>
      <c r="K61" s="202">
        <v>1132880</v>
      </c>
      <c r="L61" s="180">
        <f t="shared" si="3"/>
        <v>0.62185711010789613</v>
      </c>
      <c r="M61" s="7" t="str">
        <f t="shared" si="1"/>
        <v>Mediana</v>
      </c>
      <c r="N61" s="212">
        <f t="shared" si="4"/>
        <v>3022080</v>
      </c>
    </row>
    <row r="62" spans="1:14" x14ac:dyDescent="0.25">
      <c r="A62" s="7">
        <v>46</v>
      </c>
      <c r="B62" s="7" t="s">
        <v>252</v>
      </c>
      <c r="C62" s="259"/>
      <c r="D62" s="66" t="s">
        <v>136</v>
      </c>
      <c r="E62" s="15" t="s">
        <v>597</v>
      </c>
      <c r="F62" s="7" t="s">
        <v>47</v>
      </c>
      <c r="G62" s="8" t="s">
        <v>48</v>
      </c>
      <c r="H62" s="197">
        <v>4467000</v>
      </c>
      <c r="I62" s="198">
        <v>3800000</v>
      </c>
      <c r="J62" s="202">
        <v>1910789.9999999998</v>
      </c>
      <c r="K62" s="202">
        <v>2345490</v>
      </c>
      <c r="L62" s="180">
        <f t="shared" si="3"/>
        <v>0.38410134892117653</v>
      </c>
      <c r="M62" s="7" t="str">
        <f t="shared" si="1"/>
        <v>Media Aritmetica</v>
      </c>
      <c r="N62" s="212">
        <f t="shared" si="4"/>
        <v>3130820</v>
      </c>
    </row>
    <row r="63" spans="1:14" x14ac:dyDescent="0.25">
      <c r="A63" s="7">
        <v>47</v>
      </c>
      <c r="B63" s="7" t="s">
        <v>140</v>
      </c>
      <c r="C63" s="259"/>
      <c r="D63" s="66" t="s">
        <v>141</v>
      </c>
      <c r="E63" s="26" t="s">
        <v>142</v>
      </c>
      <c r="F63" s="7" t="s">
        <v>47</v>
      </c>
      <c r="G63" s="8" t="s">
        <v>48</v>
      </c>
      <c r="H63" s="197">
        <v>3985900</v>
      </c>
      <c r="I63" s="198">
        <v>2500000</v>
      </c>
      <c r="J63" s="202">
        <v>657149.99999999988</v>
      </c>
      <c r="K63" s="202">
        <v>708050</v>
      </c>
      <c r="L63" s="180">
        <f t="shared" si="3"/>
        <v>0.81414412801976266</v>
      </c>
      <c r="M63" s="7" t="str">
        <f t="shared" si="1"/>
        <v>Mediana</v>
      </c>
      <c r="N63" s="212">
        <f t="shared" si="4"/>
        <v>1604025</v>
      </c>
    </row>
    <row r="64" spans="1:14" ht="30" x14ac:dyDescent="0.25">
      <c r="A64" s="7">
        <v>48</v>
      </c>
      <c r="B64" s="7" t="s">
        <v>143</v>
      </c>
      <c r="C64" s="259"/>
      <c r="D64" s="66" t="s">
        <v>141</v>
      </c>
      <c r="E64" s="26" t="s">
        <v>144</v>
      </c>
      <c r="F64" s="7" t="s">
        <v>47</v>
      </c>
      <c r="G64" s="8" t="s">
        <v>48</v>
      </c>
      <c r="H64" s="197">
        <v>9964800</v>
      </c>
      <c r="I64" s="198">
        <v>6800000</v>
      </c>
      <c r="J64" s="202">
        <v>1688369.9999999998</v>
      </c>
      <c r="K64" s="202">
        <v>5947620</v>
      </c>
      <c r="L64" s="180">
        <f t="shared" si="3"/>
        <v>0.55922321379246209</v>
      </c>
      <c r="M64" s="7" t="str">
        <f t="shared" si="1"/>
        <v>Mediana</v>
      </c>
      <c r="N64" s="212">
        <f t="shared" si="4"/>
        <v>6373810</v>
      </c>
    </row>
    <row r="65" spans="1:14" ht="45" x14ac:dyDescent="0.25">
      <c r="A65" s="7">
        <v>49</v>
      </c>
      <c r="B65" s="21" t="s">
        <v>145</v>
      </c>
      <c r="C65" s="259"/>
      <c r="D65" s="66" t="s">
        <v>146</v>
      </c>
      <c r="E65" s="98" t="s">
        <v>147</v>
      </c>
      <c r="F65" s="23" t="s">
        <v>47</v>
      </c>
      <c r="G65" s="8" t="s">
        <v>48</v>
      </c>
      <c r="H65" s="197">
        <v>8796500</v>
      </c>
      <c r="I65" s="198">
        <v>4500000</v>
      </c>
      <c r="J65" s="202">
        <v>1445729.9999999998</v>
      </c>
      <c r="K65" s="202">
        <v>3284400</v>
      </c>
      <c r="L65" s="180">
        <f t="shared" si="3"/>
        <v>0.69305289378276114</v>
      </c>
      <c r="M65" s="7" t="str">
        <f t="shared" si="1"/>
        <v>Mediana</v>
      </c>
      <c r="N65" s="212">
        <f t="shared" si="4"/>
        <v>3892200</v>
      </c>
    </row>
    <row r="66" spans="1:14" x14ac:dyDescent="0.25">
      <c r="A66" s="7">
        <v>50</v>
      </c>
      <c r="B66" s="21" t="s">
        <v>148</v>
      </c>
      <c r="C66" s="259"/>
      <c r="D66" s="66" t="s">
        <v>146</v>
      </c>
      <c r="E66" s="98" t="s">
        <v>149</v>
      </c>
      <c r="F66" s="23" t="s">
        <v>47</v>
      </c>
      <c r="G66" s="8" t="s">
        <v>48</v>
      </c>
      <c r="H66" s="197">
        <v>11339200</v>
      </c>
      <c r="I66" s="198">
        <v>9500000</v>
      </c>
      <c r="J66" s="202">
        <v>4428180</v>
      </c>
      <c r="K66" s="202">
        <v>13567190</v>
      </c>
      <c r="L66" s="180">
        <f t="shared" si="3"/>
        <v>0.40101634259892766</v>
      </c>
      <c r="M66" s="7" t="str">
        <f t="shared" si="1"/>
        <v>Media Aritmetica</v>
      </c>
      <c r="N66" s="212">
        <f t="shared" si="4"/>
        <v>9708643</v>
      </c>
    </row>
    <row r="67" spans="1:14" ht="30" x14ac:dyDescent="0.25">
      <c r="A67" s="7">
        <v>51</v>
      </c>
      <c r="B67" s="21" t="s">
        <v>150</v>
      </c>
      <c r="C67" s="259"/>
      <c r="D67" s="66" t="s">
        <v>151</v>
      </c>
      <c r="E67" s="26" t="s">
        <v>152</v>
      </c>
      <c r="F67" s="7" t="s">
        <v>47</v>
      </c>
      <c r="G67" s="8" t="s">
        <v>48</v>
      </c>
      <c r="H67" s="197">
        <v>5841400</v>
      </c>
      <c r="I67" s="198">
        <v>3500000</v>
      </c>
      <c r="J67" s="202">
        <v>1991669.9999999998</v>
      </c>
      <c r="K67" s="202">
        <v>7788550</v>
      </c>
      <c r="L67" s="180">
        <f t="shared" si="3"/>
        <v>0.53456975826273134</v>
      </c>
      <c r="M67" s="7" t="str">
        <f t="shared" si="1"/>
        <v>Mediana</v>
      </c>
      <c r="N67" s="212">
        <f t="shared" si="4"/>
        <v>4670700</v>
      </c>
    </row>
    <row r="68" spans="1:14" ht="30" x14ac:dyDescent="0.25">
      <c r="A68" s="7">
        <v>52</v>
      </c>
      <c r="B68" s="21" t="s">
        <v>153</v>
      </c>
      <c r="C68" s="259"/>
      <c r="D68" s="66" t="s">
        <v>151</v>
      </c>
      <c r="E68" s="26" t="s">
        <v>154</v>
      </c>
      <c r="F68" s="7" t="s">
        <v>47</v>
      </c>
      <c r="G68" s="8" t="s">
        <v>48</v>
      </c>
      <c r="H68" s="197">
        <v>1924200</v>
      </c>
      <c r="I68" s="198">
        <v>2000000</v>
      </c>
      <c r="J68" s="202">
        <v>222419.99999999997</v>
      </c>
      <c r="K68" s="202">
        <v>849660</v>
      </c>
      <c r="L68" s="180">
        <f t="shared" si="3"/>
        <v>0.69074826568978587</v>
      </c>
      <c r="M68" s="7" t="str">
        <f t="shared" si="1"/>
        <v>Mediana</v>
      </c>
      <c r="N68" s="212">
        <f t="shared" si="4"/>
        <v>1386930</v>
      </c>
    </row>
    <row r="69" spans="1:14" ht="30" x14ac:dyDescent="0.25">
      <c r="A69" s="7">
        <v>53</v>
      </c>
      <c r="B69" s="21" t="s">
        <v>155</v>
      </c>
      <c r="C69" s="259"/>
      <c r="D69" s="66" t="s">
        <v>151</v>
      </c>
      <c r="E69" s="26" t="s">
        <v>156</v>
      </c>
      <c r="F69" s="7" t="s">
        <v>47</v>
      </c>
      <c r="G69" s="8" t="s">
        <v>48</v>
      </c>
      <c r="H69" s="197">
        <v>3092500</v>
      </c>
      <c r="I69" s="198">
        <v>3500000</v>
      </c>
      <c r="J69" s="202">
        <v>353849.99999999994</v>
      </c>
      <c r="K69" s="202">
        <v>1274490</v>
      </c>
      <c r="L69" s="180">
        <f t="shared" si="3"/>
        <v>0.72538058324322685</v>
      </c>
      <c r="M69" s="7" t="str">
        <f t="shared" si="1"/>
        <v>Mediana</v>
      </c>
      <c r="N69" s="212">
        <f t="shared" si="4"/>
        <v>2183495</v>
      </c>
    </row>
    <row r="70" spans="1:14" x14ac:dyDescent="0.25">
      <c r="A70" s="7">
        <v>54</v>
      </c>
      <c r="B70" s="21" t="s">
        <v>157</v>
      </c>
      <c r="C70" s="259"/>
      <c r="D70" s="66" t="s">
        <v>151</v>
      </c>
      <c r="E70" s="26" t="s">
        <v>158</v>
      </c>
      <c r="F70" s="7" t="s">
        <v>47</v>
      </c>
      <c r="G70" s="8" t="s">
        <v>48</v>
      </c>
      <c r="H70" s="197">
        <v>3573600</v>
      </c>
      <c r="I70" s="198">
        <v>2500000</v>
      </c>
      <c r="J70" s="202">
        <v>222419.99999999997</v>
      </c>
      <c r="K70" s="202">
        <v>708050</v>
      </c>
      <c r="L70" s="180">
        <f t="shared" si="3"/>
        <v>0.89129934863537075</v>
      </c>
      <c r="M70" s="7" t="str">
        <f t="shared" si="1"/>
        <v>Mediana</v>
      </c>
      <c r="N70" s="212">
        <f t="shared" si="4"/>
        <v>1604025</v>
      </c>
    </row>
    <row r="71" spans="1:14" ht="30" x14ac:dyDescent="0.25">
      <c r="A71" s="7">
        <v>55</v>
      </c>
      <c r="B71" s="21" t="s">
        <v>159</v>
      </c>
      <c r="C71" s="259"/>
      <c r="D71" s="66" t="s">
        <v>151</v>
      </c>
      <c r="E71" s="26" t="s">
        <v>160</v>
      </c>
      <c r="F71" s="7" t="s">
        <v>47</v>
      </c>
      <c r="G71" s="8" t="s">
        <v>48</v>
      </c>
      <c r="H71" s="197">
        <v>3985900</v>
      </c>
      <c r="I71" s="198">
        <v>5500000</v>
      </c>
      <c r="J71" s="202">
        <v>222419.99999999997</v>
      </c>
      <c r="K71" s="202">
        <v>5001570</v>
      </c>
      <c r="L71" s="180">
        <f t="shared" si="3"/>
        <v>0.64935379813838379</v>
      </c>
      <c r="M71" s="7" t="str">
        <f t="shared" si="1"/>
        <v>Mediana</v>
      </c>
      <c r="N71" s="212">
        <f t="shared" si="4"/>
        <v>4493735</v>
      </c>
    </row>
    <row r="72" spans="1:14" ht="30" customHeight="1" x14ac:dyDescent="0.25">
      <c r="A72" s="7">
        <v>56</v>
      </c>
      <c r="B72" s="7" t="s">
        <v>161</v>
      </c>
      <c r="C72" s="259"/>
      <c r="D72" s="66" t="s">
        <v>162</v>
      </c>
      <c r="E72" s="26" t="s">
        <v>163</v>
      </c>
      <c r="F72" s="7" t="s">
        <v>47</v>
      </c>
      <c r="G72" s="8" t="s">
        <v>48</v>
      </c>
      <c r="H72" s="197">
        <v>2611500</v>
      </c>
      <c r="I72" s="198">
        <v>2500000</v>
      </c>
      <c r="J72" s="202">
        <v>283080</v>
      </c>
      <c r="K72" s="202">
        <v>849660</v>
      </c>
      <c r="L72" s="180">
        <f t="shared" si="3"/>
        <v>0.7511000928182503</v>
      </c>
      <c r="M72" s="7" t="str">
        <f t="shared" si="1"/>
        <v>Mediana</v>
      </c>
      <c r="N72" s="212">
        <f t="shared" si="4"/>
        <v>1674830</v>
      </c>
    </row>
    <row r="73" spans="1:14" ht="30" x14ac:dyDescent="0.25">
      <c r="A73" s="7">
        <v>57</v>
      </c>
      <c r="B73" s="7" t="s">
        <v>164</v>
      </c>
      <c r="C73" s="259"/>
      <c r="D73" s="66" t="s">
        <v>162</v>
      </c>
      <c r="E73" s="26" t="s">
        <v>165</v>
      </c>
      <c r="F73" s="7" t="s">
        <v>47</v>
      </c>
      <c r="G73" s="8" t="s">
        <v>48</v>
      </c>
      <c r="H73" s="197">
        <v>6734800</v>
      </c>
      <c r="I73" s="198">
        <v>3200000</v>
      </c>
      <c r="J73" s="202">
        <v>353849.99999999994</v>
      </c>
      <c r="K73" s="202">
        <v>1988490</v>
      </c>
      <c r="L73" s="180">
        <f t="shared" si="3"/>
        <v>0.8821899021184153</v>
      </c>
      <c r="M73" s="7" t="str">
        <f t="shared" si="1"/>
        <v>Mediana</v>
      </c>
      <c r="N73" s="212">
        <f t="shared" si="4"/>
        <v>2594245</v>
      </c>
    </row>
    <row r="74" spans="1:14" ht="30" x14ac:dyDescent="0.25">
      <c r="A74" s="7">
        <v>58</v>
      </c>
      <c r="B74" s="7" t="s">
        <v>166</v>
      </c>
      <c r="C74" s="259"/>
      <c r="D74" s="66" t="s">
        <v>162</v>
      </c>
      <c r="E74" s="26" t="s">
        <v>167</v>
      </c>
      <c r="F74" s="7" t="s">
        <v>47</v>
      </c>
      <c r="G74" s="8" t="s">
        <v>48</v>
      </c>
      <c r="H74" s="197">
        <v>2886300</v>
      </c>
      <c r="I74" s="198">
        <v>3800000</v>
      </c>
      <c r="J74" s="202">
        <v>424619.99999999994</v>
      </c>
      <c r="K74" s="202">
        <v>2322880</v>
      </c>
      <c r="L74" s="180">
        <f t="shared" si="3"/>
        <v>0.60449699893769426</v>
      </c>
      <c r="M74" s="7" t="str">
        <f t="shared" si="1"/>
        <v>Mediana</v>
      </c>
      <c r="N74" s="212">
        <f t="shared" si="4"/>
        <v>2604590</v>
      </c>
    </row>
    <row r="75" spans="1:14" ht="30" x14ac:dyDescent="0.25">
      <c r="A75" s="7">
        <v>59</v>
      </c>
      <c r="B75" s="7" t="s">
        <v>168</v>
      </c>
      <c r="C75" s="259"/>
      <c r="D75" s="84" t="s">
        <v>169</v>
      </c>
      <c r="E75" s="26" t="s">
        <v>170</v>
      </c>
      <c r="F75" s="7" t="s">
        <v>47</v>
      </c>
      <c r="G75" s="8" t="s">
        <v>48</v>
      </c>
      <c r="H75" s="197">
        <v>4467000</v>
      </c>
      <c r="I75" s="198">
        <v>3500000</v>
      </c>
      <c r="J75" s="202">
        <v>222419.99999999997</v>
      </c>
      <c r="K75" s="202">
        <v>708050</v>
      </c>
      <c r="L75" s="180">
        <f t="shared" si="3"/>
        <v>0.93453700520389271</v>
      </c>
      <c r="M75" s="7" t="str">
        <f t="shared" si="1"/>
        <v>Mediana</v>
      </c>
      <c r="N75" s="212">
        <f t="shared" si="4"/>
        <v>2104025</v>
      </c>
    </row>
    <row r="76" spans="1:14" ht="30" x14ac:dyDescent="0.25">
      <c r="A76" s="7">
        <v>60</v>
      </c>
      <c r="B76" s="7" t="s">
        <v>171</v>
      </c>
      <c r="C76" s="259"/>
      <c r="D76" s="84" t="s">
        <v>169</v>
      </c>
      <c r="E76" s="26" t="s">
        <v>172</v>
      </c>
      <c r="F76" s="7" t="s">
        <v>47</v>
      </c>
      <c r="G76" s="8" t="s">
        <v>48</v>
      </c>
      <c r="H76" s="197">
        <v>4673100</v>
      </c>
      <c r="I76" s="198">
        <v>2800000</v>
      </c>
      <c r="J76" s="202">
        <v>454949.99999999994</v>
      </c>
      <c r="K76" s="202">
        <v>991270</v>
      </c>
      <c r="L76" s="180">
        <f t="shared" si="3"/>
        <v>0.85792016367905044</v>
      </c>
      <c r="M76" s="7" t="str">
        <f t="shared" si="1"/>
        <v>Mediana</v>
      </c>
      <c r="N76" s="212">
        <f t="shared" si="4"/>
        <v>1895635</v>
      </c>
    </row>
    <row r="77" spans="1:14" ht="30" x14ac:dyDescent="0.25">
      <c r="A77" s="7">
        <v>61</v>
      </c>
      <c r="B77" s="7" t="s">
        <v>173</v>
      </c>
      <c r="C77" s="259"/>
      <c r="D77" s="84" t="s">
        <v>169</v>
      </c>
      <c r="E77" s="26" t="s">
        <v>174</v>
      </c>
      <c r="F77" s="7" t="s">
        <v>47</v>
      </c>
      <c r="G77" s="8" t="s">
        <v>48</v>
      </c>
      <c r="H77" s="197">
        <v>3298700</v>
      </c>
      <c r="I77" s="198">
        <v>3000000</v>
      </c>
      <c r="J77" s="202">
        <v>657149.99999999988</v>
      </c>
      <c r="K77" s="202">
        <v>708050</v>
      </c>
      <c r="L77" s="180">
        <f t="shared" si="3"/>
        <v>0.74611669259815783</v>
      </c>
      <c r="M77" s="7" t="str">
        <f t="shared" si="1"/>
        <v>Mediana</v>
      </c>
      <c r="N77" s="212">
        <f t="shared" si="4"/>
        <v>1854025</v>
      </c>
    </row>
    <row r="78" spans="1:14" x14ac:dyDescent="0.25">
      <c r="A78" s="7">
        <v>62</v>
      </c>
      <c r="B78" s="7" t="s">
        <v>175</v>
      </c>
      <c r="C78" s="259"/>
      <c r="D78" s="84" t="s">
        <v>169</v>
      </c>
      <c r="E78" s="26" t="s">
        <v>176</v>
      </c>
      <c r="F78" s="7" t="s">
        <v>47</v>
      </c>
      <c r="G78" s="8" t="s">
        <v>48</v>
      </c>
      <c r="H78" s="197">
        <v>3092500</v>
      </c>
      <c r="I78" s="198">
        <v>2500000</v>
      </c>
      <c r="J78" s="202">
        <v>222419.99999999997</v>
      </c>
      <c r="K78" s="202">
        <v>849660</v>
      </c>
      <c r="L78" s="180">
        <f t="shared" si="3"/>
        <v>0.81123794034384256</v>
      </c>
      <c r="M78" s="7" t="str">
        <f t="shared" si="1"/>
        <v>Mediana</v>
      </c>
      <c r="N78" s="212">
        <f t="shared" si="4"/>
        <v>1674830</v>
      </c>
    </row>
    <row r="79" spans="1:14" ht="30" x14ac:dyDescent="0.25">
      <c r="A79" s="7">
        <v>63</v>
      </c>
      <c r="B79" s="7" t="s">
        <v>177</v>
      </c>
      <c r="C79" s="259"/>
      <c r="D79" s="84" t="s">
        <v>169</v>
      </c>
      <c r="E79" s="26" t="s">
        <v>178</v>
      </c>
      <c r="F79" s="7" t="s">
        <v>47</v>
      </c>
      <c r="G79" s="8" t="s">
        <v>48</v>
      </c>
      <c r="H79" s="197">
        <v>7903100</v>
      </c>
      <c r="I79" s="198">
        <v>5500000</v>
      </c>
      <c r="J79" s="202">
        <v>2901569.9999999995</v>
      </c>
      <c r="K79" s="202">
        <v>7080500</v>
      </c>
      <c r="L79" s="180">
        <f t="shared" si="3"/>
        <v>0.37663112551170724</v>
      </c>
      <c r="M79" s="7" t="str">
        <f t="shared" si="1"/>
        <v>Media Aritmetica</v>
      </c>
      <c r="N79" s="212">
        <f t="shared" si="4"/>
        <v>5846293</v>
      </c>
    </row>
    <row r="80" spans="1:14" x14ac:dyDescent="0.25">
      <c r="A80" s="7">
        <v>64</v>
      </c>
      <c r="B80" s="7" t="s">
        <v>179</v>
      </c>
      <c r="C80" s="259"/>
      <c r="D80" s="84" t="s">
        <v>169</v>
      </c>
      <c r="E80" s="26" t="s">
        <v>180</v>
      </c>
      <c r="F80" s="7" t="s">
        <v>47</v>
      </c>
      <c r="G80" s="8" t="s">
        <v>48</v>
      </c>
      <c r="H80" s="197">
        <v>2611500</v>
      </c>
      <c r="I80" s="198">
        <v>2000000</v>
      </c>
      <c r="J80" s="202">
        <v>283080</v>
      </c>
      <c r="K80" s="202">
        <v>1184050</v>
      </c>
      <c r="L80" s="180">
        <f t="shared" si="3"/>
        <v>0.66509077923926441</v>
      </c>
      <c r="M80" s="7" t="str">
        <f t="shared" si="1"/>
        <v>Mediana</v>
      </c>
      <c r="N80" s="212">
        <f t="shared" si="4"/>
        <v>1592025</v>
      </c>
    </row>
    <row r="81" spans="1:15" ht="60" x14ac:dyDescent="0.25">
      <c r="A81" s="7">
        <v>65</v>
      </c>
      <c r="B81" s="7" t="s">
        <v>181</v>
      </c>
      <c r="C81" s="259"/>
      <c r="D81" s="84" t="s">
        <v>169</v>
      </c>
      <c r="E81" s="26" t="s">
        <v>285</v>
      </c>
      <c r="F81" s="7" t="s">
        <v>47</v>
      </c>
      <c r="G81" s="8" t="s">
        <v>48</v>
      </c>
      <c r="H81" s="197">
        <v>127136600</v>
      </c>
      <c r="I81" s="198">
        <v>42000000</v>
      </c>
      <c r="J81" s="202">
        <v>25740059.999999996</v>
      </c>
      <c r="K81" s="202">
        <v>262514000</v>
      </c>
      <c r="L81" s="180">
        <f t="shared" si="3"/>
        <v>0.94732209282605306</v>
      </c>
      <c r="M81" s="7" t="str">
        <f t="shared" ref="M81:M85" si="5">IF(L81&lt;=5%,"Menor Valor",IF(L81&lt;=15%,"Media Armonica",IF(L81&lt;=30%,"Media Geometrica",IF(L81&lt;=50%,"Media Aritmetica","Mediana"))))</f>
        <v>Mediana</v>
      </c>
      <c r="N81" s="212">
        <f t="shared" si="4"/>
        <v>84568300</v>
      </c>
    </row>
    <row r="82" spans="1:15" ht="60" x14ac:dyDescent="0.25">
      <c r="A82" s="7">
        <v>66</v>
      </c>
      <c r="B82" s="7" t="s">
        <v>183</v>
      </c>
      <c r="C82" s="260"/>
      <c r="D82" s="84" t="s">
        <v>184</v>
      </c>
      <c r="E82" s="10" t="s">
        <v>185</v>
      </c>
      <c r="F82" s="7" t="s">
        <v>47</v>
      </c>
      <c r="G82" s="8" t="s">
        <v>48</v>
      </c>
      <c r="H82" s="197">
        <v>14431700</v>
      </c>
      <c r="I82" s="198">
        <v>8500000</v>
      </c>
      <c r="J82" s="202">
        <v>8724930</v>
      </c>
      <c r="K82" s="202">
        <v>25293450</v>
      </c>
      <c r="L82" s="180">
        <f t="shared" ref="L82:L85" si="6">+STDEV(H82:K82)/AVERAGE(H82:K82)</f>
        <v>0.55242017636363649</v>
      </c>
      <c r="M82" s="7" t="str">
        <f t="shared" si="5"/>
        <v>Mediana</v>
      </c>
      <c r="N82" s="212">
        <f t="shared" ref="N82:N85" si="7">ROUND(IF(L82&lt;=5%,MIN(H82:K82),IF(L82&lt;=15%,HARMEAN(H82:K82),IF(L82&lt;=30%,GEOMEAN(H82:K82),IF(L82&lt;=50%,AVERAGE(H82:K82),MEDIAN(H82:K82))))),0)</f>
        <v>11578315</v>
      </c>
    </row>
    <row r="83" spans="1:15" ht="135" x14ac:dyDescent="0.25">
      <c r="A83" s="7">
        <v>67</v>
      </c>
      <c r="B83" s="7" t="s">
        <v>186</v>
      </c>
      <c r="C83" s="405" t="s">
        <v>187</v>
      </c>
      <c r="D83" s="99" t="s">
        <v>604</v>
      </c>
      <c r="E83" s="26" t="s">
        <v>605</v>
      </c>
      <c r="F83" s="7" t="s">
        <v>47</v>
      </c>
      <c r="G83" s="8" t="s">
        <v>48</v>
      </c>
      <c r="H83" s="197">
        <v>4467000</v>
      </c>
      <c r="I83" s="198">
        <v>32000000</v>
      </c>
      <c r="J83" s="202">
        <v>18046350</v>
      </c>
      <c r="K83" s="202">
        <v>64856190</v>
      </c>
      <c r="L83" s="180">
        <f t="shared" si="6"/>
        <v>0.86816226416678144</v>
      </c>
      <c r="M83" s="7" t="str">
        <f t="shared" si="5"/>
        <v>Mediana</v>
      </c>
      <c r="N83" s="212">
        <f t="shared" si="7"/>
        <v>25023175</v>
      </c>
    </row>
    <row r="84" spans="1:15" ht="120" x14ac:dyDescent="0.25">
      <c r="A84" s="7">
        <v>68</v>
      </c>
      <c r="B84" s="7" t="s">
        <v>325</v>
      </c>
      <c r="C84" s="406"/>
      <c r="D84" s="99" t="s">
        <v>606</v>
      </c>
      <c r="E84" s="10" t="s">
        <v>607</v>
      </c>
      <c r="F84" s="7" t="s">
        <v>47</v>
      </c>
      <c r="G84" s="8" t="s">
        <v>48</v>
      </c>
      <c r="H84" s="199">
        <v>4467000</v>
      </c>
      <c r="I84" s="198">
        <v>185000000</v>
      </c>
      <c r="J84" s="202">
        <v>29871005.999999996</v>
      </c>
      <c r="K84" s="246">
        <v>186730040</v>
      </c>
      <c r="L84" s="180">
        <f t="shared" si="6"/>
        <v>0.96486152623262711</v>
      </c>
      <c r="M84" s="7" t="str">
        <f t="shared" si="5"/>
        <v>Mediana</v>
      </c>
      <c r="N84" s="212">
        <f t="shared" si="7"/>
        <v>107435503</v>
      </c>
    </row>
    <row r="85" spans="1:15" ht="45" x14ac:dyDescent="0.25">
      <c r="A85" s="7">
        <v>69</v>
      </c>
      <c r="B85" s="7" t="s">
        <v>345</v>
      </c>
      <c r="C85" s="407"/>
      <c r="D85" s="99" t="s">
        <v>608</v>
      </c>
      <c r="E85" s="10" t="s">
        <v>609</v>
      </c>
      <c r="F85" s="7" t="s">
        <v>47</v>
      </c>
      <c r="G85" s="8" t="s">
        <v>48</v>
      </c>
      <c r="H85" s="199">
        <v>4467000</v>
      </c>
      <c r="I85" s="198">
        <v>58000000</v>
      </c>
      <c r="J85" s="202">
        <v>12485849.999999998</v>
      </c>
      <c r="K85" s="246">
        <v>149572290</v>
      </c>
      <c r="L85" s="180">
        <f t="shared" si="6"/>
        <v>1.1866002142420469</v>
      </c>
      <c r="M85" s="7" t="str">
        <f t="shared" si="5"/>
        <v>Mediana</v>
      </c>
      <c r="N85" s="212">
        <f t="shared" si="7"/>
        <v>35242925</v>
      </c>
    </row>
    <row r="86" spans="1:15" ht="15.75" thickBot="1" x14ac:dyDescent="0.3"/>
    <row r="87" spans="1:15" ht="30.75" thickBot="1" x14ac:dyDescent="0.3">
      <c r="A87" s="76" t="s">
        <v>1</v>
      </c>
      <c r="B87" s="77" t="s">
        <v>2</v>
      </c>
      <c r="C87" s="77" t="s">
        <v>3</v>
      </c>
      <c r="D87" s="325" t="s">
        <v>4</v>
      </c>
      <c r="E87" s="326"/>
      <c r="F87" s="78" t="s">
        <v>5</v>
      </c>
      <c r="G87" s="88" t="s">
        <v>6</v>
      </c>
      <c r="H87" s="249" t="e" vm="31">
        <v>#VALUE!</v>
      </c>
      <c r="I87" s="250"/>
      <c r="J87" s="250"/>
      <c r="K87" s="208"/>
      <c r="L87" s="186"/>
      <c r="M87" s="159"/>
      <c r="N87" s="159"/>
      <c r="O87" s="160"/>
    </row>
    <row r="88" spans="1:15" ht="15" customHeight="1" x14ac:dyDescent="0.25">
      <c r="A88" s="263">
        <v>31</v>
      </c>
      <c r="B88" s="266" t="s">
        <v>598</v>
      </c>
      <c r="C88" s="266" t="s">
        <v>610</v>
      </c>
      <c r="D88" s="45" t="s">
        <v>9</v>
      </c>
      <c r="E88" s="69" t="s">
        <v>316</v>
      </c>
      <c r="F88" s="273" t="s">
        <v>11</v>
      </c>
      <c r="G88" s="276" t="s">
        <v>12</v>
      </c>
      <c r="H88" s="251"/>
      <c r="I88" s="252"/>
      <c r="J88" s="252"/>
      <c r="O88" s="161"/>
    </row>
    <row r="89" spans="1:15" x14ac:dyDescent="0.25">
      <c r="A89" s="264"/>
      <c r="B89" s="267"/>
      <c r="C89" s="270"/>
      <c r="D89" s="46" t="s">
        <v>13</v>
      </c>
      <c r="E89" s="70" t="s">
        <v>611</v>
      </c>
      <c r="F89" s="274"/>
      <c r="G89" s="277"/>
      <c r="H89" s="251"/>
      <c r="I89" s="252"/>
      <c r="J89" s="252"/>
      <c r="O89" s="161"/>
    </row>
    <row r="90" spans="1:15" x14ac:dyDescent="0.25">
      <c r="A90" s="264"/>
      <c r="B90" s="267"/>
      <c r="C90" s="270"/>
      <c r="D90" s="46" t="s">
        <v>15</v>
      </c>
      <c r="E90" s="70" t="s">
        <v>612</v>
      </c>
      <c r="F90" s="274"/>
      <c r="G90" s="277"/>
      <c r="H90" s="251"/>
      <c r="I90" s="252"/>
      <c r="J90" s="252"/>
      <c r="O90" s="161"/>
    </row>
    <row r="91" spans="1:15" x14ac:dyDescent="0.25">
      <c r="A91" s="264"/>
      <c r="B91" s="267"/>
      <c r="C91" s="270"/>
      <c r="D91" s="46" t="s">
        <v>17</v>
      </c>
      <c r="E91" s="73" t="s">
        <v>316</v>
      </c>
      <c r="F91" s="274"/>
      <c r="G91" s="277"/>
      <c r="H91" s="251"/>
      <c r="I91" s="252"/>
      <c r="J91" s="252"/>
      <c r="O91" s="161"/>
    </row>
    <row r="92" spans="1:15" x14ac:dyDescent="0.25">
      <c r="A92" s="264"/>
      <c r="B92" s="267"/>
      <c r="C92" s="270"/>
      <c r="D92" s="46" t="s">
        <v>19</v>
      </c>
      <c r="E92" s="70" t="s">
        <v>613</v>
      </c>
      <c r="F92" s="274"/>
      <c r="G92" s="277"/>
      <c r="H92" s="251"/>
      <c r="I92" s="252"/>
      <c r="J92" s="252"/>
      <c r="O92" s="161"/>
    </row>
    <row r="93" spans="1:15" x14ac:dyDescent="0.25">
      <c r="A93" s="264"/>
      <c r="B93" s="267"/>
      <c r="C93" s="270"/>
      <c r="D93" s="46" t="s">
        <v>21</v>
      </c>
      <c r="E93" s="70" t="s">
        <v>614</v>
      </c>
      <c r="F93" s="274"/>
      <c r="G93" s="277"/>
      <c r="H93" s="251"/>
      <c r="I93" s="252"/>
      <c r="J93" s="252"/>
      <c r="O93" s="161"/>
    </row>
    <row r="94" spans="1:15" x14ac:dyDescent="0.25">
      <c r="A94" s="264"/>
      <c r="B94" s="268"/>
      <c r="C94" s="271"/>
      <c r="D94" s="47" t="s">
        <v>23</v>
      </c>
      <c r="E94" s="71" t="s">
        <v>309</v>
      </c>
      <c r="F94" s="274"/>
      <c r="G94" s="277"/>
      <c r="H94" s="251"/>
      <c r="I94" s="252"/>
      <c r="J94" s="252"/>
      <c r="O94" s="161"/>
    </row>
    <row r="95" spans="1:15" x14ac:dyDescent="0.25">
      <c r="A95" s="264"/>
      <c r="B95" s="268"/>
      <c r="C95" s="271"/>
      <c r="D95" s="47" t="s">
        <v>25</v>
      </c>
      <c r="E95" s="71" t="s">
        <v>615</v>
      </c>
      <c r="F95" s="274"/>
      <c r="G95" s="277"/>
      <c r="H95" s="251"/>
      <c r="I95" s="252"/>
      <c r="J95" s="252"/>
      <c r="O95" s="161"/>
    </row>
    <row r="96" spans="1:15" x14ac:dyDescent="0.25">
      <c r="A96" s="264"/>
      <c r="B96" s="268"/>
      <c r="C96" s="271"/>
      <c r="D96" s="47" t="s">
        <v>27</v>
      </c>
      <c r="E96" s="71" t="s">
        <v>28</v>
      </c>
      <c r="F96" s="274"/>
      <c r="G96" s="277"/>
      <c r="H96" s="251"/>
      <c r="I96" s="252"/>
      <c r="J96" s="252"/>
      <c r="O96" s="161"/>
    </row>
    <row r="97" spans="1:15" ht="15.75" thickBot="1" x14ac:dyDescent="0.3">
      <c r="A97" s="265"/>
      <c r="B97" s="269"/>
      <c r="C97" s="272"/>
      <c r="D97" s="48" t="s">
        <v>29</v>
      </c>
      <c r="E97" s="89">
        <v>45444</v>
      </c>
      <c r="F97" s="275"/>
      <c r="G97" s="278"/>
      <c r="H97" s="253"/>
      <c r="I97" s="254"/>
      <c r="J97" s="254"/>
      <c r="K97" s="209"/>
      <c r="L97" s="187"/>
      <c r="M97" s="162"/>
      <c r="N97" s="162"/>
      <c r="O97" s="163"/>
    </row>
    <row r="98" spans="1:15" x14ac:dyDescent="0.25">
      <c r="A98" s="109"/>
      <c r="B98" s="112"/>
      <c r="C98" s="164"/>
      <c r="D98" s="111"/>
      <c r="E98" s="166"/>
      <c r="F98" s="109"/>
      <c r="G98" s="109"/>
      <c r="H98" s="194"/>
      <c r="I98" s="194"/>
      <c r="J98" s="194"/>
    </row>
    <row r="99" spans="1:15" ht="45" x14ac:dyDescent="0.25">
      <c r="H99" s="195" t="s">
        <v>30</v>
      </c>
      <c r="I99" s="195" t="s">
        <v>31</v>
      </c>
      <c r="J99" s="195" t="s">
        <v>32</v>
      </c>
      <c r="K99" s="195" t="s">
        <v>33</v>
      </c>
    </row>
    <row r="100" spans="1:15" ht="30" x14ac:dyDescent="0.25">
      <c r="A100" s="13" t="s">
        <v>34</v>
      </c>
      <c r="B100" s="13" t="s">
        <v>35</v>
      </c>
      <c r="C100" s="255" t="s">
        <v>36</v>
      </c>
      <c r="D100" s="256"/>
      <c r="E100" s="257"/>
      <c r="F100" s="13" t="s">
        <v>37</v>
      </c>
      <c r="G100" s="13" t="s">
        <v>38</v>
      </c>
      <c r="H100" s="196" t="s">
        <v>39</v>
      </c>
      <c r="I100" s="196" t="s">
        <v>39</v>
      </c>
      <c r="J100" s="196" t="s">
        <v>39</v>
      </c>
      <c r="K100" s="196" t="s">
        <v>39</v>
      </c>
      <c r="L100" s="178" t="s">
        <v>40</v>
      </c>
      <c r="M100" s="13" t="s">
        <v>41</v>
      </c>
      <c r="N100" s="13" t="s">
        <v>42</v>
      </c>
    </row>
    <row r="101" spans="1:15" ht="45" x14ac:dyDescent="0.25">
      <c r="A101" s="7">
        <v>1</v>
      </c>
      <c r="B101" s="7" t="s">
        <v>43</v>
      </c>
      <c r="C101" s="258" t="s">
        <v>44</v>
      </c>
      <c r="D101" s="66" t="s">
        <v>45</v>
      </c>
      <c r="E101" s="11" t="s">
        <v>46</v>
      </c>
      <c r="F101" s="7" t="s">
        <v>47</v>
      </c>
      <c r="G101" s="8" t="s">
        <v>48</v>
      </c>
      <c r="H101" s="197">
        <v>927800</v>
      </c>
      <c r="I101" s="198">
        <v>2800000</v>
      </c>
      <c r="J101" s="202">
        <v>773407.49999999988</v>
      </c>
      <c r="K101" s="202">
        <v>9204650</v>
      </c>
      <c r="L101" s="180">
        <f t="shared" ref="L101:L164" si="8">+STDEV(H101:K101)/AVERAGE(H101:K101)</f>
        <v>1.1559205317739876</v>
      </c>
      <c r="M101" s="7" t="str">
        <f t="shared" ref="M101:M164" si="9">IF(L101&lt;=5%,"Menor Valor",IF(L101&lt;=15%,"Media Armonica",IF(L101&lt;=30%,"Media Geometrica",IF(L101&lt;=50%,"Media Aritmetica","Mediana"))))</f>
        <v>Mediana</v>
      </c>
      <c r="N101" s="212">
        <f t="shared" ref="N101:N164" si="10">ROUND(IF(L101&lt;=5%,MIN(H101:K101),IF(L101&lt;=15%,HARMEAN(H101:K101),IF(L101&lt;=30%,GEOMEAN(H101:K101),IF(L101&lt;=50%,AVERAGE(H101:K101),MEDIAN(H101:K101))))),0)</f>
        <v>1863900</v>
      </c>
    </row>
    <row r="102" spans="1:15" ht="30" x14ac:dyDescent="0.25">
      <c r="A102" s="7">
        <v>2</v>
      </c>
      <c r="B102" s="7" t="s">
        <v>49</v>
      </c>
      <c r="C102" s="259"/>
      <c r="D102" s="66" t="s">
        <v>45</v>
      </c>
      <c r="E102" s="11" t="s">
        <v>50</v>
      </c>
      <c r="F102" s="7" t="s">
        <v>47</v>
      </c>
      <c r="G102" s="8" t="s">
        <v>48</v>
      </c>
      <c r="H102" s="197">
        <v>1752400</v>
      </c>
      <c r="I102" s="198">
        <v>3500000</v>
      </c>
      <c r="J102" s="202">
        <v>618725.99999999988</v>
      </c>
      <c r="K102" s="202">
        <v>3398640</v>
      </c>
      <c r="L102" s="180">
        <f t="shared" si="8"/>
        <v>0.59855847463672673</v>
      </c>
      <c r="M102" s="7" t="str">
        <f t="shared" si="9"/>
        <v>Mediana</v>
      </c>
      <c r="N102" s="212">
        <f t="shared" si="10"/>
        <v>2575520</v>
      </c>
    </row>
    <row r="103" spans="1:15" ht="30" x14ac:dyDescent="0.25">
      <c r="A103" s="7">
        <v>3</v>
      </c>
      <c r="B103" s="7" t="s">
        <v>51</v>
      </c>
      <c r="C103" s="259"/>
      <c r="D103" s="66" t="s">
        <v>52</v>
      </c>
      <c r="E103" s="98" t="s">
        <v>53</v>
      </c>
      <c r="F103" s="7" t="s">
        <v>47</v>
      </c>
      <c r="G103" s="8" t="s">
        <v>48</v>
      </c>
      <c r="H103" s="197">
        <v>1340100</v>
      </c>
      <c r="I103" s="198">
        <v>2500000</v>
      </c>
      <c r="J103" s="202">
        <v>959025.29999999981</v>
      </c>
      <c r="K103" s="202">
        <v>3398640</v>
      </c>
      <c r="L103" s="180">
        <f t="shared" si="8"/>
        <v>0.54301676921234765</v>
      </c>
      <c r="M103" s="7" t="str">
        <f t="shared" si="9"/>
        <v>Mediana</v>
      </c>
      <c r="N103" s="212">
        <f t="shared" si="10"/>
        <v>1920050</v>
      </c>
    </row>
    <row r="104" spans="1:15" ht="30" x14ac:dyDescent="0.25">
      <c r="A104" s="7">
        <v>4</v>
      </c>
      <c r="B104" s="7" t="s">
        <v>54</v>
      </c>
      <c r="C104" s="259"/>
      <c r="D104" s="66" t="s">
        <v>52</v>
      </c>
      <c r="E104" s="11" t="s">
        <v>50</v>
      </c>
      <c r="F104" s="7" t="s">
        <v>47</v>
      </c>
      <c r="G104" s="8" t="s">
        <v>48</v>
      </c>
      <c r="H104" s="197">
        <v>1546300</v>
      </c>
      <c r="I104" s="198">
        <v>3000000</v>
      </c>
      <c r="J104" s="202">
        <v>618725.99999999988</v>
      </c>
      <c r="K104" s="202">
        <v>4956350</v>
      </c>
      <c r="L104" s="180">
        <f t="shared" si="8"/>
        <v>0.7473663064964754</v>
      </c>
      <c r="M104" s="7" t="str">
        <f t="shared" si="9"/>
        <v>Mediana</v>
      </c>
      <c r="N104" s="212">
        <f t="shared" si="10"/>
        <v>2273150</v>
      </c>
    </row>
    <row r="105" spans="1:15" x14ac:dyDescent="0.25">
      <c r="A105" s="7">
        <v>5</v>
      </c>
      <c r="B105" s="7" t="s">
        <v>55</v>
      </c>
      <c r="C105" s="259"/>
      <c r="D105" s="84" t="s">
        <v>56</v>
      </c>
      <c r="E105" s="11" t="s">
        <v>57</v>
      </c>
      <c r="F105" s="7" t="s">
        <v>47</v>
      </c>
      <c r="G105" s="8" t="s">
        <v>48</v>
      </c>
      <c r="H105" s="197">
        <v>1958600</v>
      </c>
      <c r="I105" s="198">
        <v>2800000</v>
      </c>
      <c r="J105" s="202">
        <v>412483.99999999994</v>
      </c>
      <c r="K105" s="202">
        <v>4248300</v>
      </c>
      <c r="L105" s="180">
        <f t="shared" si="8"/>
        <v>0.68091304916476414</v>
      </c>
      <c r="M105" s="7" t="str">
        <f t="shared" si="9"/>
        <v>Mediana</v>
      </c>
      <c r="N105" s="212">
        <f t="shared" si="10"/>
        <v>2379300</v>
      </c>
    </row>
    <row r="106" spans="1:15" ht="30" x14ac:dyDescent="0.25">
      <c r="A106" s="7">
        <v>6</v>
      </c>
      <c r="B106" s="7" t="s">
        <v>58</v>
      </c>
      <c r="C106" s="259"/>
      <c r="D106" s="84" t="s">
        <v>56</v>
      </c>
      <c r="E106" s="11" t="s">
        <v>59</v>
      </c>
      <c r="F106" s="7" t="s">
        <v>47</v>
      </c>
      <c r="G106" s="8" t="s">
        <v>48</v>
      </c>
      <c r="H106" s="197">
        <v>783400</v>
      </c>
      <c r="I106" s="198">
        <v>2200000</v>
      </c>
      <c r="J106" s="202">
        <v>464044.49999999994</v>
      </c>
      <c r="K106" s="202">
        <v>2548980</v>
      </c>
      <c r="L106" s="180">
        <f t="shared" si="8"/>
        <v>0.68646870219150469</v>
      </c>
      <c r="M106" s="7" t="str">
        <f t="shared" si="9"/>
        <v>Mediana</v>
      </c>
      <c r="N106" s="212">
        <f t="shared" si="10"/>
        <v>1491700</v>
      </c>
    </row>
    <row r="107" spans="1:15" ht="30" x14ac:dyDescent="0.25">
      <c r="A107" s="7">
        <v>7</v>
      </c>
      <c r="B107" s="7" t="s">
        <v>60</v>
      </c>
      <c r="C107" s="259"/>
      <c r="D107" s="84" t="s">
        <v>56</v>
      </c>
      <c r="E107" s="11" t="s">
        <v>61</v>
      </c>
      <c r="F107" s="7" t="s">
        <v>47</v>
      </c>
      <c r="G107" s="8" t="s">
        <v>48</v>
      </c>
      <c r="H107" s="197">
        <v>3401800</v>
      </c>
      <c r="I107" s="198">
        <v>4500000</v>
      </c>
      <c r="J107" s="202">
        <v>670286.49999999988</v>
      </c>
      <c r="K107" s="202">
        <v>9629480</v>
      </c>
      <c r="L107" s="180">
        <f t="shared" si="8"/>
        <v>0.82397455414362464</v>
      </c>
      <c r="M107" s="7" t="str">
        <f t="shared" si="9"/>
        <v>Mediana</v>
      </c>
      <c r="N107" s="212">
        <f t="shared" si="10"/>
        <v>3950900</v>
      </c>
    </row>
    <row r="108" spans="1:15" ht="30" x14ac:dyDescent="0.25">
      <c r="A108" s="7">
        <v>8</v>
      </c>
      <c r="B108" s="7" t="s">
        <v>62</v>
      </c>
      <c r="C108" s="259"/>
      <c r="D108" s="84" t="s">
        <v>56</v>
      </c>
      <c r="E108" s="11" t="s">
        <v>63</v>
      </c>
      <c r="F108" s="7" t="s">
        <v>47</v>
      </c>
      <c r="G108" s="8" t="s">
        <v>48</v>
      </c>
      <c r="H108" s="197">
        <v>1608100</v>
      </c>
      <c r="I108" s="198">
        <v>2500000</v>
      </c>
      <c r="J108" s="202">
        <v>670286.49999999988</v>
      </c>
      <c r="K108" s="202">
        <v>7930160</v>
      </c>
      <c r="L108" s="180">
        <f t="shared" si="8"/>
        <v>1.0246821492037297</v>
      </c>
      <c r="M108" s="7" t="str">
        <f t="shared" si="9"/>
        <v>Mediana</v>
      </c>
      <c r="N108" s="212">
        <f t="shared" si="10"/>
        <v>2054050</v>
      </c>
    </row>
    <row r="109" spans="1:15" ht="30" x14ac:dyDescent="0.25">
      <c r="A109" s="7">
        <v>9</v>
      </c>
      <c r="B109" s="7" t="s">
        <v>64</v>
      </c>
      <c r="C109" s="259"/>
      <c r="D109" s="84" t="s">
        <v>56</v>
      </c>
      <c r="E109" s="11" t="s">
        <v>65</v>
      </c>
      <c r="F109" s="7" t="s">
        <v>47</v>
      </c>
      <c r="G109" s="8" t="s">
        <v>48</v>
      </c>
      <c r="H109" s="197">
        <v>1958600</v>
      </c>
      <c r="I109" s="198">
        <v>3800000</v>
      </c>
      <c r="J109" s="202">
        <v>876528.49999999988</v>
      </c>
      <c r="K109" s="202">
        <v>1274490</v>
      </c>
      <c r="L109" s="180">
        <f t="shared" si="8"/>
        <v>0.65471330512120163</v>
      </c>
      <c r="M109" s="7" t="str">
        <f t="shared" si="9"/>
        <v>Mediana</v>
      </c>
      <c r="N109" s="212">
        <f t="shared" si="10"/>
        <v>1616545</v>
      </c>
    </row>
    <row r="110" spans="1:15" ht="30" x14ac:dyDescent="0.25">
      <c r="A110" s="7">
        <v>10</v>
      </c>
      <c r="B110" s="7" t="s">
        <v>66</v>
      </c>
      <c r="C110" s="259"/>
      <c r="D110" s="84" t="s">
        <v>56</v>
      </c>
      <c r="E110" s="11" t="s">
        <v>472</v>
      </c>
      <c r="F110" s="7" t="s">
        <v>47</v>
      </c>
      <c r="G110" s="8" t="s">
        <v>48</v>
      </c>
      <c r="H110" s="197">
        <v>1484400</v>
      </c>
      <c r="I110" s="198">
        <v>4200000</v>
      </c>
      <c r="J110" s="202">
        <v>1330586.0190000001</v>
      </c>
      <c r="K110" s="202">
        <v>7788550</v>
      </c>
      <c r="L110" s="180">
        <f t="shared" si="8"/>
        <v>0.81792841689681717</v>
      </c>
      <c r="M110" s="7" t="str">
        <f t="shared" si="9"/>
        <v>Mediana</v>
      </c>
      <c r="N110" s="212">
        <f t="shared" si="10"/>
        <v>2842200</v>
      </c>
    </row>
    <row r="111" spans="1:15" ht="30" x14ac:dyDescent="0.25">
      <c r="A111" s="7">
        <v>11</v>
      </c>
      <c r="B111" s="7" t="s">
        <v>68</v>
      </c>
      <c r="C111" s="259"/>
      <c r="D111" s="84" t="s">
        <v>56</v>
      </c>
      <c r="E111" s="11" t="s">
        <v>69</v>
      </c>
      <c r="F111" s="7" t="s">
        <v>47</v>
      </c>
      <c r="G111" s="8" t="s">
        <v>48</v>
      </c>
      <c r="H111" s="197">
        <v>17524200</v>
      </c>
      <c r="I111" s="198">
        <v>11000000</v>
      </c>
      <c r="J111" s="202">
        <v>3341120.3999999994</v>
      </c>
      <c r="K111" s="202">
        <v>26786900</v>
      </c>
      <c r="L111" s="180">
        <f t="shared" si="8"/>
        <v>0.67831389968137057</v>
      </c>
      <c r="M111" s="7" t="str">
        <f t="shared" si="9"/>
        <v>Mediana</v>
      </c>
      <c r="N111" s="212">
        <f t="shared" si="10"/>
        <v>14262100</v>
      </c>
    </row>
    <row r="112" spans="1:15" x14ac:dyDescent="0.25">
      <c r="A112" s="7">
        <v>12</v>
      </c>
      <c r="B112" s="7" t="s">
        <v>70</v>
      </c>
      <c r="C112" s="259"/>
      <c r="D112" s="84" t="s">
        <v>71</v>
      </c>
      <c r="E112" s="12" t="s">
        <v>321</v>
      </c>
      <c r="F112" s="7" t="s">
        <v>47</v>
      </c>
      <c r="G112" s="8" t="s">
        <v>48</v>
      </c>
      <c r="H112" s="197">
        <v>2020400</v>
      </c>
      <c r="I112" s="198">
        <v>2800000</v>
      </c>
      <c r="J112" s="202">
        <v>1546814.9999999998</v>
      </c>
      <c r="K112" s="202">
        <v>3965080</v>
      </c>
      <c r="L112" s="180">
        <f t="shared" si="8"/>
        <v>0.40893893589977598</v>
      </c>
      <c r="M112" s="7" t="str">
        <f t="shared" si="9"/>
        <v>Media Aritmetica</v>
      </c>
      <c r="N112" s="212">
        <f t="shared" si="10"/>
        <v>2583074</v>
      </c>
    </row>
    <row r="113" spans="1:14" x14ac:dyDescent="0.25">
      <c r="A113" s="7">
        <v>13</v>
      </c>
      <c r="B113" s="7" t="s">
        <v>73</v>
      </c>
      <c r="C113" s="259"/>
      <c r="D113" s="84" t="s">
        <v>71</v>
      </c>
      <c r="E113" s="11" t="s">
        <v>74</v>
      </c>
      <c r="F113" s="7" t="s">
        <v>47</v>
      </c>
      <c r="G113" s="8" t="s">
        <v>48</v>
      </c>
      <c r="H113" s="197">
        <v>659700</v>
      </c>
      <c r="I113" s="198">
        <v>1800000</v>
      </c>
      <c r="J113" s="202">
        <v>464044.49999999994</v>
      </c>
      <c r="K113" s="202">
        <v>1274490</v>
      </c>
      <c r="L113" s="180">
        <f t="shared" si="8"/>
        <v>0.57918166261452597</v>
      </c>
      <c r="M113" s="7" t="str">
        <f t="shared" si="9"/>
        <v>Mediana</v>
      </c>
      <c r="N113" s="212">
        <f t="shared" si="10"/>
        <v>967095</v>
      </c>
    </row>
    <row r="114" spans="1:14" x14ac:dyDescent="0.25">
      <c r="A114" s="7">
        <v>14</v>
      </c>
      <c r="B114" s="7" t="s">
        <v>75</v>
      </c>
      <c r="C114" s="259"/>
      <c r="D114" s="66" t="s">
        <v>76</v>
      </c>
      <c r="E114" s="11" t="s">
        <v>77</v>
      </c>
      <c r="F114" s="7" t="s">
        <v>47</v>
      </c>
      <c r="G114" s="8" t="s">
        <v>48</v>
      </c>
      <c r="H114" s="197">
        <v>1484400</v>
      </c>
      <c r="I114" s="198">
        <v>2500000</v>
      </c>
      <c r="J114" s="202">
        <v>824967.99999999988</v>
      </c>
      <c r="K114" s="202">
        <v>1274490</v>
      </c>
      <c r="L114" s="180">
        <f t="shared" si="8"/>
        <v>0.46568230909806085</v>
      </c>
      <c r="M114" s="7" t="str">
        <f t="shared" si="9"/>
        <v>Media Aritmetica</v>
      </c>
      <c r="N114" s="212">
        <f t="shared" si="10"/>
        <v>1520965</v>
      </c>
    </row>
    <row r="115" spans="1:14" x14ac:dyDescent="0.25">
      <c r="A115" s="7">
        <v>15</v>
      </c>
      <c r="B115" s="7" t="s">
        <v>78</v>
      </c>
      <c r="C115" s="259"/>
      <c r="D115" s="66" t="s">
        <v>76</v>
      </c>
      <c r="E115" s="11" t="s">
        <v>79</v>
      </c>
      <c r="F115" s="7" t="s">
        <v>47</v>
      </c>
      <c r="G115" s="8" t="s">
        <v>48</v>
      </c>
      <c r="H115" s="197">
        <v>1195800</v>
      </c>
      <c r="I115" s="198">
        <v>2000000</v>
      </c>
      <c r="J115" s="202">
        <v>464044.49999999994</v>
      </c>
      <c r="K115" s="202">
        <v>708050</v>
      </c>
      <c r="L115" s="180">
        <f t="shared" si="8"/>
        <v>0.6204284358855684</v>
      </c>
      <c r="M115" s="7" t="str">
        <f t="shared" si="9"/>
        <v>Mediana</v>
      </c>
      <c r="N115" s="212">
        <f t="shared" si="10"/>
        <v>951925</v>
      </c>
    </row>
    <row r="116" spans="1:14" x14ac:dyDescent="0.25">
      <c r="A116" s="7">
        <v>16</v>
      </c>
      <c r="B116" s="7" t="s">
        <v>80</v>
      </c>
      <c r="C116" s="259"/>
      <c r="D116" s="66" t="s">
        <v>76</v>
      </c>
      <c r="E116" s="11" t="s">
        <v>81</v>
      </c>
      <c r="F116" s="7" t="s">
        <v>47</v>
      </c>
      <c r="G116" s="8" t="s">
        <v>48</v>
      </c>
      <c r="H116" s="197">
        <v>577300</v>
      </c>
      <c r="I116" s="198">
        <v>1500000</v>
      </c>
      <c r="J116" s="202">
        <v>464044.49999999994</v>
      </c>
      <c r="K116" s="202">
        <v>991270</v>
      </c>
      <c r="L116" s="180">
        <f t="shared" si="8"/>
        <v>0.53165647551568751</v>
      </c>
      <c r="M116" s="7" t="str">
        <f t="shared" si="9"/>
        <v>Mediana</v>
      </c>
      <c r="N116" s="212">
        <f t="shared" si="10"/>
        <v>784285</v>
      </c>
    </row>
    <row r="117" spans="1:14" ht="30" x14ac:dyDescent="0.25">
      <c r="A117" s="7">
        <v>17</v>
      </c>
      <c r="B117" s="7" t="s">
        <v>82</v>
      </c>
      <c r="C117" s="259"/>
      <c r="D117" s="66" t="s">
        <v>76</v>
      </c>
      <c r="E117" s="11" t="s">
        <v>83</v>
      </c>
      <c r="F117" s="7" t="s">
        <v>47</v>
      </c>
      <c r="G117" s="8" t="s">
        <v>48</v>
      </c>
      <c r="H117" s="197">
        <v>2783300</v>
      </c>
      <c r="I117" s="198">
        <v>4000000</v>
      </c>
      <c r="J117" s="202">
        <v>360923.49999999994</v>
      </c>
      <c r="K117" s="202">
        <v>6372450</v>
      </c>
      <c r="L117" s="180">
        <f t="shared" si="8"/>
        <v>0.74101032961663849</v>
      </c>
      <c r="M117" s="7" t="str">
        <f t="shared" si="9"/>
        <v>Mediana</v>
      </c>
      <c r="N117" s="212">
        <f t="shared" si="10"/>
        <v>3391650</v>
      </c>
    </row>
    <row r="118" spans="1:14" x14ac:dyDescent="0.25">
      <c r="A118" s="7">
        <v>18</v>
      </c>
      <c r="B118" s="7" t="s">
        <v>84</v>
      </c>
      <c r="C118" s="259"/>
      <c r="D118" s="66" t="s">
        <v>76</v>
      </c>
      <c r="E118" s="11" t="s">
        <v>85</v>
      </c>
      <c r="F118" s="7" t="s">
        <v>47</v>
      </c>
      <c r="G118" s="8" t="s">
        <v>48</v>
      </c>
      <c r="H118" s="197">
        <v>1278200</v>
      </c>
      <c r="I118" s="198">
        <v>1800000</v>
      </c>
      <c r="J118" s="202">
        <v>185617.79999999996</v>
      </c>
      <c r="K118" s="202">
        <v>1699320</v>
      </c>
      <c r="L118" s="180">
        <f t="shared" si="8"/>
        <v>0.59548015668827081</v>
      </c>
      <c r="M118" s="7" t="str">
        <f t="shared" si="9"/>
        <v>Mediana</v>
      </c>
      <c r="N118" s="212">
        <f t="shared" si="10"/>
        <v>1488760</v>
      </c>
    </row>
    <row r="119" spans="1:14" ht="30" x14ac:dyDescent="0.25">
      <c r="A119" s="7">
        <v>19</v>
      </c>
      <c r="B119" s="7" t="s">
        <v>86</v>
      </c>
      <c r="C119" s="259"/>
      <c r="D119" s="66" t="s">
        <v>76</v>
      </c>
      <c r="E119" s="11" t="s">
        <v>87</v>
      </c>
      <c r="F119" s="7" t="s">
        <v>47</v>
      </c>
      <c r="G119" s="8" t="s">
        <v>48</v>
      </c>
      <c r="H119" s="197">
        <v>1484400</v>
      </c>
      <c r="I119" s="198">
        <v>4500000</v>
      </c>
      <c r="J119" s="202">
        <v>2938948.4999999995</v>
      </c>
      <c r="K119" s="202">
        <v>5034890</v>
      </c>
      <c r="L119" s="180">
        <f t="shared" si="8"/>
        <v>0.46008619334023038</v>
      </c>
      <c r="M119" s="7" t="str">
        <f t="shared" si="9"/>
        <v>Media Aritmetica</v>
      </c>
      <c r="N119" s="212">
        <f t="shared" si="10"/>
        <v>3489560</v>
      </c>
    </row>
    <row r="120" spans="1:14" ht="30" x14ac:dyDescent="0.25">
      <c r="A120" s="7">
        <v>20</v>
      </c>
      <c r="B120" s="7" t="s">
        <v>220</v>
      </c>
      <c r="C120" s="259"/>
      <c r="D120" s="66" t="s">
        <v>76</v>
      </c>
      <c r="E120" s="11" t="s">
        <v>541</v>
      </c>
      <c r="F120" s="7" t="s">
        <v>47</v>
      </c>
      <c r="G120" s="8" t="s">
        <v>48</v>
      </c>
      <c r="H120" s="197">
        <v>25770900</v>
      </c>
      <c r="I120" s="198">
        <v>6500000</v>
      </c>
      <c r="J120" s="202">
        <v>1990047.1698113207</v>
      </c>
      <c r="K120" s="202">
        <v>4737390</v>
      </c>
      <c r="L120" s="180">
        <f t="shared" si="8"/>
        <v>1.1119338390737914</v>
      </c>
      <c r="M120" s="7" t="str">
        <f t="shared" si="9"/>
        <v>Mediana</v>
      </c>
      <c r="N120" s="212">
        <f t="shared" si="10"/>
        <v>5618695</v>
      </c>
    </row>
    <row r="121" spans="1:14" x14ac:dyDescent="0.25">
      <c r="A121" s="7">
        <v>21</v>
      </c>
      <c r="B121" s="7" t="s">
        <v>88</v>
      </c>
      <c r="C121" s="259"/>
      <c r="D121" s="66" t="s">
        <v>89</v>
      </c>
      <c r="E121" s="11" t="s">
        <v>90</v>
      </c>
      <c r="F121" s="7" t="s">
        <v>47</v>
      </c>
      <c r="G121" s="8" t="s">
        <v>48</v>
      </c>
      <c r="H121" s="197">
        <v>597900</v>
      </c>
      <c r="I121" s="198">
        <v>1800000</v>
      </c>
      <c r="J121" s="202">
        <v>324905.66037735844</v>
      </c>
      <c r="K121" s="202">
        <v>2350250</v>
      </c>
      <c r="L121" s="180">
        <f t="shared" si="8"/>
        <v>0.76075662958200307</v>
      </c>
      <c r="M121" s="7" t="str">
        <f t="shared" si="9"/>
        <v>Mediana</v>
      </c>
      <c r="N121" s="212">
        <f t="shared" si="10"/>
        <v>1198950</v>
      </c>
    </row>
    <row r="122" spans="1:14" ht="30" x14ac:dyDescent="0.25">
      <c r="A122" s="7">
        <v>22</v>
      </c>
      <c r="B122" s="7" t="s">
        <v>91</v>
      </c>
      <c r="C122" s="259"/>
      <c r="D122" s="66" t="s">
        <v>89</v>
      </c>
      <c r="E122" s="11" t="s">
        <v>92</v>
      </c>
      <c r="F122" s="7" t="s">
        <v>47</v>
      </c>
      <c r="G122" s="8" t="s">
        <v>48</v>
      </c>
      <c r="H122" s="197">
        <v>1608100</v>
      </c>
      <c r="I122" s="198">
        <v>1500000</v>
      </c>
      <c r="J122" s="202">
        <v>121839.62264150941</v>
      </c>
      <c r="K122" s="202">
        <v>1982540</v>
      </c>
      <c r="L122" s="180">
        <f t="shared" si="8"/>
        <v>0.624815185230576</v>
      </c>
      <c r="M122" s="7" t="str">
        <f t="shared" si="9"/>
        <v>Mediana</v>
      </c>
      <c r="N122" s="212">
        <f t="shared" si="10"/>
        <v>1554050</v>
      </c>
    </row>
    <row r="123" spans="1:14" ht="30" x14ac:dyDescent="0.25">
      <c r="A123" s="7">
        <v>23</v>
      </c>
      <c r="B123" s="7" t="s">
        <v>93</v>
      </c>
      <c r="C123" s="259"/>
      <c r="D123" s="66" t="s">
        <v>89</v>
      </c>
      <c r="E123" s="11" t="s">
        <v>94</v>
      </c>
      <c r="F123" s="7" t="s">
        <v>47</v>
      </c>
      <c r="G123" s="8" t="s">
        <v>48</v>
      </c>
      <c r="H123" s="197">
        <v>1958600</v>
      </c>
      <c r="I123" s="198">
        <v>2000000</v>
      </c>
      <c r="J123" s="202">
        <v>243679.24528301883</v>
      </c>
      <c r="K123" s="202">
        <v>4106690</v>
      </c>
      <c r="L123" s="180">
        <f t="shared" si="8"/>
        <v>0.76120524682496216</v>
      </c>
      <c r="M123" s="7" t="str">
        <f t="shared" si="9"/>
        <v>Mediana</v>
      </c>
      <c r="N123" s="212">
        <f t="shared" si="10"/>
        <v>1979300</v>
      </c>
    </row>
    <row r="124" spans="1:14" ht="30" x14ac:dyDescent="0.25">
      <c r="A124" s="7">
        <v>24</v>
      </c>
      <c r="B124" s="7" t="s">
        <v>95</v>
      </c>
      <c r="C124" s="259"/>
      <c r="D124" s="66" t="s">
        <v>96</v>
      </c>
      <c r="E124" s="11" t="s">
        <v>97</v>
      </c>
      <c r="F124" s="7" t="s">
        <v>47</v>
      </c>
      <c r="G124" s="8" t="s">
        <v>48</v>
      </c>
      <c r="H124" s="197">
        <v>659700</v>
      </c>
      <c r="I124" s="198">
        <v>1500000</v>
      </c>
      <c r="J124" s="202">
        <v>162452.83018867922</v>
      </c>
      <c r="K124" s="202">
        <v>1274490</v>
      </c>
      <c r="L124" s="180">
        <f t="shared" si="8"/>
        <v>0.67403886693719406</v>
      </c>
      <c r="M124" s="7" t="str">
        <f t="shared" si="9"/>
        <v>Mediana</v>
      </c>
      <c r="N124" s="212">
        <f t="shared" si="10"/>
        <v>967095</v>
      </c>
    </row>
    <row r="125" spans="1:14" x14ac:dyDescent="0.25">
      <c r="A125" s="7">
        <v>25</v>
      </c>
      <c r="B125" s="7" t="s">
        <v>98</v>
      </c>
      <c r="C125" s="259"/>
      <c r="D125" s="66" t="s">
        <v>96</v>
      </c>
      <c r="E125" s="11" t="s">
        <v>99</v>
      </c>
      <c r="F125" s="7" t="s">
        <v>47</v>
      </c>
      <c r="G125" s="8" t="s">
        <v>48</v>
      </c>
      <c r="H125" s="197">
        <v>1195800</v>
      </c>
      <c r="I125" s="198">
        <v>2000000</v>
      </c>
      <c r="J125" s="202">
        <v>456898.5849056603</v>
      </c>
      <c r="K125" s="202">
        <v>5522790</v>
      </c>
      <c r="L125" s="180">
        <f t="shared" si="8"/>
        <v>0.97780181313485826</v>
      </c>
      <c r="M125" s="7" t="str">
        <f t="shared" si="9"/>
        <v>Mediana</v>
      </c>
      <c r="N125" s="212">
        <f t="shared" si="10"/>
        <v>1597900</v>
      </c>
    </row>
    <row r="126" spans="1:14" x14ac:dyDescent="0.25">
      <c r="A126" s="7">
        <v>26</v>
      </c>
      <c r="B126" s="7" t="s">
        <v>100</v>
      </c>
      <c r="C126" s="259"/>
      <c r="D126" s="66" t="s">
        <v>96</v>
      </c>
      <c r="E126" s="11" t="s">
        <v>101</v>
      </c>
      <c r="F126" s="7" t="s">
        <v>47</v>
      </c>
      <c r="G126" s="8" t="s">
        <v>48</v>
      </c>
      <c r="H126" s="197">
        <v>2020400</v>
      </c>
      <c r="I126" s="198">
        <v>1500000</v>
      </c>
      <c r="J126" s="202">
        <v>1218396.2264150945</v>
      </c>
      <c r="K126" s="202">
        <v>2124150</v>
      </c>
      <c r="L126" s="180">
        <f t="shared" si="8"/>
        <v>0.25035248349474348</v>
      </c>
      <c r="M126" s="7" t="str">
        <f t="shared" si="9"/>
        <v>Media Geometrica</v>
      </c>
      <c r="N126" s="212">
        <f t="shared" si="10"/>
        <v>1673499</v>
      </c>
    </row>
    <row r="127" spans="1:14" x14ac:dyDescent="0.25">
      <c r="A127" s="7">
        <v>27</v>
      </c>
      <c r="B127" s="7" t="s">
        <v>102</v>
      </c>
      <c r="C127" s="259"/>
      <c r="D127" s="66" t="s">
        <v>96</v>
      </c>
      <c r="E127" s="11" t="s">
        <v>103</v>
      </c>
      <c r="F127" s="7" t="s">
        <v>47</v>
      </c>
      <c r="G127" s="8" t="s">
        <v>48</v>
      </c>
      <c r="H127" s="197">
        <v>1484400</v>
      </c>
      <c r="I127" s="198">
        <v>1500000</v>
      </c>
      <c r="J127" s="202">
        <v>1426538.9150943395</v>
      </c>
      <c r="K127" s="202">
        <v>2124150</v>
      </c>
      <c r="L127" s="180">
        <f t="shared" si="8"/>
        <v>0.20103311603707447</v>
      </c>
      <c r="M127" s="7" t="str">
        <f t="shared" si="9"/>
        <v>Media Geometrica</v>
      </c>
      <c r="N127" s="212">
        <f t="shared" si="10"/>
        <v>1611676</v>
      </c>
    </row>
    <row r="128" spans="1:14" x14ac:dyDescent="0.25">
      <c r="A128" s="7">
        <v>28</v>
      </c>
      <c r="B128" s="7" t="s">
        <v>104</v>
      </c>
      <c r="C128" s="259"/>
      <c r="D128" s="66" t="s">
        <v>96</v>
      </c>
      <c r="E128" s="11" t="s">
        <v>311</v>
      </c>
      <c r="F128" s="7" t="s">
        <v>47</v>
      </c>
      <c r="G128" s="8" t="s">
        <v>48</v>
      </c>
      <c r="H128" s="197">
        <v>1484400</v>
      </c>
      <c r="I128" s="198">
        <v>1500000</v>
      </c>
      <c r="J128" s="202">
        <v>1344866.7700471696</v>
      </c>
      <c r="K128" s="202">
        <v>3540250</v>
      </c>
      <c r="L128" s="180">
        <f t="shared" si="8"/>
        <v>0.53416112058757159</v>
      </c>
      <c r="M128" s="7" t="str">
        <f t="shared" si="9"/>
        <v>Mediana</v>
      </c>
      <c r="N128" s="212">
        <f t="shared" si="10"/>
        <v>1492200</v>
      </c>
    </row>
    <row r="129" spans="1:14" x14ac:dyDescent="0.25">
      <c r="A129" s="7">
        <v>29</v>
      </c>
      <c r="B129" s="7" t="s">
        <v>106</v>
      </c>
      <c r="C129" s="259"/>
      <c r="D129" s="66" t="s">
        <v>96</v>
      </c>
      <c r="E129" s="11" t="s">
        <v>312</v>
      </c>
      <c r="F129" s="7" t="s">
        <v>47</v>
      </c>
      <c r="G129" s="8" t="s">
        <v>48</v>
      </c>
      <c r="H129" s="197">
        <v>1340100</v>
      </c>
      <c r="I129" s="198">
        <v>2200000</v>
      </c>
      <c r="J129" s="202">
        <v>995023.58490566036</v>
      </c>
      <c r="K129" s="202">
        <v>5522790</v>
      </c>
      <c r="L129" s="180">
        <f t="shared" si="8"/>
        <v>0.82265716708229908</v>
      </c>
      <c r="M129" s="7" t="str">
        <f t="shared" si="9"/>
        <v>Mediana</v>
      </c>
      <c r="N129" s="212">
        <f t="shared" si="10"/>
        <v>1770050</v>
      </c>
    </row>
    <row r="130" spans="1:14" x14ac:dyDescent="0.25">
      <c r="A130" s="7">
        <v>30</v>
      </c>
      <c r="B130" s="7" t="s">
        <v>108</v>
      </c>
      <c r="C130" s="259"/>
      <c r="D130" s="66" t="s">
        <v>96</v>
      </c>
      <c r="E130" s="11" t="s">
        <v>313</v>
      </c>
      <c r="F130" s="7" t="s">
        <v>47</v>
      </c>
      <c r="G130" s="8" t="s">
        <v>48</v>
      </c>
      <c r="H130" s="197">
        <v>1072100</v>
      </c>
      <c r="I130" s="198">
        <v>1800000</v>
      </c>
      <c r="J130" s="202">
        <v>995023.58490566036</v>
      </c>
      <c r="K130" s="202">
        <v>2265760</v>
      </c>
      <c r="L130" s="180">
        <f t="shared" si="8"/>
        <v>0.3967441227217372</v>
      </c>
      <c r="M130" s="7" t="str">
        <f t="shared" si="9"/>
        <v>Media Aritmetica</v>
      </c>
      <c r="N130" s="212">
        <f t="shared" si="10"/>
        <v>1533221</v>
      </c>
    </row>
    <row r="131" spans="1:14" x14ac:dyDescent="0.25">
      <c r="A131" s="7">
        <v>31</v>
      </c>
      <c r="B131" s="7" t="s">
        <v>110</v>
      </c>
      <c r="C131" s="259"/>
      <c r="D131" s="66" t="s">
        <v>96</v>
      </c>
      <c r="E131" s="98" t="s">
        <v>111</v>
      </c>
      <c r="F131" s="7" t="s">
        <v>47</v>
      </c>
      <c r="G131" s="8" t="s">
        <v>48</v>
      </c>
      <c r="H131" s="197">
        <v>989600</v>
      </c>
      <c r="I131" s="198">
        <v>2000000</v>
      </c>
      <c r="J131" s="202">
        <v>995186.0377358488</v>
      </c>
      <c r="K131" s="202">
        <v>2690590</v>
      </c>
      <c r="L131" s="180">
        <f t="shared" si="8"/>
        <v>0.49760487856004337</v>
      </c>
      <c r="M131" s="7" t="str">
        <f t="shared" si="9"/>
        <v>Media Aritmetica</v>
      </c>
      <c r="N131" s="212">
        <f t="shared" si="10"/>
        <v>1668844</v>
      </c>
    </row>
    <row r="132" spans="1:14" x14ac:dyDescent="0.25">
      <c r="A132" s="7">
        <v>32</v>
      </c>
      <c r="B132" s="7" t="s">
        <v>112</v>
      </c>
      <c r="C132" s="259"/>
      <c r="D132" s="66" t="s">
        <v>96</v>
      </c>
      <c r="E132" s="98" t="s">
        <v>113</v>
      </c>
      <c r="F132" s="7" t="s">
        <v>47</v>
      </c>
      <c r="G132" s="8" t="s">
        <v>48</v>
      </c>
      <c r="H132" s="197">
        <v>989600</v>
      </c>
      <c r="I132" s="198">
        <v>2200000</v>
      </c>
      <c r="J132" s="202">
        <v>995186.0377358488</v>
      </c>
      <c r="K132" s="202">
        <v>2124150</v>
      </c>
      <c r="L132" s="180">
        <f t="shared" si="8"/>
        <v>0.42861719828760647</v>
      </c>
      <c r="M132" s="7" t="str">
        <f t="shared" si="9"/>
        <v>Media Aritmetica</v>
      </c>
      <c r="N132" s="212">
        <f t="shared" si="10"/>
        <v>1577234</v>
      </c>
    </row>
    <row r="133" spans="1:14" ht="30" x14ac:dyDescent="0.25">
      <c r="A133" s="7">
        <v>33</v>
      </c>
      <c r="B133" s="7" t="s">
        <v>114</v>
      </c>
      <c r="C133" s="259"/>
      <c r="D133" s="66" t="s">
        <v>96</v>
      </c>
      <c r="E133" s="98" t="s">
        <v>596</v>
      </c>
      <c r="F133" s="7" t="s">
        <v>47</v>
      </c>
      <c r="G133" s="8" t="s">
        <v>48</v>
      </c>
      <c r="H133" s="197">
        <v>1340100</v>
      </c>
      <c r="I133" s="198">
        <v>2500000</v>
      </c>
      <c r="J133" s="202">
        <v>968447.56050000002</v>
      </c>
      <c r="K133" s="202">
        <v>4713590</v>
      </c>
      <c r="L133" s="180">
        <f t="shared" si="8"/>
        <v>0.70849865424726166</v>
      </c>
      <c r="M133" s="7" t="str">
        <f t="shared" si="9"/>
        <v>Mediana</v>
      </c>
      <c r="N133" s="212">
        <f t="shared" si="10"/>
        <v>1920050</v>
      </c>
    </row>
    <row r="134" spans="1:14" ht="30" x14ac:dyDescent="0.25">
      <c r="A134" s="7">
        <v>34</v>
      </c>
      <c r="B134" s="7" t="s">
        <v>116</v>
      </c>
      <c r="C134" s="259"/>
      <c r="D134" s="66" t="s">
        <v>96</v>
      </c>
      <c r="E134" s="98" t="s">
        <v>115</v>
      </c>
      <c r="F134" s="7" t="s">
        <v>47</v>
      </c>
      <c r="G134" s="8" t="s">
        <v>48</v>
      </c>
      <c r="H134" s="197">
        <v>11957700</v>
      </c>
      <c r="I134" s="198">
        <v>8500000</v>
      </c>
      <c r="J134" s="202">
        <v>5781325.8825000003</v>
      </c>
      <c r="K134" s="202">
        <v>9912700</v>
      </c>
      <c r="L134" s="180">
        <f t="shared" si="8"/>
        <v>0.2870026983889688</v>
      </c>
      <c r="M134" s="7" t="str">
        <f t="shared" si="9"/>
        <v>Media Geometrica</v>
      </c>
      <c r="N134" s="212">
        <f t="shared" si="10"/>
        <v>8736178</v>
      </c>
    </row>
    <row r="135" spans="1:14" x14ac:dyDescent="0.25">
      <c r="A135" s="7">
        <v>35</v>
      </c>
      <c r="B135" s="7" t="s">
        <v>118</v>
      </c>
      <c r="C135" s="259"/>
      <c r="D135" s="66" t="s">
        <v>96</v>
      </c>
      <c r="E135" s="98" t="s">
        <v>117</v>
      </c>
      <c r="F135" s="7" t="s">
        <v>47</v>
      </c>
      <c r="G135" s="8" t="s">
        <v>48</v>
      </c>
      <c r="H135" s="197">
        <v>2989400</v>
      </c>
      <c r="I135" s="198">
        <v>5500000</v>
      </c>
      <c r="J135" s="202">
        <v>487168.16399999999</v>
      </c>
      <c r="K135" s="202">
        <v>18861500</v>
      </c>
      <c r="L135" s="180">
        <f t="shared" si="8"/>
        <v>1.1774261701330482</v>
      </c>
      <c r="M135" s="7" t="str">
        <f t="shared" si="9"/>
        <v>Mediana</v>
      </c>
      <c r="N135" s="212">
        <f t="shared" si="10"/>
        <v>4244700</v>
      </c>
    </row>
    <row r="136" spans="1:14" ht="45" x14ac:dyDescent="0.25">
      <c r="A136" s="7">
        <v>36</v>
      </c>
      <c r="B136" s="7" t="s">
        <v>120</v>
      </c>
      <c r="C136" s="259"/>
      <c r="D136" s="66" t="s">
        <v>96</v>
      </c>
      <c r="E136" s="98" t="s">
        <v>119</v>
      </c>
      <c r="F136" s="7" t="s">
        <v>47</v>
      </c>
      <c r="G136" s="8" t="s">
        <v>48</v>
      </c>
      <c r="H136" s="197">
        <v>2020400</v>
      </c>
      <c r="I136" s="198">
        <v>3500000</v>
      </c>
      <c r="J136" s="202">
        <v>487022.16150000005</v>
      </c>
      <c r="K136" s="202">
        <v>1274490</v>
      </c>
      <c r="L136" s="180">
        <f t="shared" si="8"/>
        <v>0.70466741001576905</v>
      </c>
      <c r="M136" s="7" t="str">
        <f t="shared" si="9"/>
        <v>Mediana</v>
      </c>
      <c r="N136" s="212">
        <f t="shared" si="10"/>
        <v>1647445</v>
      </c>
    </row>
    <row r="137" spans="1:14" ht="30" x14ac:dyDescent="0.25">
      <c r="A137" s="7">
        <v>37</v>
      </c>
      <c r="B137" s="7" t="s">
        <v>122</v>
      </c>
      <c r="C137" s="259"/>
      <c r="D137" s="66" t="s">
        <v>96</v>
      </c>
      <c r="E137" s="98" t="s">
        <v>121</v>
      </c>
      <c r="F137" s="7" t="s">
        <v>47</v>
      </c>
      <c r="G137" s="8" t="s">
        <v>48</v>
      </c>
      <c r="H137" s="197">
        <v>2783300</v>
      </c>
      <c r="I137" s="198">
        <v>3200000</v>
      </c>
      <c r="J137" s="202">
        <v>703468.16400000011</v>
      </c>
      <c r="K137" s="202">
        <v>3398640</v>
      </c>
      <c r="L137" s="180">
        <f t="shared" si="8"/>
        <v>0.49130445361714464</v>
      </c>
      <c r="M137" s="7" t="str">
        <f t="shared" si="9"/>
        <v>Media Aritmetica</v>
      </c>
      <c r="N137" s="212">
        <f t="shared" si="10"/>
        <v>2521352</v>
      </c>
    </row>
    <row r="138" spans="1:14" ht="45" x14ac:dyDescent="0.25">
      <c r="A138" s="7">
        <v>38</v>
      </c>
      <c r="B138" s="7" t="s">
        <v>124</v>
      </c>
      <c r="C138" s="259"/>
      <c r="D138" s="66" t="s">
        <v>96</v>
      </c>
      <c r="E138" s="11" t="s">
        <v>123</v>
      </c>
      <c r="F138" s="7" t="s">
        <v>47</v>
      </c>
      <c r="G138" s="8" t="s">
        <v>48</v>
      </c>
      <c r="H138" s="197">
        <v>1195800</v>
      </c>
      <c r="I138" s="198">
        <v>1800000</v>
      </c>
      <c r="J138" s="202">
        <v>410970</v>
      </c>
      <c r="K138" s="202">
        <v>1132880</v>
      </c>
      <c r="L138" s="180">
        <f t="shared" si="8"/>
        <v>0.50106658320122721</v>
      </c>
      <c r="M138" s="7" t="str">
        <f t="shared" si="9"/>
        <v>Mediana</v>
      </c>
      <c r="N138" s="212">
        <f t="shared" si="10"/>
        <v>1164340</v>
      </c>
    </row>
    <row r="139" spans="1:14" ht="30" x14ac:dyDescent="0.25">
      <c r="A139" s="7">
        <v>39</v>
      </c>
      <c r="B139" s="7" t="s">
        <v>126</v>
      </c>
      <c r="C139" s="259"/>
      <c r="D139" s="66" t="s">
        <v>96</v>
      </c>
      <c r="E139" s="11" t="s">
        <v>125</v>
      </c>
      <c r="F139" s="7" t="s">
        <v>47</v>
      </c>
      <c r="G139" s="8" t="s">
        <v>48</v>
      </c>
      <c r="H139" s="197">
        <v>4948000</v>
      </c>
      <c r="I139" s="198">
        <v>5800000</v>
      </c>
      <c r="J139" s="202">
        <v>926617.30350000004</v>
      </c>
      <c r="K139" s="202">
        <v>4814740</v>
      </c>
      <c r="L139" s="180">
        <f t="shared" si="8"/>
        <v>0.52754693563872912</v>
      </c>
      <c r="M139" s="7" t="str">
        <f t="shared" si="9"/>
        <v>Mediana</v>
      </c>
      <c r="N139" s="212">
        <f t="shared" si="10"/>
        <v>4881370</v>
      </c>
    </row>
    <row r="140" spans="1:14" ht="30" x14ac:dyDescent="0.25">
      <c r="A140" s="7">
        <v>40</v>
      </c>
      <c r="B140" s="7" t="s">
        <v>128</v>
      </c>
      <c r="C140" s="259"/>
      <c r="D140" s="66" t="s">
        <v>96</v>
      </c>
      <c r="E140" s="11" t="s">
        <v>127</v>
      </c>
      <c r="F140" s="7" t="s">
        <v>47</v>
      </c>
      <c r="G140" s="8" t="s">
        <v>48</v>
      </c>
      <c r="H140" s="197">
        <v>1340100</v>
      </c>
      <c r="I140" s="198">
        <v>2500000</v>
      </c>
      <c r="J140" s="202">
        <v>194670</v>
      </c>
      <c r="K140" s="202">
        <v>1274490</v>
      </c>
      <c r="L140" s="180">
        <f t="shared" si="8"/>
        <v>0.70956167945402449</v>
      </c>
      <c r="M140" s="7" t="str">
        <f t="shared" si="9"/>
        <v>Mediana</v>
      </c>
      <c r="N140" s="212">
        <f t="shared" si="10"/>
        <v>1307295</v>
      </c>
    </row>
    <row r="141" spans="1:14" x14ac:dyDescent="0.25">
      <c r="A141" s="7">
        <v>41</v>
      </c>
      <c r="B141" s="7" t="s">
        <v>130</v>
      </c>
      <c r="C141" s="259"/>
      <c r="D141" s="66" t="s">
        <v>96</v>
      </c>
      <c r="E141" s="11" t="s">
        <v>129</v>
      </c>
      <c r="F141" s="7" t="s">
        <v>47</v>
      </c>
      <c r="G141" s="8" t="s">
        <v>48</v>
      </c>
      <c r="H141" s="197">
        <v>6597400</v>
      </c>
      <c r="I141" s="198">
        <v>7500000</v>
      </c>
      <c r="J141" s="202">
        <v>2404540.1519054994</v>
      </c>
      <c r="K141" s="202">
        <v>6514060</v>
      </c>
      <c r="L141" s="180">
        <f t="shared" si="8"/>
        <v>0.39575301397073842</v>
      </c>
      <c r="M141" s="7" t="str">
        <f t="shared" si="9"/>
        <v>Media Aritmetica</v>
      </c>
      <c r="N141" s="212">
        <f t="shared" si="10"/>
        <v>5754000</v>
      </c>
    </row>
    <row r="142" spans="1:14" x14ac:dyDescent="0.25">
      <c r="A142" s="7">
        <v>42</v>
      </c>
      <c r="B142" s="7" t="s">
        <v>382</v>
      </c>
      <c r="C142" s="259"/>
      <c r="D142" s="66" t="s">
        <v>96</v>
      </c>
      <c r="E142" s="11" t="s">
        <v>131</v>
      </c>
      <c r="F142" s="7" t="s">
        <v>47</v>
      </c>
      <c r="G142" s="8" t="s">
        <v>48</v>
      </c>
      <c r="H142" s="197">
        <v>577300</v>
      </c>
      <c r="I142" s="198">
        <v>1200000</v>
      </c>
      <c r="J142" s="202">
        <v>133803.18</v>
      </c>
      <c r="K142" s="202">
        <v>566440</v>
      </c>
      <c r="L142" s="180">
        <f t="shared" si="8"/>
        <v>0.70834654371216121</v>
      </c>
      <c r="M142" s="7" t="str">
        <f t="shared" si="9"/>
        <v>Mediana</v>
      </c>
      <c r="N142" s="212">
        <f t="shared" si="10"/>
        <v>571870</v>
      </c>
    </row>
    <row r="143" spans="1:14" ht="45" x14ac:dyDescent="0.25">
      <c r="A143" s="7">
        <v>43</v>
      </c>
      <c r="B143" s="7" t="s">
        <v>132</v>
      </c>
      <c r="C143" s="259"/>
      <c r="D143" s="84" t="s">
        <v>133</v>
      </c>
      <c r="E143" s="26" t="s">
        <v>134</v>
      </c>
      <c r="F143" s="7" t="s">
        <v>47</v>
      </c>
      <c r="G143" s="8" t="s">
        <v>48</v>
      </c>
      <c r="H143" s="197">
        <v>865900</v>
      </c>
      <c r="I143" s="198">
        <v>2000000</v>
      </c>
      <c r="J143" s="202">
        <v>200704.76999999996</v>
      </c>
      <c r="K143" s="202">
        <v>2124150</v>
      </c>
      <c r="L143" s="180">
        <f t="shared" si="8"/>
        <v>0.71269742431366168</v>
      </c>
      <c r="M143" s="7" t="str">
        <f t="shared" si="9"/>
        <v>Mediana</v>
      </c>
      <c r="N143" s="212">
        <f t="shared" si="10"/>
        <v>1432950</v>
      </c>
    </row>
    <row r="144" spans="1:14" ht="30" x14ac:dyDescent="0.25">
      <c r="A144" s="7">
        <v>44</v>
      </c>
      <c r="B144" s="7" t="s">
        <v>135</v>
      </c>
      <c r="C144" s="259"/>
      <c r="D144" s="66" t="s">
        <v>136</v>
      </c>
      <c r="E144" s="15" t="s">
        <v>137</v>
      </c>
      <c r="F144" s="7" t="s">
        <v>47</v>
      </c>
      <c r="G144" s="8" t="s">
        <v>48</v>
      </c>
      <c r="H144" s="197">
        <v>2638900</v>
      </c>
      <c r="I144" s="198">
        <v>6500000</v>
      </c>
      <c r="J144" s="202">
        <v>2839501.9543169998</v>
      </c>
      <c r="K144" s="202">
        <v>5239570</v>
      </c>
      <c r="L144" s="180">
        <f t="shared" si="8"/>
        <v>0.43699629157846043</v>
      </c>
      <c r="M144" s="7" t="str">
        <f t="shared" si="9"/>
        <v>Media Aritmetica</v>
      </c>
      <c r="N144" s="212">
        <f t="shared" si="10"/>
        <v>4304493</v>
      </c>
    </row>
    <row r="145" spans="1:14" ht="30" x14ac:dyDescent="0.25">
      <c r="A145" s="7">
        <v>45</v>
      </c>
      <c r="B145" s="7" t="s">
        <v>138</v>
      </c>
      <c r="C145" s="259"/>
      <c r="D145" s="66" t="s">
        <v>136</v>
      </c>
      <c r="E145" s="15" t="s">
        <v>139</v>
      </c>
      <c r="F145" s="7" t="s">
        <v>47</v>
      </c>
      <c r="G145" s="8" t="s">
        <v>48</v>
      </c>
      <c r="H145" s="197">
        <v>1340100</v>
      </c>
      <c r="I145" s="198">
        <v>3200000</v>
      </c>
      <c r="J145" s="202">
        <v>1376574.9210254997</v>
      </c>
      <c r="K145" s="202">
        <v>1132880</v>
      </c>
      <c r="L145" s="180">
        <f t="shared" si="8"/>
        <v>0.54721041890819122</v>
      </c>
      <c r="M145" s="7" t="str">
        <f t="shared" si="9"/>
        <v>Mediana</v>
      </c>
      <c r="N145" s="212">
        <f t="shared" si="10"/>
        <v>1358337</v>
      </c>
    </row>
    <row r="146" spans="1:14" x14ac:dyDescent="0.25">
      <c r="A146" s="7">
        <v>46</v>
      </c>
      <c r="B146" s="7" t="s">
        <v>252</v>
      </c>
      <c r="C146" s="259"/>
      <c r="D146" s="66" t="s">
        <v>136</v>
      </c>
      <c r="E146" s="15" t="s">
        <v>597</v>
      </c>
      <c r="F146" s="7" t="s">
        <v>47</v>
      </c>
      <c r="G146" s="8" t="s">
        <v>48</v>
      </c>
      <c r="H146" s="197">
        <v>1340100</v>
      </c>
      <c r="I146" s="198">
        <v>2800000</v>
      </c>
      <c r="J146" s="202">
        <v>980616.74558400002</v>
      </c>
      <c r="K146" s="202">
        <v>2345490</v>
      </c>
      <c r="L146" s="180">
        <f t="shared" si="8"/>
        <v>0.45488486214276558</v>
      </c>
      <c r="M146" s="7" t="str">
        <f t="shared" si="9"/>
        <v>Media Aritmetica</v>
      </c>
      <c r="N146" s="212">
        <f t="shared" si="10"/>
        <v>1866552</v>
      </c>
    </row>
    <row r="147" spans="1:14" x14ac:dyDescent="0.25">
      <c r="A147" s="7">
        <v>47</v>
      </c>
      <c r="B147" s="7" t="s">
        <v>140</v>
      </c>
      <c r="C147" s="259"/>
      <c r="D147" s="66" t="s">
        <v>141</v>
      </c>
      <c r="E147" s="26" t="s">
        <v>142</v>
      </c>
      <c r="F147" s="7" t="s">
        <v>47</v>
      </c>
      <c r="G147" s="8" t="s">
        <v>48</v>
      </c>
      <c r="H147" s="197">
        <v>1195800</v>
      </c>
      <c r="I147" s="198">
        <v>1800000</v>
      </c>
      <c r="J147" s="202">
        <v>278756.625</v>
      </c>
      <c r="K147" s="202">
        <v>708050</v>
      </c>
      <c r="L147" s="180">
        <f t="shared" si="8"/>
        <v>0.65699464670407393</v>
      </c>
      <c r="M147" s="7" t="str">
        <f t="shared" si="9"/>
        <v>Mediana</v>
      </c>
      <c r="N147" s="212">
        <f t="shared" si="10"/>
        <v>951925</v>
      </c>
    </row>
    <row r="148" spans="1:14" ht="30" x14ac:dyDescent="0.25">
      <c r="A148" s="7">
        <v>48</v>
      </c>
      <c r="B148" s="7" t="s">
        <v>143</v>
      </c>
      <c r="C148" s="259"/>
      <c r="D148" s="66" t="s">
        <v>141</v>
      </c>
      <c r="E148" s="26" t="s">
        <v>144</v>
      </c>
      <c r="F148" s="7" t="s">
        <v>47</v>
      </c>
      <c r="G148" s="8" t="s">
        <v>48</v>
      </c>
      <c r="H148" s="197">
        <v>2989400</v>
      </c>
      <c r="I148" s="198">
        <v>4500000</v>
      </c>
      <c r="J148" s="202">
        <v>947772.52499999991</v>
      </c>
      <c r="K148" s="202">
        <v>5947620</v>
      </c>
      <c r="L148" s="180">
        <f t="shared" si="8"/>
        <v>0.59484771769434452</v>
      </c>
      <c r="M148" s="7" t="str">
        <f t="shared" si="9"/>
        <v>Mediana</v>
      </c>
      <c r="N148" s="212">
        <f t="shared" si="10"/>
        <v>3744700</v>
      </c>
    </row>
    <row r="149" spans="1:14" ht="45" x14ac:dyDescent="0.25">
      <c r="A149" s="7">
        <v>49</v>
      </c>
      <c r="B149" s="21" t="s">
        <v>145</v>
      </c>
      <c r="C149" s="259"/>
      <c r="D149" s="66" t="s">
        <v>146</v>
      </c>
      <c r="E149" s="98" t="s">
        <v>147</v>
      </c>
      <c r="F149" s="23" t="s">
        <v>47</v>
      </c>
      <c r="G149" s="8" t="s">
        <v>48</v>
      </c>
      <c r="H149" s="197">
        <v>2638900</v>
      </c>
      <c r="I149" s="198">
        <v>3500000</v>
      </c>
      <c r="J149" s="202">
        <v>1382632.86</v>
      </c>
      <c r="K149" s="202">
        <v>5664400</v>
      </c>
      <c r="L149" s="180">
        <f t="shared" si="8"/>
        <v>0.54670139876162416</v>
      </c>
      <c r="M149" s="7" t="str">
        <f t="shared" si="9"/>
        <v>Mediana</v>
      </c>
      <c r="N149" s="212">
        <f t="shared" si="10"/>
        <v>3069450</v>
      </c>
    </row>
    <row r="150" spans="1:14" x14ac:dyDescent="0.25">
      <c r="A150" s="7">
        <v>50</v>
      </c>
      <c r="B150" s="21" t="s">
        <v>148</v>
      </c>
      <c r="C150" s="259"/>
      <c r="D150" s="66" t="s">
        <v>146</v>
      </c>
      <c r="E150" s="98" t="s">
        <v>149</v>
      </c>
      <c r="F150" s="23" t="s">
        <v>47</v>
      </c>
      <c r="G150" s="8" t="s">
        <v>48</v>
      </c>
      <c r="H150" s="197">
        <v>3401800</v>
      </c>
      <c r="I150" s="198">
        <v>6500000</v>
      </c>
      <c r="J150" s="202">
        <v>3969494.34</v>
      </c>
      <c r="K150" s="202">
        <v>6427190</v>
      </c>
      <c r="L150" s="180">
        <f t="shared" si="8"/>
        <v>0.31938935979194394</v>
      </c>
      <c r="M150" s="7" t="str">
        <f t="shared" si="9"/>
        <v>Media Aritmetica</v>
      </c>
      <c r="N150" s="212">
        <f t="shared" si="10"/>
        <v>5074621</v>
      </c>
    </row>
    <row r="151" spans="1:14" ht="30" x14ac:dyDescent="0.25">
      <c r="A151" s="7">
        <v>51</v>
      </c>
      <c r="B151" s="21" t="s">
        <v>150</v>
      </c>
      <c r="C151" s="259"/>
      <c r="D151" s="66" t="s">
        <v>151</v>
      </c>
      <c r="E151" s="26" t="s">
        <v>152</v>
      </c>
      <c r="F151" s="7" t="s">
        <v>47</v>
      </c>
      <c r="G151" s="8" t="s">
        <v>48</v>
      </c>
      <c r="H151" s="197">
        <v>1752400</v>
      </c>
      <c r="I151" s="198">
        <v>2500000</v>
      </c>
      <c r="J151" s="202">
        <v>1739441.3399999999</v>
      </c>
      <c r="K151" s="202">
        <v>7788550</v>
      </c>
      <c r="L151" s="180">
        <f t="shared" si="8"/>
        <v>0.84681996488167377</v>
      </c>
      <c r="M151" s="7" t="str">
        <f t="shared" si="9"/>
        <v>Mediana</v>
      </c>
      <c r="N151" s="212">
        <f t="shared" si="10"/>
        <v>2126200</v>
      </c>
    </row>
    <row r="152" spans="1:14" ht="30" x14ac:dyDescent="0.25">
      <c r="A152" s="7">
        <v>52</v>
      </c>
      <c r="B152" s="21" t="s">
        <v>153</v>
      </c>
      <c r="C152" s="259"/>
      <c r="D152" s="66" t="s">
        <v>151</v>
      </c>
      <c r="E152" s="26" t="s">
        <v>154</v>
      </c>
      <c r="F152" s="7" t="s">
        <v>47</v>
      </c>
      <c r="G152" s="8" t="s">
        <v>48</v>
      </c>
      <c r="H152" s="197">
        <v>577300</v>
      </c>
      <c r="I152" s="198">
        <v>1500000</v>
      </c>
      <c r="J152" s="202">
        <v>200704.76999999996</v>
      </c>
      <c r="K152" s="202">
        <v>849660</v>
      </c>
      <c r="L152" s="180">
        <f t="shared" si="8"/>
        <v>0.70045177765232869</v>
      </c>
      <c r="M152" s="7" t="str">
        <f t="shared" si="9"/>
        <v>Mediana</v>
      </c>
      <c r="N152" s="212">
        <f t="shared" si="10"/>
        <v>713480</v>
      </c>
    </row>
    <row r="153" spans="1:14" ht="30" x14ac:dyDescent="0.25">
      <c r="A153" s="7">
        <v>53</v>
      </c>
      <c r="B153" s="21" t="s">
        <v>155</v>
      </c>
      <c r="C153" s="259"/>
      <c r="D153" s="66" t="s">
        <v>151</v>
      </c>
      <c r="E153" s="26" t="s">
        <v>156</v>
      </c>
      <c r="F153" s="7" t="s">
        <v>47</v>
      </c>
      <c r="G153" s="8" t="s">
        <v>48</v>
      </c>
      <c r="H153" s="197">
        <v>927800</v>
      </c>
      <c r="I153" s="198">
        <v>2200000</v>
      </c>
      <c r="J153" s="202">
        <v>133803.18</v>
      </c>
      <c r="K153" s="202">
        <v>1274490</v>
      </c>
      <c r="L153" s="180">
        <f t="shared" si="8"/>
        <v>0.75497150473464514</v>
      </c>
      <c r="M153" s="7" t="str">
        <f t="shared" si="9"/>
        <v>Mediana</v>
      </c>
      <c r="N153" s="212">
        <f t="shared" si="10"/>
        <v>1101145</v>
      </c>
    </row>
    <row r="154" spans="1:14" x14ac:dyDescent="0.25">
      <c r="A154" s="7">
        <v>54</v>
      </c>
      <c r="B154" s="21" t="s">
        <v>157</v>
      </c>
      <c r="C154" s="259"/>
      <c r="D154" s="66" t="s">
        <v>151</v>
      </c>
      <c r="E154" s="26" t="s">
        <v>158</v>
      </c>
      <c r="F154" s="7" t="s">
        <v>47</v>
      </c>
      <c r="G154" s="8" t="s">
        <v>48</v>
      </c>
      <c r="H154" s="197">
        <v>1072100</v>
      </c>
      <c r="I154" s="198">
        <v>1800000</v>
      </c>
      <c r="J154" s="202">
        <v>133803.18</v>
      </c>
      <c r="K154" s="202">
        <v>708050</v>
      </c>
      <c r="L154" s="180">
        <f t="shared" si="8"/>
        <v>0.7514155572118757</v>
      </c>
      <c r="M154" s="7" t="str">
        <f t="shared" si="9"/>
        <v>Mediana</v>
      </c>
      <c r="N154" s="212">
        <f t="shared" si="10"/>
        <v>890075</v>
      </c>
    </row>
    <row r="155" spans="1:14" ht="30" x14ac:dyDescent="0.25">
      <c r="A155" s="7">
        <v>55</v>
      </c>
      <c r="B155" s="21" t="s">
        <v>159</v>
      </c>
      <c r="C155" s="259"/>
      <c r="D155" s="66" t="s">
        <v>151</v>
      </c>
      <c r="E155" s="26" t="s">
        <v>160</v>
      </c>
      <c r="F155" s="7" t="s">
        <v>47</v>
      </c>
      <c r="G155" s="8" t="s">
        <v>48</v>
      </c>
      <c r="H155" s="197">
        <v>1195800</v>
      </c>
      <c r="I155" s="198">
        <v>3800000</v>
      </c>
      <c r="J155" s="202">
        <v>133803.18</v>
      </c>
      <c r="K155" s="202">
        <v>2407370</v>
      </c>
      <c r="L155" s="180">
        <f t="shared" si="8"/>
        <v>0.83811741141585294</v>
      </c>
      <c r="M155" s="7" t="str">
        <f t="shared" si="9"/>
        <v>Mediana</v>
      </c>
      <c r="N155" s="212">
        <f t="shared" si="10"/>
        <v>1801585</v>
      </c>
    </row>
    <row r="156" spans="1:14" ht="45" x14ac:dyDescent="0.25">
      <c r="A156" s="7">
        <v>56</v>
      </c>
      <c r="B156" s="7" t="s">
        <v>161</v>
      </c>
      <c r="C156" s="259"/>
      <c r="D156" s="66" t="s">
        <v>162</v>
      </c>
      <c r="E156" s="26" t="s">
        <v>163</v>
      </c>
      <c r="F156" s="7" t="s">
        <v>47</v>
      </c>
      <c r="G156" s="8" t="s">
        <v>48</v>
      </c>
      <c r="H156" s="197">
        <v>783400</v>
      </c>
      <c r="I156" s="198">
        <v>1800000</v>
      </c>
      <c r="J156" s="202">
        <v>200704.76999999996</v>
      </c>
      <c r="K156" s="202">
        <v>849660</v>
      </c>
      <c r="L156" s="180">
        <f t="shared" si="8"/>
        <v>0.72875585942540466</v>
      </c>
      <c r="M156" s="7" t="str">
        <f t="shared" si="9"/>
        <v>Mediana</v>
      </c>
      <c r="N156" s="212">
        <f t="shared" si="10"/>
        <v>816530</v>
      </c>
    </row>
    <row r="157" spans="1:14" ht="30" x14ac:dyDescent="0.25">
      <c r="A157" s="7">
        <v>57</v>
      </c>
      <c r="B157" s="7" t="s">
        <v>164</v>
      </c>
      <c r="C157" s="259"/>
      <c r="D157" s="66" t="s">
        <v>162</v>
      </c>
      <c r="E157" s="26" t="s">
        <v>165</v>
      </c>
      <c r="F157" s="7" t="s">
        <v>47</v>
      </c>
      <c r="G157" s="8" t="s">
        <v>48</v>
      </c>
      <c r="H157" s="197">
        <v>2020400</v>
      </c>
      <c r="I157" s="198">
        <v>2500000</v>
      </c>
      <c r="J157" s="202">
        <v>200704.76999999996</v>
      </c>
      <c r="K157" s="202">
        <v>1274490</v>
      </c>
      <c r="L157" s="180">
        <f t="shared" si="8"/>
        <v>0.66824908929366955</v>
      </c>
      <c r="M157" s="7" t="str">
        <f t="shared" si="9"/>
        <v>Mediana</v>
      </c>
      <c r="N157" s="212">
        <f t="shared" si="10"/>
        <v>1647445</v>
      </c>
    </row>
    <row r="158" spans="1:14" ht="30" x14ac:dyDescent="0.25">
      <c r="A158" s="7">
        <v>58</v>
      </c>
      <c r="B158" s="7" t="s">
        <v>166</v>
      </c>
      <c r="C158" s="259"/>
      <c r="D158" s="66" t="s">
        <v>162</v>
      </c>
      <c r="E158" s="26" t="s">
        <v>167</v>
      </c>
      <c r="F158" s="7" t="s">
        <v>47</v>
      </c>
      <c r="G158" s="8" t="s">
        <v>48</v>
      </c>
      <c r="H158" s="197">
        <v>865900</v>
      </c>
      <c r="I158" s="198">
        <v>2800000</v>
      </c>
      <c r="J158" s="202">
        <v>256456.09499999997</v>
      </c>
      <c r="K158" s="202">
        <v>1132880</v>
      </c>
      <c r="L158" s="180">
        <f t="shared" si="8"/>
        <v>0.8607543609400562</v>
      </c>
      <c r="M158" s="7" t="str">
        <f t="shared" si="9"/>
        <v>Mediana</v>
      </c>
      <c r="N158" s="212">
        <f t="shared" si="10"/>
        <v>999390</v>
      </c>
    </row>
    <row r="159" spans="1:14" ht="30" x14ac:dyDescent="0.25">
      <c r="A159" s="7">
        <v>59</v>
      </c>
      <c r="B159" s="7" t="s">
        <v>168</v>
      </c>
      <c r="C159" s="259"/>
      <c r="D159" s="84" t="s">
        <v>169</v>
      </c>
      <c r="E159" s="26" t="s">
        <v>170</v>
      </c>
      <c r="F159" s="7" t="s">
        <v>47</v>
      </c>
      <c r="G159" s="8" t="s">
        <v>48</v>
      </c>
      <c r="H159" s="197">
        <v>1340100</v>
      </c>
      <c r="I159" s="198">
        <v>2500000</v>
      </c>
      <c r="J159" s="202">
        <v>167253.97500000001</v>
      </c>
      <c r="K159" s="202">
        <v>708050</v>
      </c>
      <c r="L159" s="180">
        <f t="shared" si="8"/>
        <v>0.85060165551994904</v>
      </c>
      <c r="M159" s="7" t="str">
        <f t="shared" si="9"/>
        <v>Mediana</v>
      </c>
      <c r="N159" s="212">
        <f t="shared" si="10"/>
        <v>1024075</v>
      </c>
    </row>
    <row r="160" spans="1:14" ht="30" x14ac:dyDescent="0.25">
      <c r="A160" s="7">
        <v>60</v>
      </c>
      <c r="B160" s="7" t="s">
        <v>171</v>
      </c>
      <c r="C160" s="259"/>
      <c r="D160" s="84" t="s">
        <v>169</v>
      </c>
      <c r="E160" s="26" t="s">
        <v>172</v>
      </c>
      <c r="F160" s="7" t="s">
        <v>47</v>
      </c>
      <c r="G160" s="8" t="s">
        <v>48</v>
      </c>
      <c r="H160" s="197">
        <v>1401900</v>
      </c>
      <c r="I160" s="198">
        <v>2000000</v>
      </c>
      <c r="J160" s="202">
        <v>390259.27499999997</v>
      </c>
      <c r="K160" s="202">
        <v>991270</v>
      </c>
      <c r="L160" s="180">
        <f t="shared" si="8"/>
        <v>0.56714043888880583</v>
      </c>
      <c r="M160" s="7" t="str">
        <f t="shared" si="9"/>
        <v>Mediana</v>
      </c>
      <c r="N160" s="212">
        <f t="shared" si="10"/>
        <v>1196585</v>
      </c>
    </row>
    <row r="161" spans="1:14" ht="30" x14ac:dyDescent="0.25">
      <c r="A161" s="7">
        <v>61</v>
      </c>
      <c r="B161" s="7" t="s">
        <v>173</v>
      </c>
      <c r="C161" s="259"/>
      <c r="D161" s="84" t="s">
        <v>169</v>
      </c>
      <c r="E161" s="26" t="s">
        <v>174</v>
      </c>
      <c r="F161" s="7" t="s">
        <v>47</v>
      </c>
      <c r="G161" s="8" t="s">
        <v>48</v>
      </c>
      <c r="H161" s="197">
        <v>989600</v>
      </c>
      <c r="I161" s="198">
        <v>2200000</v>
      </c>
      <c r="J161" s="202">
        <v>390259.27499999997</v>
      </c>
      <c r="K161" s="202">
        <v>708050</v>
      </c>
      <c r="L161" s="180">
        <f t="shared" si="8"/>
        <v>0.73776309248632455</v>
      </c>
      <c r="M161" s="7" t="str">
        <f t="shared" si="9"/>
        <v>Mediana</v>
      </c>
      <c r="N161" s="212">
        <f t="shared" si="10"/>
        <v>848825</v>
      </c>
    </row>
    <row r="162" spans="1:14" x14ac:dyDescent="0.25">
      <c r="A162" s="7">
        <v>62</v>
      </c>
      <c r="B162" s="7" t="s">
        <v>175</v>
      </c>
      <c r="C162" s="259"/>
      <c r="D162" s="84" t="s">
        <v>169</v>
      </c>
      <c r="E162" s="26" t="s">
        <v>176</v>
      </c>
      <c r="F162" s="7" t="s">
        <v>47</v>
      </c>
      <c r="G162" s="8" t="s">
        <v>48</v>
      </c>
      <c r="H162" s="197">
        <v>927800</v>
      </c>
      <c r="I162" s="198">
        <v>1800000</v>
      </c>
      <c r="J162" s="202">
        <v>133803.18</v>
      </c>
      <c r="K162" s="202">
        <v>849660</v>
      </c>
      <c r="L162" s="180">
        <f t="shared" si="8"/>
        <v>0.73555935580130449</v>
      </c>
      <c r="M162" s="7" t="str">
        <f t="shared" si="9"/>
        <v>Mediana</v>
      </c>
      <c r="N162" s="212">
        <f t="shared" si="10"/>
        <v>888730</v>
      </c>
    </row>
    <row r="163" spans="1:14" ht="30" x14ac:dyDescent="0.25">
      <c r="A163" s="7">
        <v>63</v>
      </c>
      <c r="B163" s="7" t="s">
        <v>177</v>
      </c>
      <c r="C163" s="259"/>
      <c r="D163" s="84" t="s">
        <v>169</v>
      </c>
      <c r="E163" s="26" t="s">
        <v>178</v>
      </c>
      <c r="F163" s="7" t="s">
        <v>47</v>
      </c>
      <c r="G163" s="8" t="s">
        <v>48</v>
      </c>
      <c r="H163" s="197">
        <v>2370900</v>
      </c>
      <c r="I163" s="198">
        <v>3800000</v>
      </c>
      <c r="J163" s="202">
        <v>2854467.8400000003</v>
      </c>
      <c r="K163" s="202">
        <v>7080500</v>
      </c>
      <c r="L163" s="180">
        <f t="shared" si="8"/>
        <v>0.52670532188727281</v>
      </c>
      <c r="M163" s="7" t="str">
        <f t="shared" si="9"/>
        <v>Mediana</v>
      </c>
      <c r="N163" s="212">
        <f t="shared" si="10"/>
        <v>3327234</v>
      </c>
    </row>
    <row r="164" spans="1:14" x14ac:dyDescent="0.25">
      <c r="A164" s="7">
        <v>64</v>
      </c>
      <c r="B164" s="7" t="s">
        <v>179</v>
      </c>
      <c r="C164" s="259"/>
      <c r="D164" s="84" t="s">
        <v>169</v>
      </c>
      <c r="E164" s="26" t="s">
        <v>180</v>
      </c>
      <c r="F164" s="7" t="s">
        <v>47</v>
      </c>
      <c r="G164" s="8" t="s">
        <v>48</v>
      </c>
      <c r="H164" s="197">
        <v>783400</v>
      </c>
      <c r="I164" s="198">
        <v>1500000</v>
      </c>
      <c r="J164" s="202">
        <v>133803.18</v>
      </c>
      <c r="K164" s="202">
        <v>708050</v>
      </c>
      <c r="L164" s="180">
        <f t="shared" si="8"/>
        <v>0.71687592455600624</v>
      </c>
      <c r="M164" s="7" t="str">
        <f t="shared" si="9"/>
        <v>Mediana</v>
      </c>
      <c r="N164" s="212">
        <f t="shared" si="10"/>
        <v>745725</v>
      </c>
    </row>
    <row r="165" spans="1:14" ht="60" x14ac:dyDescent="0.25">
      <c r="A165" s="7">
        <v>65</v>
      </c>
      <c r="B165" s="7" t="s">
        <v>181</v>
      </c>
      <c r="C165" s="259"/>
      <c r="D165" s="84" t="s">
        <v>169</v>
      </c>
      <c r="E165" s="26" t="s">
        <v>285</v>
      </c>
      <c r="F165" s="7" t="s">
        <v>47</v>
      </c>
      <c r="G165" s="8" t="s">
        <v>48</v>
      </c>
      <c r="H165" s="197">
        <v>38141000</v>
      </c>
      <c r="I165" s="198">
        <v>28000000</v>
      </c>
      <c r="J165" s="202">
        <v>16483440.750000002</v>
      </c>
      <c r="K165" s="202">
        <v>92225000</v>
      </c>
      <c r="L165" s="180">
        <f t="shared" ref="L165:L166" si="11">+STDEV(H165:K165)/AVERAGE(H165:K165)</f>
        <v>0.76706287553782804</v>
      </c>
      <c r="M165" s="7" t="str">
        <f t="shared" ref="M165:M166" si="12">IF(L165&lt;=5%,"Menor Valor",IF(L165&lt;=15%,"Media Armonica",IF(L165&lt;=30%,"Media Geometrica",IF(L165&lt;=50%,"Media Aritmetica","Mediana"))))</f>
        <v>Mediana</v>
      </c>
      <c r="N165" s="212">
        <f t="shared" ref="N165:N166" si="13">ROUND(IF(L165&lt;=5%,MIN(H165:K165),IF(L165&lt;=15%,HARMEAN(H165:K165),IF(L165&lt;=30%,GEOMEAN(H165:K165),IF(L165&lt;=50%,AVERAGE(H165:K165),MEDIAN(H165:K165))))),0)</f>
        <v>33070500</v>
      </c>
    </row>
    <row r="166" spans="1:14" ht="60" x14ac:dyDescent="0.25">
      <c r="A166" s="7">
        <v>66</v>
      </c>
      <c r="B166" s="7" t="s">
        <v>183</v>
      </c>
      <c r="C166" s="260"/>
      <c r="D166" s="84" t="s">
        <v>184</v>
      </c>
      <c r="E166" s="10" t="s">
        <v>185</v>
      </c>
      <c r="F166" s="7" t="s">
        <v>47</v>
      </c>
      <c r="G166" s="8" t="s">
        <v>48</v>
      </c>
      <c r="H166" s="197">
        <v>4329500</v>
      </c>
      <c r="I166" s="198">
        <v>5500000</v>
      </c>
      <c r="J166" s="202">
        <v>4132380</v>
      </c>
      <c r="K166" s="202">
        <v>20533450</v>
      </c>
      <c r="L166" s="180">
        <f t="shared" si="11"/>
        <v>0.92333168077953132</v>
      </c>
      <c r="M166" s="7" t="str">
        <f t="shared" si="12"/>
        <v>Mediana</v>
      </c>
      <c r="N166" s="212">
        <f t="shared" si="13"/>
        <v>4914750</v>
      </c>
    </row>
  </sheetData>
  <mergeCells count="20">
    <mergeCell ref="G4:G13"/>
    <mergeCell ref="H3:J13"/>
    <mergeCell ref="A1:O1"/>
    <mergeCell ref="D3:E3"/>
    <mergeCell ref="A4:A13"/>
    <mergeCell ref="B4:B13"/>
    <mergeCell ref="C4:C13"/>
    <mergeCell ref="F4:F13"/>
    <mergeCell ref="F88:F97"/>
    <mergeCell ref="G88:G97"/>
    <mergeCell ref="H87:J97"/>
    <mergeCell ref="C16:E16"/>
    <mergeCell ref="C17:C82"/>
    <mergeCell ref="C83:C85"/>
    <mergeCell ref="D87:E87"/>
    <mergeCell ref="C100:E100"/>
    <mergeCell ref="C101:C166"/>
    <mergeCell ref="A88:A97"/>
    <mergeCell ref="B88:B97"/>
    <mergeCell ref="C88:C97"/>
  </mergeCells>
  <phoneticPr fontId="6" type="noConversion"/>
  <pageMargins left="0.25" right="0.25" top="0.75" bottom="0.75" header="0.3" footer="0.3"/>
  <pageSetup scale="10" orientation="landscape" r:id="rId1"/>
  <rowBreaks count="1" manualBreakCount="1">
    <brk id="58" max="9"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2B825-7387-4EB3-9F56-889DEFD26E23}">
  <dimension ref="A1:O83"/>
  <sheetViews>
    <sheetView view="pageBreakPreview" zoomScale="90" zoomScaleNormal="90" zoomScaleSheetLayoutView="90" zoomScalePageLayoutView="90" workbookViewId="0">
      <selection sqref="A1:O1"/>
    </sheetView>
  </sheetViews>
  <sheetFormatPr baseColWidth="10" defaultColWidth="11.42578125" defaultRowHeight="15" x14ac:dyDescent="0.25"/>
  <cols>
    <col min="1" max="1" width="7.7109375" style="25" customWidth="1"/>
    <col min="2" max="2" width="16.42578125" customWidth="1"/>
    <col min="3" max="3" width="35.85546875" customWidth="1"/>
    <col min="4" max="4" width="34" customWidth="1"/>
    <col min="5" max="5" width="81.28515625" customWidth="1"/>
    <col min="6" max="6" width="13.85546875" customWidth="1"/>
    <col min="7" max="7" width="22" customWidth="1"/>
    <col min="8" max="11" width="22.140625" style="200" customWidth="1"/>
    <col min="12" max="12" width="8.7109375" style="181" bestFit="1" customWidth="1"/>
    <col min="13" max="13" width="22.140625" customWidth="1"/>
    <col min="14" max="14" width="40.140625" customWidth="1"/>
    <col min="15" max="15" width="4.28515625" customWidth="1"/>
  </cols>
  <sheetData>
    <row r="1" spans="1:15" ht="46.5" x14ac:dyDescent="0.25">
      <c r="A1" s="248" t="s">
        <v>0</v>
      </c>
      <c r="B1" s="248"/>
      <c r="C1" s="248"/>
      <c r="D1" s="248"/>
      <c r="E1" s="248"/>
      <c r="F1" s="248"/>
      <c r="G1" s="248"/>
      <c r="H1" s="248"/>
      <c r="I1" s="248"/>
      <c r="J1" s="248"/>
      <c r="K1" s="248"/>
      <c r="L1" s="248"/>
      <c r="M1" s="248"/>
      <c r="N1" s="248"/>
      <c r="O1" s="248"/>
    </row>
    <row r="2" spans="1:15" ht="15.75" thickBot="1" x14ac:dyDescent="0.3"/>
    <row r="3" spans="1:15" ht="30.75" thickBot="1" x14ac:dyDescent="0.3">
      <c r="A3" s="76" t="s">
        <v>1</v>
      </c>
      <c r="B3" s="77" t="s">
        <v>2</v>
      </c>
      <c r="C3" s="77" t="s">
        <v>3</v>
      </c>
      <c r="D3" s="325" t="s">
        <v>4</v>
      </c>
      <c r="E3" s="326"/>
      <c r="F3" s="78" t="s">
        <v>5</v>
      </c>
      <c r="G3" s="88" t="s">
        <v>6</v>
      </c>
      <c r="H3" s="249" t="e" vm="32">
        <v>#VALUE!</v>
      </c>
      <c r="I3" s="250"/>
      <c r="J3" s="250"/>
      <c r="K3" s="250"/>
      <c r="L3" s="186"/>
      <c r="M3" s="146"/>
      <c r="N3" s="146"/>
      <c r="O3" s="147"/>
    </row>
    <row r="4" spans="1:15" ht="15" customHeight="1" x14ac:dyDescent="0.25">
      <c r="A4" s="263">
        <v>32</v>
      </c>
      <c r="B4" s="266" t="s">
        <v>616</v>
      </c>
      <c r="C4" s="266" t="s">
        <v>617</v>
      </c>
      <c r="D4" s="45" t="s">
        <v>9</v>
      </c>
      <c r="E4" s="69" t="s">
        <v>316</v>
      </c>
      <c r="F4" s="273" t="s">
        <v>11</v>
      </c>
      <c r="G4" s="276" t="s">
        <v>12</v>
      </c>
      <c r="H4" s="251"/>
      <c r="I4" s="408"/>
      <c r="J4" s="408"/>
      <c r="K4" s="408"/>
      <c r="M4" s="113"/>
      <c r="N4" s="113"/>
      <c r="O4" s="148"/>
    </row>
    <row r="5" spans="1:15" x14ac:dyDescent="0.25">
      <c r="A5" s="264"/>
      <c r="B5" s="267"/>
      <c r="C5" s="270"/>
      <c r="D5" s="46" t="s">
        <v>13</v>
      </c>
      <c r="E5" s="70" t="s">
        <v>618</v>
      </c>
      <c r="F5" s="274"/>
      <c r="G5" s="277"/>
      <c r="H5" s="251"/>
      <c r="I5" s="408"/>
      <c r="J5" s="408"/>
      <c r="K5" s="408"/>
      <c r="M5" s="113"/>
      <c r="N5" s="113"/>
      <c r="O5" s="148"/>
    </row>
    <row r="6" spans="1:15" x14ac:dyDescent="0.25">
      <c r="A6" s="264"/>
      <c r="B6" s="267"/>
      <c r="C6" s="270"/>
      <c r="D6" s="46" t="s">
        <v>15</v>
      </c>
      <c r="E6" s="70" t="s">
        <v>619</v>
      </c>
      <c r="F6" s="274"/>
      <c r="G6" s="277"/>
      <c r="H6" s="251"/>
      <c r="I6" s="408"/>
      <c r="J6" s="408"/>
      <c r="K6" s="408"/>
      <c r="M6" s="113"/>
      <c r="N6" s="113"/>
      <c r="O6" s="148"/>
    </row>
    <row r="7" spans="1:15" x14ac:dyDescent="0.25">
      <c r="A7" s="264"/>
      <c r="B7" s="267"/>
      <c r="C7" s="270"/>
      <c r="D7" s="46" t="s">
        <v>17</v>
      </c>
      <c r="E7" s="73" t="s">
        <v>316</v>
      </c>
      <c r="F7" s="274"/>
      <c r="G7" s="277"/>
      <c r="H7" s="251"/>
      <c r="I7" s="408"/>
      <c r="J7" s="408"/>
      <c r="K7" s="408"/>
      <c r="M7" s="113"/>
      <c r="N7" s="113"/>
      <c r="O7" s="148"/>
    </row>
    <row r="8" spans="1:15" x14ac:dyDescent="0.25">
      <c r="A8" s="264"/>
      <c r="B8" s="267"/>
      <c r="C8" s="270"/>
      <c r="D8" s="46" t="s">
        <v>19</v>
      </c>
      <c r="E8" s="7" t="s">
        <v>620</v>
      </c>
      <c r="F8" s="274"/>
      <c r="G8" s="277"/>
      <c r="H8" s="251"/>
      <c r="I8" s="408"/>
      <c r="J8" s="408"/>
      <c r="K8" s="408"/>
      <c r="M8" s="113"/>
      <c r="N8" s="113"/>
      <c r="O8" s="148"/>
    </row>
    <row r="9" spans="1:15" x14ac:dyDescent="0.25">
      <c r="A9" s="264"/>
      <c r="B9" s="267"/>
      <c r="C9" s="270"/>
      <c r="D9" s="46" t="s">
        <v>21</v>
      </c>
      <c r="E9" s="7" t="s">
        <v>620</v>
      </c>
      <c r="F9" s="274"/>
      <c r="G9" s="277"/>
      <c r="H9" s="251"/>
      <c r="I9" s="408"/>
      <c r="J9" s="408"/>
      <c r="K9" s="408"/>
      <c r="M9" s="113"/>
      <c r="N9" s="113"/>
      <c r="O9" s="148"/>
    </row>
    <row r="10" spans="1:15" x14ac:dyDescent="0.25">
      <c r="A10" s="264"/>
      <c r="B10" s="268"/>
      <c r="C10" s="271"/>
      <c r="D10" s="47" t="s">
        <v>23</v>
      </c>
      <c r="E10" s="120" t="s">
        <v>309</v>
      </c>
      <c r="F10" s="274"/>
      <c r="G10" s="277"/>
      <c r="H10" s="251"/>
      <c r="I10" s="408"/>
      <c r="J10" s="408"/>
      <c r="K10" s="408"/>
      <c r="M10" s="113"/>
      <c r="N10" s="113"/>
      <c r="O10" s="148"/>
    </row>
    <row r="11" spans="1:15" x14ac:dyDescent="0.25">
      <c r="A11" s="264"/>
      <c r="B11" s="268"/>
      <c r="C11" s="271"/>
      <c r="D11" s="47" t="s">
        <v>25</v>
      </c>
      <c r="E11" s="120" t="s">
        <v>621</v>
      </c>
      <c r="F11" s="274"/>
      <c r="G11" s="277"/>
      <c r="H11" s="251"/>
      <c r="I11" s="408"/>
      <c r="J11" s="408"/>
      <c r="K11" s="408"/>
      <c r="M11" s="113"/>
      <c r="N11" s="113"/>
      <c r="O11" s="148"/>
    </row>
    <row r="12" spans="1:15" x14ac:dyDescent="0.25">
      <c r="A12" s="264"/>
      <c r="B12" s="268"/>
      <c r="C12" s="271"/>
      <c r="D12" s="47" t="s">
        <v>27</v>
      </c>
      <c r="E12" s="120" t="s">
        <v>28</v>
      </c>
      <c r="F12" s="274"/>
      <c r="G12" s="277"/>
      <c r="H12" s="251"/>
      <c r="I12" s="408"/>
      <c r="J12" s="408"/>
      <c r="K12" s="408"/>
      <c r="M12" s="113"/>
      <c r="N12" s="113"/>
      <c r="O12" s="148"/>
    </row>
    <row r="13" spans="1:15" ht="15.75" thickBot="1" x14ac:dyDescent="0.3">
      <c r="A13" s="265"/>
      <c r="B13" s="269"/>
      <c r="C13" s="272"/>
      <c r="D13" s="48" t="s">
        <v>29</v>
      </c>
      <c r="E13" s="142">
        <v>45413</v>
      </c>
      <c r="F13" s="275"/>
      <c r="G13" s="278"/>
      <c r="H13" s="253"/>
      <c r="I13" s="254"/>
      <c r="J13" s="254"/>
      <c r="K13" s="254"/>
      <c r="L13" s="187"/>
      <c r="M13" s="149"/>
      <c r="N13" s="149"/>
      <c r="O13" s="150"/>
    </row>
    <row r="14" spans="1:15" x14ac:dyDescent="0.25">
      <c r="A14" s="109"/>
      <c r="B14" s="109"/>
      <c r="C14" s="110"/>
      <c r="D14" s="111"/>
      <c r="E14" s="112"/>
      <c r="F14" s="109"/>
      <c r="G14" s="109"/>
      <c r="H14" s="203"/>
      <c r="I14" s="203"/>
      <c r="J14" s="203"/>
      <c r="K14" s="203"/>
      <c r="L14" s="184"/>
      <c r="M14" s="107"/>
      <c r="N14" s="107"/>
      <c r="O14" s="107"/>
    </row>
    <row r="15" spans="1:15" ht="45" x14ac:dyDescent="0.25">
      <c r="H15" s="195" t="s">
        <v>30</v>
      </c>
      <c r="I15" s="195" t="s">
        <v>31</v>
      </c>
      <c r="J15" s="195" t="s">
        <v>32</v>
      </c>
      <c r="K15" s="195" t="s">
        <v>33</v>
      </c>
    </row>
    <row r="16" spans="1:15" ht="36.75" customHeight="1" x14ac:dyDescent="0.25">
      <c r="A16" s="13" t="s">
        <v>34</v>
      </c>
      <c r="B16" s="13" t="s">
        <v>35</v>
      </c>
      <c r="C16" s="255" t="s">
        <v>36</v>
      </c>
      <c r="D16" s="256"/>
      <c r="E16" s="257"/>
      <c r="F16" s="13" t="s">
        <v>37</v>
      </c>
      <c r="G16" s="13" t="s">
        <v>38</v>
      </c>
      <c r="H16" s="196" t="s">
        <v>39</v>
      </c>
      <c r="I16" s="196" t="s">
        <v>39</v>
      </c>
      <c r="J16" s="196" t="s">
        <v>39</v>
      </c>
      <c r="K16" s="196" t="s">
        <v>39</v>
      </c>
      <c r="L16" s="178" t="s">
        <v>40</v>
      </c>
      <c r="M16" s="13" t="s">
        <v>41</v>
      </c>
      <c r="N16" s="13" t="s">
        <v>42</v>
      </c>
    </row>
    <row r="17" spans="1:14" ht="45" customHeight="1" x14ac:dyDescent="0.25">
      <c r="A17" s="7">
        <v>1</v>
      </c>
      <c r="B17" s="7" t="s">
        <v>43</v>
      </c>
      <c r="C17" s="258" t="s">
        <v>44</v>
      </c>
      <c r="D17" s="66" t="s">
        <v>45</v>
      </c>
      <c r="E17" s="11" t="s">
        <v>46</v>
      </c>
      <c r="F17" s="7" t="s">
        <v>47</v>
      </c>
      <c r="G17" s="8" t="s">
        <v>48</v>
      </c>
      <c r="H17" s="197">
        <v>1740400</v>
      </c>
      <c r="I17" s="198">
        <v>4800000</v>
      </c>
      <c r="J17" s="202">
        <v>831397.5</v>
      </c>
      <c r="K17" s="202">
        <v>9204650</v>
      </c>
      <c r="L17" s="180">
        <f t="shared" ref="L17" si="0">+STDEV(H17:K17)/AVERAGE(H17:K17)</f>
        <v>0.91134925584261728</v>
      </c>
      <c r="M17" s="7" t="str">
        <f t="shared" ref="M17:M80" si="1">IF(L17&lt;=5%,"Menor Valor",IF(L17&lt;=15%,"Media Armonica",IF(L17&lt;=30%,"Media Geometrica",IF(L17&lt;=50%,"Media Aritmetica","Mediana"))))</f>
        <v>Mediana</v>
      </c>
      <c r="N17" s="212">
        <f t="shared" ref="N17" si="2">ROUND(IF(L17&lt;=5%,MIN(H17:K17),IF(L17&lt;=15%,HARMEAN(H17:K17),IF(L17&lt;=30%,GEOMEAN(H17:K17),IF(L17&lt;=50%,AVERAGE(H17:K17),MEDIAN(H17:K17))))),0)</f>
        <v>3270200</v>
      </c>
    </row>
    <row r="18" spans="1:14" ht="45" customHeight="1" x14ac:dyDescent="0.25">
      <c r="A18" s="7">
        <v>2</v>
      </c>
      <c r="B18" s="7" t="s">
        <v>49</v>
      </c>
      <c r="C18" s="259"/>
      <c r="D18" s="66" t="s">
        <v>45</v>
      </c>
      <c r="E18" s="11" t="s">
        <v>50</v>
      </c>
      <c r="F18" s="7" t="s">
        <v>47</v>
      </c>
      <c r="G18" s="8" t="s">
        <v>48</v>
      </c>
      <c r="H18" s="197">
        <v>3287400</v>
      </c>
      <c r="I18" s="198">
        <v>5500000</v>
      </c>
      <c r="J18" s="202">
        <v>665117.99999999988</v>
      </c>
      <c r="K18" s="202">
        <v>3398640</v>
      </c>
      <c r="L18" s="180">
        <f t="shared" ref="L18:L81" si="3">+STDEV(H18:K18)/AVERAGE(H18:K18)</f>
        <v>0.61630964412273448</v>
      </c>
      <c r="M18" s="7" t="str">
        <f t="shared" si="1"/>
        <v>Mediana</v>
      </c>
      <c r="N18" s="212">
        <f t="shared" ref="N18:N81" si="4">ROUND(IF(L18&lt;=5%,MIN(H18:K18),IF(L18&lt;=15%,HARMEAN(H18:K18),IF(L18&lt;=30%,GEOMEAN(H18:K18),IF(L18&lt;=50%,AVERAGE(H18:K18),MEDIAN(H18:K18))))),0)</f>
        <v>3343020</v>
      </c>
    </row>
    <row r="19" spans="1:14" ht="45" customHeight="1" x14ac:dyDescent="0.25">
      <c r="A19" s="7">
        <v>3</v>
      </c>
      <c r="B19" s="7" t="s">
        <v>51</v>
      </c>
      <c r="C19" s="259"/>
      <c r="D19" s="66" t="s">
        <v>52</v>
      </c>
      <c r="E19" s="98" t="s">
        <v>53</v>
      </c>
      <c r="F19" s="7" t="s">
        <v>47</v>
      </c>
      <c r="G19" s="8" t="s">
        <v>48</v>
      </c>
      <c r="H19" s="197">
        <v>2513900</v>
      </c>
      <c r="I19" s="198">
        <v>3900000</v>
      </c>
      <c r="J19" s="202">
        <v>1030932.9</v>
      </c>
      <c r="K19" s="202">
        <v>3398640</v>
      </c>
      <c r="L19" s="180">
        <f t="shared" si="3"/>
        <v>0.4640751496227643</v>
      </c>
      <c r="M19" s="7" t="str">
        <f t="shared" si="1"/>
        <v>Media Aritmetica</v>
      </c>
      <c r="N19" s="212">
        <f t="shared" si="4"/>
        <v>2710868</v>
      </c>
    </row>
    <row r="20" spans="1:14" ht="45" customHeight="1" x14ac:dyDescent="0.25">
      <c r="A20" s="7">
        <v>4</v>
      </c>
      <c r="B20" s="7" t="s">
        <v>54</v>
      </c>
      <c r="C20" s="259"/>
      <c r="D20" s="66" t="s">
        <v>52</v>
      </c>
      <c r="E20" s="11" t="s">
        <v>50</v>
      </c>
      <c r="F20" s="7" t="s">
        <v>47</v>
      </c>
      <c r="G20" s="8" t="s">
        <v>48</v>
      </c>
      <c r="H20" s="197">
        <v>2900600</v>
      </c>
      <c r="I20" s="198">
        <v>4600000</v>
      </c>
      <c r="J20" s="202">
        <v>665117.99999999988</v>
      </c>
      <c r="K20" s="202">
        <v>4956350</v>
      </c>
      <c r="L20" s="180">
        <f t="shared" si="3"/>
        <v>0.59770783028105956</v>
      </c>
      <c r="M20" s="7" t="str">
        <f t="shared" si="1"/>
        <v>Mediana</v>
      </c>
      <c r="N20" s="212">
        <f t="shared" si="4"/>
        <v>3750300</v>
      </c>
    </row>
    <row r="21" spans="1:14" x14ac:dyDescent="0.25">
      <c r="A21" s="7">
        <v>5</v>
      </c>
      <c r="B21" s="7" t="s">
        <v>55</v>
      </c>
      <c r="C21" s="259"/>
      <c r="D21" s="84" t="s">
        <v>56</v>
      </c>
      <c r="E21" s="11" t="s">
        <v>57</v>
      </c>
      <c r="F21" s="7" t="s">
        <v>47</v>
      </c>
      <c r="G21" s="8" t="s">
        <v>48</v>
      </c>
      <c r="H21" s="197">
        <v>3674100</v>
      </c>
      <c r="I21" s="198">
        <v>6800000</v>
      </c>
      <c r="J21" s="202">
        <v>443412</v>
      </c>
      <c r="K21" s="202">
        <v>4248300</v>
      </c>
      <c r="L21" s="180">
        <f t="shared" si="3"/>
        <v>0.68918013748525342</v>
      </c>
      <c r="M21" s="7" t="str">
        <f t="shared" si="1"/>
        <v>Mediana</v>
      </c>
      <c r="N21" s="212">
        <f t="shared" si="4"/>
        <v>3961200</v>
      </c>
    </row>
    <row r="22" spans="1:14" ht="30" x14ac:dyDescent="0.25">
      <c r="A22" s="7">
        <v>6</v>
      </c>
      <c r="B22" s="7" t="s">
        <v>58</v>
      </c>
      <c r="C22" s="259"/>
      <c r="D22" s="84" t="s">
        <v>56</v>
      </c>
      <c r="E22" s="11" t="s">
        <v>59</v>
      </c>
      <c r="F22" s="7" t="s">
        <v>47</v>
      </c>
      <c r="G22" s="8" t="s">
        <v>48</v>
      </c>
      <c r="H22" s="197">
        <v>1469600</v>
      </c>
      <c r="I22" s="198">
        <v>3500000</v>
      </c>
      <c r="J22" s="202">
        <v>498838.5</v>
      </c>
      <c r="K22" s="202">
        <v>2548980</v>
      </c>
      <c r="L22" s="180">
        <f t="shared" si="3"/>
        <v>0.64961765731781007</v>
      </c>
      <c r="M22" s="7" t="str">
        <f t="shared" si="1"/>
        <v>Mediana</v>
      </c>
      <c r="N22" s="212">
        <f t="shared" si="4"/>
        <v>2009290</v>
      </c>
    </row>
    <row r="23" spans="1:14" ht="30" x14ac:dyDescent="0.25">
      <c r="A23" s="7">
        <v>7</v>
      </c>
      <c r="B23" s="7" t="s">
        <v>60</v>
      </c>
      <c r="C23" s="259"/>
      <c r="D23" s="84" t="s">
        <v>56</v>
      </c>
      <c r="E23" s="11" t="s">
        <v>61</v>
      </c>
      <c r="F23" s="7" t="s">
        <v>47</v>
      </c>
      <c r="G23" s="8" t="s">
        <v>48</v>
      </c>
      <c r="H23" s="197">
        <v>6381400</v>
      </c>
      <c r="I23" s="198">
        <v>7500000</v>
      </c>
      <c r="J23" s="202">
        <v>720544.49999999988</v>
      </c>
      <c r="K23" s="202">
        <v>9629480</v>
      </c>
      <c r="L23" s="180">
        <f t="shared" si="3"/>
        <v>0.62806500111336205</v>
      </c>
      <c r="M23" s="7" t="str">
        <f t="shared" si="1"/>
        <v>Mediana</v>
      </c>
      <c r="N23" s="212">
        <f t="shared" si="4"/>
        <v>6940700</v>
      </c>
    </row>
    <row r="24" spans="1:14" ht="30" x14ac:dyDescent="0.25">
      <c r="A24" s="7">
        <v>8</v>
      </c>
      <c r="B24" s="7" t="s">
        <v>62</v>
      </c>
      <c r="C24" s="259"/>
      <c r="D24" s="84" t="s">
        <v>56</v>
      </c>
      <c r="E24" s="11" t="s">
        <v>63</v>
      </c>
      <c r="F24" s="7" t="s">
        <v>47</v>
      </c>
      <c r="G24" s="8" t="s">
        <v>48</v>
      </c>
      <c r="H24" s="197">
        <v>3016600</v>
      </c>
      <c r="I24" s="198">
        <v>4200000</v>
      </c>
      <c r="J24" s="202">
        <v>720544.49999999988</v>
      </c>
      <c r="K24" s="202">
        <v>7930160</v>
      </c>
      <c r="L24" s="180">
        <f t="shared" si="3"/>
        <v>0.75911902059102043</v>
      </c>
      <c r="M24" s="7" t="str">
        <f t="shared" si="1"/>
        <v>Mediana</v>
      </c>
      <c r="N24" s="212">
        <f t="shared" si="4"/>
        <v>3608300</v>
      </c>
    </row>
    <row r="25" spans="1:14" ht="30" x14ac:dyDescent="0.25">
      <c r="A25" s="7">
        <v>9</v>
      </c>
      <c r="B25" s="7" t="s">
        <v>64</v>
      </c>
      <c r="C25" s="259"/>
      <c r="D25" s="84" t="s">
        <v>56</v>
      </c>
      <c r="E25" s="11" t="s">
        <v>65</v>
      </c>
      <c r="F25" s="7" t="s">
        <v>47</v>
      </c>
      <c r="G25" s="8" t="s">
        <v>48</v>
      </c>
      <c r="H25" s="197">
        <v>3674100</v>
      </c>
      <c r="I25" s="198">
        <v>5900000</v>
      </c>
      <c r="J25" s="202">
        <v>942250.5</v>
      </c>
      <c r="K25" s="202">
        <v>1274490</v>
      </c>
      <c r="L25" s="180">
        <f t="shared" si="3"/>
        <v>0.78505042833258598</v>
      </c>
      <c r="M25" s="7" t="str">
        <f t="shared" si="1"/>
        <v>Mediana</v>
      </c>
      <c r="N25" s="212">
        <f t="shared" si="4"/>
        <v>2474295</v>
      </c>
    </row>
    <row r="26" spans="1:14" ht="30" x14ac:dyDescent="0.25">
      <c r="A26" s="7">
        <v>10</v>
      </c>
      <c r="B26" s="7" t="s">
        <v>66</v>
      </c>
      <c r="C26" s="259"/>
      <c r="D26" s="84" t="s">
        <v>56</v>
      </c>
      <c r="E26" s="11" t="s">
        <v>472</v>
      </c>
      <c r="F26" s="7" t="s">
        <v>47</v>
      </c>
      <c r="G26" s="8" t="s">
        <v>48</v>
      </c>
      <c r="H26" s="197">
        <v>2784600</v>
      </c>
      <c r="I26" s="198">
        <v>6500000</v>
      </c>
      <c r="J26" s="202">
        <v>1864000</v>
      </c>
      <c r="K26" s="202">
        <v>12548550</v>
      </c>
      <c r="L26" s="180">
        <f t="shared" si="3"/>
        <v>0.8185963885660773</v>
      </c>
      <c r="M26" s="7" t="str">
        <f t="shared" si="1"/>
        <v>Mediana</v>
      </c>
      <c r="N26" s="212">
        <f t="shared" si="4"/>
        <v>4642300</v>
      </c>
    </row>
    <row r="27" spans="1:14" ht="30" x14ac:dyDescent="0.25">
      <c r="A27" s="7">
        <v>11</v>
      </c>
      <c r="B27" s="7" t="s">
        <v>68</v>
      </c>
      <c r="C27" s="259"/>
      <c r="D27" s="84" t="s">
        <v>56</v>
      </c>
      <c r="E27" s="11" t="s">
        <v>69</v>
      </c>
      <c r="F27" s="7" t="s">
        <v>47</v>
      </c>
      <c r="G27" s="8" t="s">
        <v>48</v>
      </c>
      <c r="H27" s="197">
        <v>32873800</v>
      </c>
      <c r="I27" s="198">
        <v>18500000</v>
      </c>
      <c r="J27" s="202">
        <v>3591637.2</v>
      </c>
      <c r="K27" s="202">
        <v>51776900</v>
      </c>
      <c r="L27" s="180">
        <f t="shared" si="3"/>
        <v>0.77047211957505013</v>
      </c>
      <c r="M27" s="7" t="str">
        <f t="shared" si="1"/>
        <v>Mediana</v>
      </c>
      <c r="N27" s="212">
        <f t="shared" si="4"/>
        <v>25686900</v>
      </c>
    </row>
    <row r="28" spans="1:14" x14ac:dyDescent="0.25">
      <c r="A28" s="7">
        <v>12</v>
      </c>
      <c r="B28" s="7" t="s">
        <v>70</v>
      </c>
      <c r="C28" s="259"/>
      <c r="D28" s="84" t="s">
        <v>71</v>
      </c>
      <c r="E28" s="12" t="s">
        <v>321</v>
      </c>
      <c r="F28" s="7" t="s">
        <v>47</v>
      </c>
      <c r="G28" s="8" t="s">
        <v>48</v>
      </c>
      <c r="H28" s="197">
        <v>3790200</v>
      </c>
      <c r="I28" s="198">
        <v>5800000</v>
      </c>
      <c r="J28" s="202">
        <v>1662795</v>
      </c>
      <c r="K28" s="202">
        <v>3965080</v>
      </c>
      <c r="L28" s="180">
        <f t="shared" si="3"/>
        <v>0.44489787905789685</v>
      </c>
      <c r="M28" s="7" t="str">
        <f t="shared" si="1"/>
        <v>Media Aritmetica</v>
      </c>
      <c r="N28" s="212">
        <f t="shared" si="4"/>
        <v>3804519</v>
      </c>
    </row>
    <row r="29" spans="1:14" x14ac:dyDescent="0.25">
      <c r="A29" s="7">
        <v>13</v>
      </c>
      <c r="B29" s="7" t="s">
        <v>73</v>
      </c>
      <c r="C29" s="259"/>
      <c r="D29" s="84" t="s">
        <v>71</v>
      </c>
      <c r="E29" s="11" t="s">
        <v>74</v>
      </c>
      <c r="F29" s="7" t="s">
        <v>47</v>
      </c>
      <c r="G29" s="8" t="s">
        <v>48</v>
      </c>
      <c r="H29" s="197">
        <v>1237600</v>
      </c>
      <c r="I29" s="198">
        <v>3400000</v>
      </c>
      <c r="J29" s="202">
        <v>498838.5</v>
      </c>
      <c r="K29" s="202">
        <v>1274490</v>
      </c>
      <c r="L29" s="180">
        <f t="shared" si="3"/>
        <v>0.78011098494941467</v>
      </c>
      <c r="M29" s="7" t="str">
        <f t="shared" si="1"/>
        <v>Mediana</v>
      </c>
      <c r="N29" s="212">
        <f t="shared" si="4"/>
        <v>1256045</v>
      </c>
    </row>
    <row r="30" spans="1:14" x14ac:dyDescent="0.25">
      <c r="A30" s="7">
        <v>14</v>
      </c>
      <c r="B30" s="7" t="s">
        <v>75</v>
      </c>
      <c r="C30" s="259"/>
      <c r="D30" s="66" t="s">
        <v>76</v>
      </c>
      <c r="E30" s="11" t="s">
        <v>77</v>
      </c>
      <c r="F30" s="7" t="s">
        <v>47</v>
      </c>
      <c r="G30" s="8" t="s">
        <v>48</v>
      </c>
      <c r="H30" s="197">
        <v>2784600</v>
      </c>
      <c r="I30" s="198">
        <v>5200000</v>
      </c>
      <c r="J30" s="202">
        <v>886824</v>
      </c>
      <c r="K30" s="202">
        <v>1274490</v>
      </c>
      <c r="L30" s="180">
        <f t="shared" si="3"/>
        <v>0.77088170340053241</v>
      </c>
      <c r="M30" s="7" t="str">
        <f t="shared" si="1"/>
        <v>Mediana</v>
      </c>
      <c r="N30" s="212">
        <f t="shared" si="4"/>
        <v>2029545</v>
      </c>
    </row>
    <row r="31" spans="1:14" x14ac:dyDescent="0.25">
      <c r="A31" s="7">
        <v>15</v>
      </c>
      <c r="B31" s="7" t="s">
        <v>78</v>
      </c>
      <c r="C31" s="259"/>
      <c r="D31" s="66" t="s">
        <v>76</v>
      </c>
      <c r="E31" s="11" t="s">
        <v>79</v>
      </c>
      <c r="F31" s="7" t="s">
        <v>47</v>
      </c>
      <c r="G31" s="8" t="s">
        <v>48</v>
      </c>
      <c r="H31" s="197">
        <v>2243200</v>
      </c>
      <c r="I31" s="198">
        <v>3800000</v>
      </c>
      <c r="J31" s="202">
        <v>498838.5</v>
      </c>
      <c r="K31" s="202">
        <v>708050</v>
      </c>
      <c r="L31" s="180">
        <f t="shared" si="3"/>
        <v>0.84763468986272905</v>
      </c>
      <c r="M31" s="7" t="str">
        <f t="shared" si="1"/>
        <v>Mediana</v>
      </c>
      <c r="N31" s="212">
        <f t="shared" si="4"/>
        <v>1475625</v>
      </c>
    </row>
    <row r="32" spans="1:14" x14ac:dyDescent="0.25">
      <c r="A32" s="7">
        <v>16</v>
      </c>
      <c r="B32" s="7" t="s">
        <v>80</v>
      </c>
      <c r="C32" s="259"/>
      <c r="D32" s="66" t="s">
        <v>76</v>
      </c>
      <c r="E32" s="11" t="s">
        <v>81</v>
      </c>
      <c r="F32" s="7" t="s">
        <v>47</v>
      </c>
      <c r="G32" s="8" t="s">
        <v>48</v>
      </c>
      <c r="H32" s="197">
        <v>1082900</v>
      </c>
      <c r="I32" s="198">
        <v>2800000</v>
      </c>
      <c r="J32" s="202">
        <v>498838.5</v>
      </c>
      <c r="K32" s="202">
        <v>991270</v>
      </c>
      <c r="L32" s="180">
        <f t="shared" si="3"/>
        <v>0.74778263678923085</v>
      </c>
      <c r="M32" s="7" t="str">
        <f t="shared" si="1"/>
        <v>Mediana</v>
      </c>
      <c r="N32" s="212">
        <f t="shared" si="4"/>
        <v>1037085</v>
      </c>
    </row>
    <row r="33" spans="1:14" ht="30" x14ac:dyDescent="0.25">
      <c r="A33" s="7">
        <v>17</v>
      </c>
      <c r="B33" s="7" t="s">
        <v>82</v>
      </c>
      <c r="C33" s="259"/>
      <c r="D33" s="66" t="s">
        <v>76</v>
      </c>
      <c r="E33" s="11" t="s">
        <v>83</v>
      </c>
      <c r="F33" s="7" t="s">
        <v>47</v>
      </c>
      <c r="G33" s="8" t="s">
        <v>48</v>
      </c>
      <c r="H33" s="197">
        <v>5221100</v>
      </c>
      <c r="I33" s="198">
        <v>6500000</v>
      </c>
      <c r="J33" s="202">
        <v>387985.49999999994</v>
      </c>
      <c r="K33" s="202">
        <v>6372450</v>
      </c>
      <c r="L33" s="180">
        <f t="shared" si="3"/>
        <v>0.62324401919839856</v>
      </c>
      <c r="M33" s="7" t="str">
        <f t="shared" si="1"/>
        <v>Mediana</v>
      </c>
      <c r="N33" s="212">
        <f t="shared" si="4"/>
        <v>5796775</v>
      </c>
    </row>
    <row r="34" spans="1:14" x14ac:dyDescent="0.25">
      <c r="A34" s="7">
        <v>18</v>
      </c>
      <c r="B34" s="7" t="s">
        <v>84</v>
      </c>
      <c r="C34" s="259"/>
      <c r="D34" s="66" t="s">
        <v>76</v>
      </c>
      <c r="E34" s="11" t="s">
        <v>85</v>
      </c>
      <c r="F34" s="7" t="s">
        <v>47</v>
      </c>
      <c r="G34" s="8" t="s">
        <v>48</v>
      </c>
      <c r="H34" s="197">
        <v>2397800</v>
      </c>
      <c r="I34" s="198">
        <v>2900000</v>
      </c>
      <c r="J34" s="202">
        <v>199535.4</v>
      </c>
      <c r="K34" s="202">
        <v>1699320</v>
      </c>
      <c r="L34" s="180">
        <f t="shared" si="3"/>
        <v>0.65285330297146915</v>
      </c>
      <c r="M34" s="7" t="str">
        <f t="shared" si="1"/>
        <v>Mediana</v>
      </c>
      <c r="N34" s="212">
        <f t="shared" si="4"/>
        <v>2048560</v>
      </c>
    </row>
    <row r="35" spans="1:14" ht="30" x14ac:dyDescent="0.25">
      <c r="A35" s="7">
        <v>19</v>
      </c>
      <c r="B35" s="7" t="s">
        <v>86</v>
      </c>
      <c r="C35" s="259"/>
      <c r="D35" s="66" t="s">
        <v>76</v>
      </c>
      <c r="E35" s="11" t="s">
        <v>87</v>
      </c>
      <c r="F35" s="7" t="s">
        <v>47</v>
      </c>
      <c r="G35" s="8" t="s">
        <v>48</v>
      </c>
      <c r="H35" s="197">
        <v>2784600</v>
      </c>
      <c r="I35" s="198">
        <v>6800000</v>
      </c>
      <c r="J35" s="202">
        <v>3159310.4999999995</v>
      </c>
      <c r="K35" s="202">
        <v>6938890</v>
      </c>
      <c r="L35" s="180">
        <f t="shared" si="3"/>
        <v>0.4584963791319408</v>
      </c>
      <c r="M35" s="7" t="str">
        <f t="shared" si="1"/>
        <v>Media Aritmetica</v>
      </c>
      <c r="N35" s="212">
        <f t="shared" si="4"/>
        <v>4920700</v>
      </c>
    </row>
    <row r="36" spans="1:14" ht="30" x14ac:dyDescent="0.25">
      <c r="A36" s="7">
        <v>20</v>
      </c>
      <c r="B36" s="7" t="s">
        <v>220</v>
      </c>
      <c r="C36" s="259"/>
      <c r="D36" s="66" t="s">
        <v>76</v>
      </c>
      <c r="E36" s="11" t="s">
        <v>541</v>
      </c>
      <c r="F36" s="7" t="s">
        <v>47</v>
      </c>
      <c r="G36" s="8" t="s">
        <v>48</v>
      </c>
      <c r="H36" s="197">
        <v>48343800</v>
      </c>
      <c r="I36" s="198">
        <v>8900000</v>
      </c>
      <c r="J36" s="202">
        <v>2169151.4150943398</v>
      </c>
      <c r="K36" s="202">
        <v>11853590</v>
      </c>
      <c r="L36" s="180">
        <f t="shared" si="3"/>
        <v>1.1646997501165814</v>
      </c>
      <c r="M36" s="7" t="str">
        <f t="shared" si="1"/>
        <v>Mediana</v>
      </c>
      <c r="N36" s="212">
        <f t="shared" si="4"/>
        <v>10376795</v>
      </c>
    </row>
    <row r="37" spans="1:14" x14ac:dyDescent="0.25">
      <c r="A37" s="7">
        <v>21</v>
      </c>
      <c r="B37" s="7" t="s">
        <v>88</v>
      </c>
      <c r="C37" s="259"/>
      <c r="D37" s="66" t="s">
        <v>89</v>
      </c>
      <c r="E37" s="11" t="s">
        <v>90</v>
      </c>
      <c r="F37" s="7" t="s">
        <v>47</v>
      </c>
      <c r="G37" s="8" t="s">
        <v>48</v>
      </c>
      <c r="H37" s="197">
        <v>1121600</v>
      </c>
      <c r="I37" s="198">
        <v>3900000</v>
      </c>
      <c r="J37" s="202">
        <v>354147.16981132072</v>
      </c>
      <c r="K37" s="202">
        <v>2350250</v>
      </c>
      <c r="L37" s="180">
        <f t="shared" si="3"/>
        <v>0.80175155092083972</v>
      </c>
      <c r="M37" s="7" t="str">
        <f t="shared" si="1"/>
        <v>Mediana</v>
      </c>
      <c r="N37" s="212">
        <f t="shared" si="4"/>
        <v>1735925</v>
      </c>
    </row>
    <row r="38" spans="1:14" ht="30" x14ac:dyDescent="0.25">
      <c r="A38" s="7">
        <v>22</v>
      </c>
      <c r="B38" s="7" t="s">
        <v>91</v>
      </c>
      <c r="C38" s="259"/>
      <c r="D38" s="66" t="s">
        <v>89</v>
      </c>
      <c r="E38" s="11" t="s">
        <v>92</v>
      </c>
      <c r="F38" s="7" t="s">
        <v>47</v>
      </c>
      <c r="G38" s="8" t="s">
        <v>48</v>
      </c>
      <c r="H38" s="197">
        <v>3016600</v>
      </c>
      <c r="I38" s="198">
        <v>3800000</v>
      </c>
      <c r="J38" s="202">
        <v>132805.18867924527</v>
      </c>
      <c r="K38" s="202">
        <v>1982540</v>
      </c>
      <c r="L38" s="180">
        <f t="shared" si="3"/>
        <v>0.71011270100772128</v>
      </c>
      <c r="M38" s="7" t="str">
        <f t="shared" si="1"/>
        <v>Mediana</v>
      </c>
      <c r="N38" s="212">
        <f t="shared" si="4"/>
        <v>2499570</v>
      </c>
    </row>
    <row r="39" spans="1:14" ht="30" x14ac:dyDescent="0.25">
      <c r="A39" s="7">
        <v>23</v>
      </c>
      <c r="B39" s="7" t="s">
        <v>93</v>
      </c>
      <c r="C39" s="259"/>
      <c r="D39" s="66" t="s">
        <v>89</v>
      </c>
      <c r="E39" s="11" t="s">
        <v>94</v>
      </c>
      <c r="F39" s="7" t="s">
        <v>47</v>
      </c>
      <c r="G39" s="8" t="s">
        <v>48</v>
      </c>
      <c r="H39" s="197">
        <v>3674100</v>
      </c>
      <c r="I39" s="198">
        <v>4500000</v>
      </c>
      <c r="J39" s="202">
        <v>265610.37735849054</v>
      </c>
      <c r="K39" s="202">
        <v>4106690</v>
      </c>
      <c r="L39" s="180">
        <f t="shared" si="3"/>
        <v>0.61961571648014846</v>
      </c>
      <c r="M39" s="7" t="str">
        <f t="shared" si="1"/>
        <v>Mediana</v>
      </c>
      <c r="N39" s="212">
        <f t="shared" si="4"/>
        <v>3890395</v>
      </c>
    </row>
    <row r="40" spans="1:14" ht="30" x14ac:dyDescent="0.25">
      <c r="A40" s="7">
        <v>24</v>
      </c>
      <c r="B40" s="7" t="s">
        <v>95</v>
      </c>
      <c r="C40" s="259"/>
      <c r="D40" s="66" t="s">
        <v>96</v>
      </c>
      <c r="E40" s="11" t="s">
        <v>97</v>
      </c>
      <c r="F40" s="7" t="s">
        <v>47</v>
      </c>
      <c r="G40" s="8" t="s">
        <v>48</v>
      </c>
      <c r="H40" s="197">
        <v>1237600</v>
      </c>
      <c r="I40" s="198">
        <v>2400000</v>
      </c>
      <c r="J40" s="202">
        <v>177073.58490566036</v>
      </c>
      <c r="K40" s="202">
        <v>1274490</v>
      </c>
      <c r="L40" s="180">
        <f t="shared" si="3"/>
        <v>0.71353548630428154</v>
      </c>
      <c r="M40" s="7" t="str">
        <f t="shared" si="1"/>
        <v>Mediana</v>
      </c>
      <c r="N40" s="212">
        <f t="shared" si="4"/>
        <v>1256045</v>
      </c>
    </row>
    <row r="41" spans="1:14" x14ac:dyDescent="0.25">
      <c r="A41" s="7">
        <v>25</v>
      </c>
      <c r="B41" s="7" t="s">
        <v>98</v>
      </c>
      <c r="C41" s="259"/>
      <c r="D41" s="66" t="s">
        <v>96</v>
      </c>
      <c r="E41" s="11" t="s">
        <v>99</v>
      </c>
      <c r="F41" s="7" t="s">
        <v>47</v>
      </c>
      <c r="G41" s="8" t="s">
        <v>48</v>
      </c>
      <c r="H41" s="197">
        <v>2243200</v>
      </c>
      <c r="I41" s="198">
        <v>3800000</v>
      </c>
      <c r="J41" s="202">
        <v>498019.45754716976</v>
      </c>
      <c r="K41" s="202">
        <v>5522790</v>
      </c>
      <c r="L41" s="180">
        <f t="shared" si="3"/>
        <v>0.71205658814437045</v>
      </c>
      <c r="M41" s="7" t="str">
        <f t="shared" si="1"/>
        <v>Mediana</v>
      </c>
      <c r="N41" s="212">
        <f t="shared" si="4"/>
        <v>3021600</v>
      </c>
    </row>
    <row r="42" spans="1:14" x14ac:dyDescent="0.25">
      <c r="A42" s="7">
        <v>26</v>
      </c>
      <c r="B42" s="7" t="s">
        <v>100</v>
      </c>
      <c r="C42" s="259"/>
      <c r="D42" s="66" t="s">
        <v>96</v>
      </c>
      <c r="E42" s="11" t="s">
        <v>101</v>
      </c>
      <c r="F42" s="7" t="s">
        <v>47</v>
      </c>
      <c r="G42" s="8" t="s">
        <v>48</v>
      </c>
      <c r="H42" s="197">
        <v>3790200</v>
      </c>
      <c r="I42" s="198">
        <v>2600000</v>
      </c>
      <c r="J42" s="202">
        <v>1328051.886792453</v>
      </c>
      <c r="K42" s="202">
        <v>2600150</v>
      </c>
      <c r="L42" s="180">
        <f t="shared" si="3"/>
        <v>0.38976801508595149</v>
      </c>
      <c r="M42" s="7" t="str">
        <f t="shared" si="1"/>
        <v>Media Aritmetica</v>
      </c>
      <c r="N42" s="212">
        <f t="shared" si="4"/>
        <v>2579600</v>
      </c>
    </row>
    <row r="43" spans="1:14" x14ac:dyDescent="0.25">
      <c r="A43" s="7">
        <v>27</v>
      </c>
      <c r="B43" s="7" t="s">
        <v>102</v>
      </c>
      <c r="C43" s="259"/>
      <c r="D43" s="66" t="s">
        <v>96</v>
      </c>
      <c r="E43" s="11" t="s">
        <v>103</v>
      </c>
      <c r="F43" s="7" t="s">
        <v>47</v>
      </c>
      <c r="G43" s="8" t="s">
        <v>48</v>
      </c>
      <c r="H43" s="197">
        <v>2784600</v>
      </c>
      <c r="I43" s="198">
        <v>2600000</v>
      </c>
      <c r="J43" s="202">
        <v>1554927.4174528301</v>
      </c>
      <c r="K43" s="202">
        <v>2600150</v>
      </c>
      <c r="L43" s="180">
        <f t="shared" si="3"/>
        <v>0.23486057989038561</v>
      </c>
      <c r="M43" s="7" t="str">
        <f t="shared" si="1"/>
        <v>Media Geometrica</v>
      </c>
      <c r="N43" s="212">
        <f t="shared" si="4"/>
        <v>2326008</v>
      </c>
    </row>
    <row r="44" spans="1:14" x14ac:dyDescent="0.25">
      <c r="A44" s="7">
        <v>28</v>
      </c>
      <c r="B44" s="7" t="s">
        <v>104</v>
      </c>
      <c r="C44" s="259"/>
      <c r="D44" s="66" t="s">
        <v>96</v>
      </c>
      <c r="E44" s="11" t="s">
        <v>311</v>
      </c>
      <c r="F44" s="7" t="s">
        <v>47</v>
      </c>
      <c r="G44" s="8" t="s">
        <v>48</v>
      </c>
      <c r="H44" s="197">
        <v>2784600</v>
      </c>
      <c r="I44" s="198">
        <v>2400000</v>
      </c>
      <c r="J44" s="202">
        <v>1465904.7793514151</v>
      </c>
      <c r="K44" s="202">
        <v>4016250</v>
      </c>
      <c r="L44" s="180">
        <f t="shared" si="3"/>
        <v>0.39616333919311514</v>
      </c>
      <c r="M44" s="7" t="str">
        <f t="shared" si="1"/>
        <v>Media Aritmetica</v>
      </c>
      <c r="N44" s="212">
        <f t="shared" si="4"/>
        <v>2666689</v>
      </c>
    </row>
    <row r="45" spans="1:14" x14ac:dyDescent="0.25">
      <c r="A45" s="7">
        <v>29</v>
      </c>
      <c r="B45" s="7" t="s">
        <v>106</v>
      </c>
      <c r="C45" s="259"/>
      <c r="D45" s="66" t="s">
        <v>96</v>
      </c>
      <c r="E45" s="11" t="s">
        <v>312</v>
      </c>
      <c r="F45" s="7" t="s">
        <v>47</v>
      </c>
      <c r="G45" s="8" t="s">
        <v>48</v>
      </c>
      <c r="H45" s="197">
        <v>2513900</v>
      </c>
      <c r="I45" s="198">
        <v>3800000</v>
      </c>
      <c r="J45" s="202">
        <v>1084575.7075471699</v>
      </c>
      <c r="K45" s="202">
        <v>6027350</v>
      </c>
      <c r="L45" s="180">
        <f t="shared" si="3"/>
        <v>0.62499142268187002</v>
      </c>
      <c r="M45" s="7" t="str">
        <f t="shared" si="1"/>
        <v>Mediana</v>
      </c>
      <c r="N45" s="212">
        <f t="shared" si="4"/>
        <v>3156950</v>
      </c>
    </row>
    <row r="46" spans="1:14" x14ac:dyDescent="0.25">
      <c r="A46" s="7">
        <v>30</v>
      </c>
      <c r="B46" s="7" t="s">
        <v>108</v>
      </c>
      <c r="C46" s="259"/>
      <c r="D46" s="66" t="s">
        <v>96</v>
      </c>
      <c r="E46" s="11" t="s">
        <v>313</v>
      </c>
      <c r="F46" s="7" t="s">
        <v>47</v>
      </c>
      <c r="G46" s="8" t="s">
        <v>48</v>
      </c>
      <c r="H46" s="197">
        <v>2011100</v>
      </c>
      <c r="I46" s="198">
        <v>2900000</v>
      </c>
      <c r="J46" s="202">
        <v>1084575.7075471699</v>
      </c>
      <c r="K46" s="202">
        <v>2979760</v>
      </c>
      <c r="L46" s="180">
        <f t="shared" si="3"/>
        <v>0.39612752398590778</v>
      </c>
      <c r="M46" s="7" t="str">
        <f t="shared" si="1"/>
        <v>Media Aritmetica</v>
      </c>
      <c r="N46" s="212">
        <f t="shared" si="4"/>
        <v>2243859</v>
      </c>
    </row>
    <row r="47" spans="1:14" x14ac:dyDescent="0.25">
      <c r="A47" s="7">
        <v>31</v>
      </c>
      <c r="B47" s="7" t="s">
        <v>110</v>
      </c>
      <c r="C47" s="259"/>
      <c r="D47" s="66" t="s">
        <v>96</v>
      </c>
      <c r="E47" s="98" t="s">
        <v>111</v>
      </c>
      <c r="F47" s="7" t="s">
        <v>47</v>
      </c>
      <c r="G47" s="8" t="s">
        <v>48</v>
      </c>
      <c r="H47" s="197">
        <v>1856400</v>
      </c>
      <c r="I47" s="198">
        <v>3500000</v>
      </c>
      <c r="J47" s="202">
        <v>1084752.7811320752</v>
      </c>
      <c r="K47" s="202">
        <v>3166590</v>
      </c>
      <c r="L47" s="180">
        <f t="shared" si="3"/>
        <v>0.46998214989661269</v>
      </c>
      <c r="M47" s="7" t="str">
        <f t="shared" si="1"/>
        <v>Media Aritmetica</v>
      </c>
      <c r="N47" s="212">
        <f t="shared" si="4"/>
        <v>2401936</v>
      </c>
    </row>
    <row r="48" spans="1:14" x14ac:dyDescent="0.25">
      <c r="A48" s="7">
        <v>32</v>
      </c>
      <c r="B48" s="7" t="s">
        <v>112</v>
      </c>
      <c r="C48" s="259"/>
      <c r="D48" s="66" t="s">
        <v>96</v>
      </c>
      <c r="E48" s="98" t="s">
        <v>113</v>
      </c>
      <c r="F48" s="7" t="s">
        <v>47</v>
      </c>
      <c r="G48" s="8" t="s">
        <v>48</v>
      </c>
      <c r="H48" s="197">
        <v>1856400</v>
      </c>
      <c r="I48" s="198">
        <v>3800000</v>
      </c>
      <c r="J48" s="202">
        <v>1084752.7811320752</v>
      </c>
      <c r="K48" s="202">
        <v>2124150</v>
      </c>
      <c r="L48" s="180">
        <f t="shared" si="3"/>
        <v>0.51619042328153852</v>
      </c>
      <c r="M48" s="7" t="str">
        <f t="shared" si="1"/>
        <v>Mediana</v>
      </c>
      <c r="N48" s="212">
        <f t="shared" si="4"/>
        <v>1990275</v>
      </c>
    </row>
    <row r="49" spans="1:14" ht="30" x14ac:dyDescent="0.25">
      <c r="A49" s="7">
        <v>33</v>
      </c>
      <c r="B49" s="7" t="s">
        <v>114</v>
      </c>
      <c r="C49" s="259"/>
      <c r="D49" s="66" t="s">
        <v>96</v>
      </c>
      <c r="E49" s="98" t="s">
        <v>596</v>
      </c>
      <c r="F49" s="7" t="s">
        <v>47</v>
      </c>
      <c r="G49" s="8" t="s">
        <v>48</v>
      </c>
      <c r="H49" s="197">
        <v>2513900</v>
      </c>
      <c r="I49" s="198">
        <v>4900000</v>
      </c>
      <c r="J49" s="202">
        <v>1055607.8409450001</v>
      </c>
      <c r="K49" s="202">
        <v>5628700</v>
      </c>
      <c r="L49" s="180">
        <f t="shared" si="3"/>
        <v>0.60045006586599825</v>
      </c>
      <c r="M49" s="7" t="str">
        <f t="shared" si="1"/>
        <v>Mediana</v>
      </c>
      <c r="N49" s="212">
        <f t="shared" si="4"/>
        <v>3706950</v>
      </c>
    </row>
    <row r="50" spans="1:14" ht="30" x14ac:dyDescent="0.25">
      <c r="A50" s="7">
        <v>34</v>
      </c>
      <c r="B50" s="7" t="s">
        <v>116</v>
      </c>
      <c r="C50" s="259"/>
      <c r="D50" s="66" t="s">
        <v>96</v>
      </c>
      <c r="E50" s="98" t="s">
        <v>115</v>
      </c>
      <c r="F50" s="7" t="s">
        <v>47</v>
      </c>
      <c r="G50" s="8" t="s">
        <v>48</v>
      </c>
      <c r="H50" s="197">
        <v>22431500</v>
      </c>
      <c r="I50" s="198">
        <v>14500000</v>
      </c>
      <c r="J50" s="202">
        <v>6301645.2119250009</v>
      </c>
      <c r="K50" s="202">
        <v>11721500</v>
      </c>
      <c r="L50" s="180">
        <f t="shared" si="3"/>
        <v>0.48921732246820687</v>
      </c>
      <c r="M50" s="7" t="str">
        <f t="shared" si="1"/>
        <v>Media Aritmetica</v>
      </c>
      <c r="N50" s="212">
        <f t="shared" si="4"/>
        <v>13738661</v>
      </c>
    </row>
    <row r="51" spans="1:14" x14ac:dyDescent="0.25">
      <c r="A51" s="7">
        <v>35</v>
      </c>
      <c r="B51" s="7" t="s">
        <v>118</v>
      </c>
      <c r="C51" s="259"/>
      <c r="D51" s="66" t="s">
        <v>96</v>
      </c>
      <c r="E51" s="98" t="s">
        <v>117</v>
      </c>
      <c r="F51" s="7" t="s">
        <v>47</v>
      </c>
      <c r="G51" s="8" t="s">
        <v>48</v>
      </c>
      <c r="H51" s="197">
        <v>5607900</v>
      </c>
      <c r="I51" s="198">
        <v>5800000</v>
      </c>
      <c r="J51" s="202">
        <v>531013.29876000003</v>
      </c>
      <c r="K51" s="202">
        <v>21241500</v>
      </c>
      <c r="L51" s="180">
        <f t="shared" si="3"/>
        <v>1.0812582206656969</v>
      </c>
      <c r="M51" s="7" t="str">
        <f t="shared" si="1"/>
        <v>Mediana</v>
      </c>
      <c r="N51" s="212">
        <f t="shared" si="4"/>
        <v>5703950</v>
      </c>
    </row>
    <row r="52" spans="1:14" ht="45" x14ac:dyDescent="0.25">
      <c r="A52" s="7">
        <v>36</v>
      </c>
      <c r="B52" s="7" t="s">
        <v>120</v>
      </c>
      <c r="C52" s="259"/>
      <c r="D52" s="66" t="s">
        <v>96</v>
      </c>
      <c r="E52" s="98" t="s">
        <v>119</v>
      </c>
      <c r="F52" s="7" t="s">
        <v>47</v>
      </c>
      <c r="G52" s="8" t="s">
        <v>48</v>
      </c>
      <c r="H52" s="197">
        <v>3790200</v>
      </c>
      <c r="I52" s="198">
        <v>4900000</v>
      </c>
      <c r="J52" s="202">
        <v>530854.15603500011</v>
      </c>
      <c r="K52" s="202">
        <v>1274490</v>
      </c>
      <c r="L52" s="180">
        <f t="shared" si="3"/>
        <v>0.78545991842303853</v>
      </c>
      <c r="M52" s="7" t="str">
        <f t="shared" si="1"/>
        <v>Mediana</v>
      </c>
      <c r="N52" s="212">
        <f t="shared" si="4"/>
        <v>2532345</v>
      </c>
    </row>
    <row r="53" spans="1:14" ht="30" x14ac:dyDescent="0.25">
      <c r="A53" s="7">
        <v>37</v>
      </c>
      <c r="B53" s="7" t="s">
        <v>122</v>
      </c>
      <c r="C53" s="259"/>
      <c r="D53" s="66" t="s">
        <v>96</v>
      </c>
      <c r="E53" s="98" t="s">
        <v>121</v>
      </c>
      <c r="F53" s="7" t="s">
        <v>47</v>
      </c>
      <c r="G53" s="8" t="s">
        <v>48</v>
      </c>
      <c r="H53" s="197">
        <v>5221100</v>
      </c>
      <c r="I53" s="198">
        <v>2800000</v>
      </c>
      <c r="J53" s="202">
        <v>766780.29876000015</v>
      </c>
      <c r="K53" s="202">
        <v>3398640</v>
      </c>
      <c r="L53" s="180">
        <f t="shared" si="3"/>
        <v>0.60257596203985409</v>
      </c>
      <c r="M53" s="7" t="str">
        <f t="shared" si="1"/>
        <v>Mediana</v>
      </c>
      <c r="N53" s="212">
        <f t="shared" si="4"/>
        <v>3099320</v>
      </c>
    </row>
    <row r="54" spans="1:14" ht="45" x14ac:dyDescent="0.25">
      <c r="A54" s="7">
        <v>38</v>
      </c>
      <c r="B54" s="7" t="s">
        <v>124</v>
      </c>
      <c r="C54" s="259"/>
      <c r="D54" s="66" t="s">
        <v>96</v>
      </c>
      <c r="E54" s="11" t="s">
        <v>123</v>
      </c>
      <c r="F54" s="7" t="s">
        <v>47</v>
      </c>
      <c r="G54" s="8" t="s">
        <v>48</v>
      </c>
      <c r="H54" s="197">
        <v>2243200</v>
      </c>
      <c r="I54" s="198">
        <v>7800000</v>
      </c>
      <c r="J54" s="202">
        <v>447957.30000000005</v>
      </c>
      <c r="K54" s="202">
        <v>1132880</v>
      </c>
      <c r="L54" s="180">
        <f t="shared" si="3"/>
        <v>1.1512241082101091</v>
      </c>
      <c r="M54" s="7" t="str">
        <f t="shared" si="1"/>
        <v>Mediana</v>
      </c>
      <c r="N54" s="212">
        <f t="shared" si="4"/>
        <v>1688040</v>
      </c>
    </row>
    <row r="55" spans="1:14" ht="30" x14ac:dyDescent="0.25">
      <c r="A55" s="7">
        <v>39</v>
      </c>
      <c r="B55" s="7" t="s">
        <v>126</v>
      </c>
      <c r="C55" s="259"/>
      <c r="D55" s="66" t="s">
        <v>96</v>
      </c>
      <c r="E55" s="11" t="s">
        <v>125</v>
      </c>
      <c r="F55" s="7" t="s">
        <v>47</v>
      </c>
      <c r="G55" s="8" t="s">
        <v>48</v>
      </c>
      <c r="H55" s="197">
        <v>9282000</v>
      </c>
      <c r="I55" s="198">
        <v>3900000</v>
      </c>
      <c r="J55" s="202">
        <v>1010012.8608150001</v>
      </c>
      <c r="K55" s="202">
        <v>6956740</v>
      </c>
      <c r="L55" s="180">
        <f t="shared" si="3"/>
        <v>0.68163023541323253</v>
      </c>
      <c r="M55" s="7" t="str">
        <f t="shared" si="1"/>
        <v>Mediana</v>
      </c>
      <c r="N55" s="212">
        <f t="shared" si="4"/>
        <v>5428370</v>
      </c>
    </row>
    <row r="56" spans="1:14" ht="30" x14ac:dyDescent="0.25">
      <c r="A56" s="7">
        <v>40</v>
      </c>
      <c r="B56" s="7" t="s">
        <v>128</v>
      </c>
      <c r="C56" s="259"/>
      <c r="D56" s="66" t="s">
        <v>96</v>
      </c>
      <c r="E56" s="11" t="s">
        <v>127</v>
      </c>
      <c r="F56" s="7" t="s">
        <v>47</v>
      </c>
      <c r="G56" s="8" t="s">
        <v>48</v>
      </c>
      <c r="H56" s="197">
        <v>2513900</v>
      </c>
      <c r="I56" s="198">
        <v>12500000</v>
      </c>
      <c r="J56" s="202">
        <v>212190.30000000002</v>
      </c>
      <c r="K56" s="202">
        <v>1274490</v>
      </c>
      <c r="L56" s="180">
        <f t="shared" si="3"/>
        <v>1.3725365458294194</v>
      </c>
      <c r="M56" s="7" t="str">
        <f t="shared" si="1"/>
        <v>Mediana</v>
      </c>
      <c r="N56" s="212">
        <f t="shared" si="4"/>
        <v>1894195</v>
      </c>
    </row>
    <row r="57" spans="1:14" x14ac:dyDescent="0.25">
      <c r="A57" s="7">
        <v>41</v>
      </c>
      <c r="B57" s="7" t="s">
        <v>130</v>
      </c>
      <c r="C57" s="259"/>
      <c r="D57" s="66" t="s">
        <v>96</v>
      </c>
      <c r="E57" s="11" t="s">
        <v>129</v>
      </c>
      <c r="F57" s="7" t="s">
        <v>47</v>
      </c>
      <c r="G57" s="8" t="s">
        <v>48</v>
      </c>
      <c r="H57" s="197">
        <v>12376000</v>
      </c>
      <c r="I57" s="198">
        <v>2200000</v>
      </c>
      <c r="J57" s="202">
        <v>2620948.7655769945</v>
      </c>
      <c r="K57" s="202">
        <v>6514060</v>
      </c>
      <c r="L57" s="180">
        <f t="shared" si="3"/>
        <v>0.79577518748024145</v>
      </c>
      <c r="M57" s="7" t="str">
        <f t="shared" si="1"/>
        <v>Mediana</v>
      </c>
      <c r="N57" s="212">
        <f t="shared" si="4"/>
        <v>4567504</v>
      </c>
    </row>
    <row r="58" spans="1:14" x14ac:dyDescent="0.25">
      <c r="A58" s="7">
        <v>42</v>
      </c>
      <c r="B58" s="7" t="s">
        <v>382</v>
      </c>
      <c r="C58" s="259"/>
      <c r="D58" s="66" t="s">
        <v>96</v>
      </c>
      <c r="E58" s="11" t="s">
        <v>131</v>
      </c>
      <c r="F58" s="7" t="s">
        <v>47</v>
      </c>
      <c r="G58" s="8" t="s">
        <v>48</v>
      </c>
      <c r="H58" s="197">
        <v>1082900</v>
      </c>
      <c r="I58" s="198">
        <v>2400000</v>
      </c>
      <c r="J58" s="202">
        <v>145845.4662</v>
      </c>
      <c r="K58" s="202">
        <v>1042440</v>
      </c>
      <c r="L58" s="180">
        <f t="shared" si="3"/>
        <v>0.79497876844807247</v>
      </c>
      <c r="M58" s="7" t="str">
        <f t="shared" si="1"/>
        <v>Mediana</v>
      </c>
      <c r="N58" s="212">
        <f t="shared" si="4"/>
        <v>1062670</v>
      </c>
    </row>
    <row r="59" spans="1:14" ht="45" x14ac:dyDescent="0.25">
      <c r="A59" s="7">
        <v>43</v>
      </c>
      <c r="B59" s="7" t="s">
        <v>132</v>
      </c>
      <c r="C59" s="259"/>
      <c r="D59" s="84" t="s">
        <v>133</v>
      </c>
      <c r="E59" s="26" t="s">
        <v>134</v>
      </c>
      <c r="F59" s="7" t="s">
        <v>47</v>
      </c>
      <c r="G59" s="8" t="s">
        <v>48</v>
      </c>
      <c r="H59" s="197">
        <v>1624400</v>
      </c>
      <c r="I59" s="198">
        <v>2900000</v>
      </c>
      <c r="J59" s="202">
        <v>218768.19929999998</v>
      </c>
      <c r="K59" s="202">
        <v>2124150</v>
      </c>
      <c r="L59" s="180">
        <f t="shared" si="3"/>
        <v>0.65714390440987946</v>
      </c>
      <c r="M59" s="7" t="str">
        <f t="shared" si="1"/>
        <v>Mediana</v>
      </c>
      <c r="N59" s="212">
        <f t="shared" si="4"/>
        <v>1874275</v>
      </c>
    </row>
    <row r="60" spans="1:14" ht="30" x14ac:dyDescent="0.25">
      <c r="A60" s="7">
        <v>44</v>
      </c>
      <c r="B60" s="7" t="s">
        <v>135</v>
      </c>
      <c r="C60" s="259"/>
      <c r="D60" s="66" t="s">
        <v>136</v>
      </c>
      <c r="E60" s="15" t="s">
        <v>137</v>
      </c>
      <c r="F60" s="7" t="s">
        <v>47</v>
      </c>
      <c r="G60" s="8" t="s">
        <v>48</v>
      </c>
      <c r="H60" s="197">
        <v>4950400</v>
      </c>
      <c r="I60" s="198">
        <v>8500000</v>
      </c>
      <c r="J60" s="202">
        <v>3095057.1302055297</v>
      </c>
      <c r="K60" s="202">
        <v>8213380</v>
      </c>
      <c r="L60" s="180">
        <f t="shared" si="3"/>
        <v>0.42279214083714522</v>
      </c>
      <c r="M60" s="7" t="str">
        <f t="shared" si="1"/>
        <v>Media Aritmetica</v>
      </c>
      <c r="N60" s="212">
        <f t="shared" si="4"/>
        <v>6189709</v>
      </c>
    </row>
    <row r="61" spans="1:14" ht="30" x14ac:dyDescent="0.25">
      <c r="A61" s="7">
        <v>45</v>
      </c>
      <c r="B61" s="7" t="s">
        <v>138</v>
      </c>
      <c r="C61" s="259"/>
      <c r="D61" s="66" t="s">
        <v>136</v>
      </c>
      <c r="E61" s="15" t="s">
        <v>139</v>
      </c>
      <c r="F61" s="7" t="s">
        <v>47</v>
      </c>
      <c r="G61" s="8" t="s">
        <v>48</v>
      </c>
      <c r="H61" s="197">
        <v>2513900</v>
      </c>
      <c r="I61" s="198">
        <v>3600000</v>
      </c>
      <c r="J61" s="202">
        <v>1500466.6639177948</v>
      </c>
      <c r="K61" s="202">
        <v>1132880</v>
      </c>
      <c r="L61" s="180">
        <f t="shared" si="3"/>
        <v>0.50687573419597198</v>
      </c>
      <c r="M61" s="7" t="str">
        <f t="shared" si="1"/>
        <v>Mediana</v>
      </c>
      <c r="N61" s="212">
        <f t="shared" si="4"/>
        <v>2007183</v>
      </c>
    </row>
    <row r="62" spans="1:14" x14ac:dyDescent="0.25">
      <c r="A62" s="7">
        <v>46</v>
      </c>
      <c r="B62" s="7" t="s">
        <v>252</v>
      </c>
      <c r="C62" s="259"/>
      <c r="D62" s="66" t="s">
        <v>136</v>
      </c>
      <c r="E62" s="15" t="s">
        <v>597</v>
      </c>
      <c r="F62" s="7" t="s">
        <v>47</v>
      </c>
      <c r="G62" s="8" t="s">
        <v>48</v>
      </c>
      <c r="H62" s="197">
        <v>2513900</v>
      </c>
      <c r="I62" s="198">
        <v>4200000</v>
      </c>
      <c r="J62" s="202">
        <v>1068872.2526865602</v>
      </c>
      <c r="K62" s="202">
        <v>2345490</v>
      </c>
      <c r="L62" s="180">
        <f t="shared" si="3"/>
        <v>0.50771641803297818</v>
      </c>
      <c r="M62" s="7" t="str">
        <f t="shared" si="1"/>
        <v>Mediana</v>
      </c>
      <c r="N62" s="212">
        <f t="shared" si="4"/>
        <v>2429695</v>
      </c>
    </row>
    <row r="63" spans="1:14" x14ac:dyDescent="0.25">
      <c r="A63" s="7">
        <v>47</v>
      </c>
      <c r="B63" s="7" t="s">
        <v>140</v>
      </c>
      <c r="C63" s="259"/>
      <c r="D63" s="66" t="s">
        <v>141</v>
      </c>
      <c r="E63" s="26" t="s">
        <v>142</v>
      </c>
      <c r="F63" s="7" t="s">
        <v>47</v>
      </c>
      <c r="G63" s="8" t="s">
        <v>48</v>
      </c>
      <c r="H63" s="197">
        <v>2243200</v>
      </c>
      <c r="I63" s="198">
        <v>2500000</v>
      </c>
      <c r="J63" s="202">
        <v>303844.72125</v>
      </c>
      <c r="K63" s="202">
        <v>708050</v>
      </c>
      <c r="L63" s="180">
        <f t="shared" si="3"/>
        <v>0.7608795215003239</v>
      </c>
      <c r="M63" s="7" t="str">
        <f t="shared" si="1"/>
        <v>Mediana</v>
      </c>
      <c r="N63" s="212">
        <f t="shared" si="4"/>
        <v>1475625</v>
      </c>
    </row>
    <row r="64" spans="1:14" ht="30" x14ac:dyDescent="0.25">
      <c r="A64" s="7">
        <v>48</v>
      </c>
      <c r="B64" s="7" t="s">
        <v>143</v>
      </c>
      <c r="C64" s="259"/>
      <c r="D64" s="66" t="s">
        <v>141</v>
      </c>
      <c r="E64" s="26" t="s">
        <v>144</v>
      </c>
      <c r="F64" s="7" t="s">
        <v>47</v>
      </c>
      <c r="G64" s="8" t="s">
        <v>48</v>
      </c>
      <c r="H64" s="197">
        <v>5607900</v>
      </c>
      <c r="I64" s="198">
        <v>4800000</v>
      </c>
      <c r="J64" s="202">
        <v>1033072.0522499999</v>
      </c>
      <c r="K64" s="202">
        <v>5947620</v>
      </c>
      <c r="L64" s="180">
        <f t="shared" si="3"/>
        <v>0.52015888938341392</v>
      </c>
      <c r="M64" s="7" t="str">
        <f t="shared" si="1"/>
        <v>Mediana</v>
      </c>
      <c r="N64" s="212">
        <f t="shared" si="4"/>
        <v>5203950</v>
      </c>
    </row>
    <row r="65" spans="1:14" ht="45" x14ac:dyDescent="0.25">
      <c r="A65" s="7">
        <v>49</v>
      </c>
      <c r="B65" s="21" t="s">
        <v>145</v>
      </c>
      <c r="C65" s="259"/>
      <c r="D65" s="66" t="s">
        <v>146</v>
      </c>
      <c r="E65" s="98" t="s">
        <v>147</v>
      </c>
      <c r="F65" s="23" t="s">
        <v>47</v>
      </c>
      <c r="G65" s="8" t="s">
        <v>48</v>
      </c>
      <c r="H65" s="197">
        <v>4950400</v>
      </c>
      <c r="I65" s="198">
        <v>5200000</v>
      </c>
      <c r="J65" s="202">
        <v>1507069.8174000003</v>
      </c>
      <c r="K65" s="202">
        <v>5664400</v>
      </c>
      <c r="L65" s="180">
        <f t="shared" si="3"/>
        <v>0.43999274949722106</v>
      </c>
      <c r="M65" s="7" t="str">
        <f t="shared" si="1"/>
        <v>Media Aritmetica</v>
      </c>
      <c r="N65" s="212">
        <f t="shared" si="4"/>
        <v>4330467</v>
      </c>
    </row>
    <row r="66" spans="1:14" x14ac:dyDescent="0.25">
      <c r="A66" s="7">
        <v>50</v>
      </c>
      <c r="B66" s="21" t="s">
        <v>148</v>
      </c>
      <c r="C66" s="259"/>
      <c r="D66" s="66" t="s">
        <v>146</v>
      </c>
      <c r="E66" s="98" t="s">
        <v>149</v>
      </c>
      <c r="F66" s="23" t="s">
        <v>47</v>
      </c>
      <c r="G66" s="8" t="s">
        <v>48</v>
      </c>
      <c r="H66" s="197">
        <v>6381400</v>
      </c>
      <c r="I66" s="198">
        <v>8900000</v>
      </c>
      <c r="J66" s="202">
        <v>4326748.8306</v>
      </c>
      <c r="K66" s="202">
        <v>8807190</v>
      </c>
      <c r="L66" s="180">
        <f t="shared" si="3"/>
        <v>0.30799960469706428</v>
      </c>
      <c r="M66" s="7" t="str">
        <f t="shared" si="1"/>
        <v>Media Aritmetica</v>
      </c>
      <c r="N66" s="212">
        <f t="shared" si="4"/>
        <v>7103835</v>
      </c>
    </row>
    <row r="67" spans="1:14" ht="30" x14ac:dyDescent="0.25">
      <c r="A67" s="7">
        <v>51</v>
      </c>
      <c r="B67" s="21" t="s">
        <v>150</v>
      </c>
      <c r="C67" s="259"/>
      <c r="D67" s="66" t="s">
        <v>151</v>
      </c>
      <c r="E67" s="26" t="s">
        <v>152</v>
      </c>
      <c r="F67" s="7" t="s">
        <v>47</v>
      </c>
      <c r="G67" s="8" t="s">
        <v>48</v>
      </c>
      <c r="H67" s="197">
        <v>3287400</v>
      </c>
      <c r="I67" s="198">
        <v>3900000</v>
      </c>
      <c r="J67" s="202">
        <v>1895991.0606</v>
      </c>
      <c r="K67" s="202">
        <v>7788550</v>
      </c>
      <c r="L67" s="180">
        <f t="shared" si="3"/>
        <v>0.59832678323308397</v>
      </c>
      <c r="M67" s="7" t="str">
        <f t="shared" si="1"/>
        <v>Mediana</v>
      </c>
      <c r="N67" s="212">
        <f t="shared" si="4"/>
        <v>3593700</v>
      </c>
    </row>
    <row r="68" spans="1:14" ht="30" x14ac:dyDescent="0.25">
      <c r="A68" s="7">
        <v>52</v>
      </c>
      <c r="B68" s="21" t="s">
        <v>153</v>
      </c>
      <c r="C68" s="259"/>
      <c r="D68" s="66" t="s">
        <v>151</v>
      </c>
      <c r="E68" s="26" t="s">
        <v>154</v>
      </c>
      <c r="F68" s="7" t="s">
        <v>47</v>
      </c>
      <c r="G68" s="8" t="s">
        <v>48</v>
      </c>
      <c r="H68" s="197">
        <v>1082900</v>
      </c>
      <c r="I68" s="198">
        <v>2600000</v>
      </c>
      <c r="J68" s="202">
        <v>218768.19929999998</v>
      </c>
      <c r="K68" s="202">
        <v>849660</v>
      </c>
      <c r="L68" s="180">
        <f t="shared" si="3"/>
        <v>0.85006265840194284</v>
      </c>
      <c r="M68" s="7" t="str">
        <f t="shared" si="1"/>
        <v>Mediana</v>
      </c>
      <c r="N68" s="212">
        <f t="shared" si="4"/>
        <v>966280</v>
      </c>
    </row>
    <row r="69" spans="1:14" ht="30" x14ac:dyDescent="0.25">
      <c r="A69" s="7">
        <v>53</v>
      </c>
      <c r="B69" s="21" t="s">
        <v>155</v>
      </c>
      <c r="C69" s="259"/>
      <c r="D69" s="66" t="s">
        <v>151</v>
      </c>
      <c r="E69" s="26" t="s">
        <v>156</v>
      </c>
      <c r="F69" s="7" t="s">
        <v>47</v>
      </c>
      <c r="G69" s="8" t="s">
        <v>48</v>
      </c>
      <c r="H69" s="197">
        <v>1740400</v>
      </c>
      <c r="I69" s="198">
        <v>3500000</v>
      </c>
      <c r="J69" s="202">
        <v>145845.4662</v>
      </c>
      <c r="K69" s="202">
        <v>1274490</v>
      </c>
      <c r="L69" s="180">
        <f t="shared" si="3"/>
        <v>0.83739824809957975</v>
      </c>
      <c r="M69" s="7" t="str">
        <f t="shared" si="1"/>
        <v>Mediana</v>
      </c>
      <c r="N69" s="212">
        <f t="shared" si="4"/>
        <v>1507445</v>
      </c>
    </row>
    <row r="70" spans="1:14" x14ac:dyDescent="0.25">
      <c r="A70" s="7">
        <v>54</v>
      </c>
      <c r="B70" s="21" t="s">
        <v>157</v>
      </c>
      <c r="C70" s="259"/>
      <c r="D70" s="66" t="s">
        <v>151</v>
      </c>
      <c r="E70" s="26" t="s">
        <v>158</v>
      </c>
      <c r="F70" s="7" t="s">
        <v>47</v>
      </c>
      <c r="G70" s="8" t="s">
        <v>48</v>
      </c>
      <c r="H70" s="197">
        <v>2011100</v>
      </c>
      <c r="I70" s="198">
        <v>2900000</v>
      </c>
      <c r="J70" s="202">
        <v>145845.4662</v>
      </c>
      <c r="K70" s="202">
        <v>708050</v>
      </c>
      <c r="L70" s="180">
        <f t="shared" si="3"/>
        <v>0.86552862317210055</v>
      </c>
      <c r="M70" s="7" t="str">
        <f t="shared" si="1"/>
        <v>Mediana</v>
      </c>
      <c r="N70" s="212">
        <f t="shared" si="4"/>
        <v>1359575</v>
      </c>
    </row>
    <row r="71" spans="1:14" ht="30" x14ac:dyDescent="0.25">
      <c r="A71" s="7">
        <v>55</v>
      </c>
      <c r="B71" s="21" t="s">
        <v>159</v>
      </c>
      <c r="C71" s="259"/>
      <c r="D71" s="66" t="s">
        <v>151</v>
      </c>
      <c r="E71" s="26" t="s">
        <v>160</v>
      </c>
      <c r="F71" s="7" t="s">
        <v>47</v>
      </c>
      <c r="G71" s="8" t="s">
        <v>48</v>
      </c>
      <c r="H71" s="197">
        <v>2243200</v>
      </c>
      <c r="I71" s="198">
        <v>6500000</v>
      </c>
      <c r="J71" s="202">
        <v>145845.4662</v>
      </c>
      <c r="K71" s="202">
        <v>2407370</v>
      </c>
      <c r="L71" s="180">
        <f t="shared" si="3"/>
        <v>0.94121692557827774</v>
      </c>
      <c r="M71" s="7" t="str">
        <f t="shared" si="1"/>
        <v>Mediana</v>
      </c>
      <c r="N71" s="212">
        <f t="shared" si="4"/>
        <v>2325285</v>
      </c>
    </row>
    <row r="72" spans="1:14" ht="30" customHeight="1" x14ac:dyDescent="0.25">
      <c r="A72" s="7">
        <v>56</v>
      </c>
      <c r="B72" s="7" t="s">
        <v>161</v>
      </c>
      <c r="C72" s="259"/>
      <c r="D72" s="66" t="s">
        <v>162</v>
      </c>
      <c r="E72" s="26" t="s">
        <v>163</v>
      </c>
      <c r="F72" s="7" t="s">
        <v>47</v>
      </c>
      <c r="G72" s="8" t="s">
        <v>48</v>
      </c>
      <c r="H72" s="197">
        <v>1469600</v>
      </c>
      <c r="I72" s="198">
        <v>3200000</v>
      </c>
      <c r="J72" s="202">
        <v>218768.19929999998</v>
      </c>
      <c r="K72" s="202">
        <v>849660</v>
      </c>
      <c r="L72" s="180">
        <f t="shared" si="3"/>
        <v>0.89438361213857887</v>
      </c>
      <c r="M72" s="7" t="str">
        <f t="shared" si="1"/>
        <v>Mediana</v>
      </c>
      <c r="N72" s="212">
        <f t="shared" si="4"/>
        <v>1159630</v>
      </c>
    </row>
    <row r="73" spans="1:14" ht="30" x14ac:dyDescent="0.25">
      <c r="A73" s="7">
        <v>57</v>
      </c>
      <c r="B73" s="7" t="s">
        <v>164</v>
      </c>
      <c r="C73" s="259"/>
      <c r="D73" s="66" t="s">
        <v>162</v>
      </c>
      <c r="E73" s="26" t="s">
        <v>165</v>
      </c>
      <c r="F73" s="7" t="s">
        <v>47</v>
      </c>
      <c r="G73" s="8" t="s">
        <v>48</v>
      </c>
      <c r="H73" s="197">
        <v>3790200</v>
      </c>
      <c r="I73" s="198">
        <v>4800000</v>
      </c>
      <c r="J73" s="202">
        <v>218768.19929999998</v>
      </c>
      <c r="K73" s="202">
        <v>1274490</v>
      </c>
      <c r="L73" s="180">
        <f t="shared" si="3"/>
        <v>0.8464389232737739</v>
      </c>
      <c r="M73" s="7" t="str">
        <f t="shared" si="1"/>
        <v>Mediana</v>
      </c>
      <c r="N73" s="212">
        <f t="shared" si="4"/>
        <v>2532345</v>
      </c>
    </row>
    <row r="74" spans="1:14" ht="30" x14ac:dyDescent="0.25">
      <c r="A74" s="7">
        <v>58</v>
      </c>
      <c r="B74" s="7" t="s">
        <v>166</v>
      </c>
      <c r="C74" s="259"/>
      <c r="D74" s="66" t="s">
        <v>162</v>
      </c>
      <c r="E74" s="26" t="s">
        <v>167</v>
      </c>
      <c r="F74" s="7" t="s">
        <v>47</v>
      </c>
      <c r="G74" s="8" t="s">
        <v>48</v>
      </c>
      <c r="H74" s="197">
        <v>1624400</v>
      </c>
      <c r="I74" s="198">
        <v>3900000</v>
      </c>
      <c r="J74" s="202">
        <v>279537.14354999998</v>
      </c>
      <c r="K74" s="202">
        <v>1132880</v>
      </c>
      <c r="L74" s="180">
        <f t="shared" si="3"/>
        <v>0.89209826366054001</v>
      </c>
      <c r="M74" s="7" t="str">
        <f t="shared" si="1"/>
        <v>Mediana</v>
      </c>
      <c r="N74" s="212">
        <f t="shared" si="4"/>
        <v>1378640</v>
      </c>
    </row>
    <row r="75" spans="1:14" ht="30" x14ac:dyDescent="0.25">
      <c r="A75" s="7">
        <v>59</v>
      </c>
      <c r="B75" s="7" t="s">
        <v>168</v>
      </c>
      <c r="C75" s="259"/>
      <c r="D75" s="84" t="s">
        <v>169</v>
      </c>
      <c r="E75" s="26" t="s">
        <v>170</v>
      </c>
      <c r="F75" s="7" t="s">
        <v>47</v>
      </c>
      <c r="G75" s="8" t="s">
        <v>48</v>
      </c>
      <c r="H75" s="197">
        <v>2513900</v>
      </c>
      <c r="I75" s="198">
        <v>3500000</v>
      </c>
      <c r="J75" s="202">
        <v>182306.83275000003</v>
      </c>
      <c r="K75" s="202">
        <v>708050</v>
      </c>
      <c r="L75" s="180">
        <f t="shared" si="3"/>
        <v>0.89672331023622576</v>
      </c>
      <c r="M75" s="7" t="str">
        <f t="shared" si="1"/>
        <v>Mediana</v>
      </c>
      <c r="N75" s="212">
        <f t="shared" si="4"/>
        <v>1610975</v>
      </c>
    </row>
    <row r="76" spans="1:14" ht="30" x14ac:dyDescent="0.25">
      <c r="A76" s="7">
        <v>60</v>
      </c>
      <c r="B76" s="7" t="s">
        <v>171</v>
      </c>
      <c r="C76" s="259"/>
      <c r="D76" s="84" t="s">
        <v>169</v>
      </c>
      <c r="E76" s="26" t="s">
        <v>172</v>
      </c>
      <c r="F76" s="7" t="s">
        <v>47</v>
      </c>
      <c r="G76" s="8" t="s">
        <v>48</v>
      </c>
      <c r="H76" s="197">
        <v>2629900</v>
      </c>
      <c r="I76" s="198">
        <v>2900000</v>
      </c>
      <c r="J76" s="202">
        <v>425382.60975</v>
      </c>
      <c r="K76" s="202">
        <v>991270</v>
      </c>
      <c r="L76" s="180">
        <f t="shared" si="3"/>
        <v>0.69943937889130459</v>
      </c>
      <c r="M76" s="7" t="str">
        <f t="shared" si="1"/>
        <v>Mediana</v>
      </c>
      <c r="N76" s="212">
        <f t="shared" si="4"/>
        <v>1810585</v>
      </c>
    </row>
    <row r="77" spans="1:14" ht="30" x14ac:dyDescent="0.25">
      <c r="A77" s="7">
        <v>61</v>
      </c>
      <c r="B77" s="7" t="s">
        <v>173</v>
      </c>
      <c r="C77" s="259"/>
      <c r="D77" s="84" t="s">
        <v>169</v>
      </c>
      <c r="E77" s="26" t="s">
        <v>174</v>
      </c>
      <c r="F77" s="7" t="s">
        <v>47</v>
      </c>
      <c r="G77" s="8" t="s">
        <v>48</v>
      </c>
      <c r="H77" s="197">
        <v>1856400</v>
      </c>
      <c r="I77" s="198">
        <v>3200000</v>
      </c>
      <c r="J77" s="202">
        <v>425382.60975</v>
      </c>
      <c r="K77" s="202">
        <v>708050</v>
      </c>
      <c r="L77" s="180">
        <f t="shared" si="3"/>
        <v>0.81656014604874272</v>
      </c>
      <c r="M77" s="7" t="str">
        <f t="shared" si="1"/>
        <v>Mediana</v>
      </c>
      <c r="N77" s="212">
        <f t="shared" si="4"/>
        <v>1282225</v>
      </c>
    </row>
    <row r="78" spans="1:14" x14ac:dyDescent="0.25">
      <c r="A78" s="7">
        <v>62</v>
      </c>
      <c r="B78" s="7" t="s">
        <v>175</v>
      </c>
      <c r="C78" s="259"/>
      <c r="D78" s="84" t="s">
        <v>169</v>
      </c>
      <c r="E78" s="26" t="s">
        <v>176</v>
      </c>
      <c r="F78" s="7" t="s">
        <v>47</v>
      </c>
      <c r="G78" s="8" t="s">
        <v>48</v>
      </c>
      <c r="H78" s="197">
        <v>1740400</v>
      </c>
      <c r="I78" s="198">
        <v>2400000</v>
      </c>
      <c r="J78" s="202">
        <v>145845.4662</v>
      </c>
      <c r="K78" s="202">
        <v>849660</v>
      </c>
      <c r="L78" s="180">
        <f t="shared" si="3"/>
        <v>0.77071488525509391</v>
      </c>
      <c r="M78" s="7" t="str">
        <f t="shared" si="1"/>
        <v>Mediana</v>
      </c>
      <c r="N78" s="212">
        <f t="shared" si="4"/>
        <v>1295030</v>
      </c>
    </row>
    <row r="79" spans="1:14" ht="30" x14ac:dyDescent="0.25">
      <c r="A79" s="7">
        <v>63</v>
      </c>
      <c r="B79" s="7" t="s">
        <v>177</v>
      </c>
      <c r="C79" s="259"/>
      <c r="D79" s="84" t="s">
        <v>169</v>
      </c>
      <c r="E79" s="26" t="s">
        <v>178</v>
      </c>
      <c r="F79" s="7" t="s">
        <v>47</v>
      </c>
      <c r="G79" s="8" t="s">
        <v>48</v>
      </c>
      <c r="H79" s="197">
        <v>4447600</v>
      </c>
      <c r="I79" s="198">
        <v>5900000</v>
      </c>
      <c r="J79" s="202">
        <v>3111369.9456000007</v>
      </c>
      <c r="K79" s="202">
        <v>7080500</v>
      </c>
      <c r="L79" s="180">
        <f t="shared" si="3"/>
        <v>0.33614392518022723</v>
      </c>
      <c r="M79" s="7" t="str">
        <f t="shared" si="1"/>
        <v>Media Aritmetica</v>
      </c>
      <c r="N79" s="212">
        <f t="shared" si="4"/>
        <v>5134867</v>
      </c>
    </row>
    <row r="80" spans="1:14" x14ac:dyDescent="0.25">
      <c r="A80" s="7">
        <v>64</v>
      </c>
      <c r="B80" s="7" t="s">
        <v>179</v>
      </c>
      <c r="C80" s="259"/>
      <c r="D80" s="84" t="s">
        <v>169</v>
      </c>
      <c r="E80" s="26" t="s">
        <v>180</v>
      </c>
      <c r="F80" s="7" t="s">
        <v>47</v>
      </c>
      <c r="G80" s="8" t="s">
        <v>48</v>
      </c>
      <c r="H80" s="197">
        <v>1469600</v>
      </c>
      <c r="I80" s="198">
        <v>2400000</v>
      </c>
      <c r="J80" s="202">
        <v>145845.4662</v>
      </c>
      <c r="K80" s="202">
        <v>708050</v>
      </c>
      <c r="L80" s="180">
        <f t="shared" si="3"/>
        <v>0.82748202648606128</v>
      </c>
      <c r="M80" s="7" t="str">
        <f t="shared" si="1"/>
        <v>Mediana</v>
      </c>
      <c r="N80" s="212">
        <f t="shared" si="4"/>
        <v>1088825</v>
      </c>
    </row>
    <row r="81" spans="1:14" ht="60" x14ac:dyDescent="0.25">
      <c r="A81" s="7">
        <v>65</v>
      </c>
      <c r="B81" s="7" t="s">
        <v>181</v>
      </c>
      <c r="C81" s="259"/>
      <c r="D81" s="84" t="s">
        <v>169</v>
      </c>
      <c r="E81" s="26" t="s">
        <v>285</v>
      </c>
      <c r="F81" s="7" t="s">
        <v>47</v>
      </c>
      <c r="G81" s="8" t="s">
        <v>48</v>
      </c>
      <c r="H81" s="197">
        <v>71548800</v>
      </c>
      <c r="I81" s="198">
        <v>38000000</v>
      </c>
      <c r="J81" s="202">
        <v>18919130</v>
      </c>
      <c r="K81" s="202">
        <v>150654000</v>
      </c>
      <c r="L81" s="180">
        <f t="shared" si="3"/>
        <v>0.8331740036558315</v>
      </c>
      <c r="M81" s="7" t="str">
        <f t="shared" ref="M81:M83" si="5">IF(L81&lt;=5%,"Menor Valor",IF(L81&lt;=15%,"Media Armonica",IF(L81&lt;=30%,"Media Geometrica",IF(L81&lt;=50%,"Media Aritmetica","Mediana"))))</f>
        <v>Mediana</v>
      </c>
      <c r="N81" s="212">
        <f t="shared" si="4"/>
        <v>54774400</v>
      </c>
    </row>
    <row r="82" spans="1:14" ht="60" x14ac:dyDescent="0.25">
      <c r="A82" s="7">
        <v>66</v>
      </c>
      <c r="B82" s="7" t="s">
        <v>183</v>
      </c>
      <c r="C82" s="260"/>
      <c r="D82" s="84" t="s">
        <v>184</v>
      </c>
      <c r="E82" s="10" t="s">
        <v>185</v>
      </c>
      <c r="F82" s="7" t="s">
        <v>47</v>
      </c>
      <c r="G82" s="8" t="s">
        <v>48</v>
      </c>
      <c r="H82" s="197">
        <v>8121800</v>
      </c>
      <c r="I82" s="198">
        <v>7500000</v>
      </c>
      <c r="J82" s="202">
        <v>5108165.1000000006</v>
      </c>
      <c r="K82" s="202">
        <v>20533450</v>
      </c>
      <c r="L82" s="180">
        <f t="shared" ref="L82:L83" si="6">+STDEV(H82:K82)/AVERAGE(H82:K82)</f>
        <v>0.67221851202864547</v>
      </c>
      <c r="M82" s="7" t="str">
        <f t="shared" si="5"/>
        <v>Mediana</v>
      </c>
      <c r="N82" s="212">
        <f t="shared" ref="N82:N83" si="7">ROUND(IF(L82&lt;=5%,MIN(H82:K82),IF(L82&lt;=15%,HARMEAN(H82:K82),IF(L82&lt;=30%,GEOMEAN(H82:K82),IF(L82&lt;=50%,AVERAGE(H82:K82),MEDIAN(H82:K82))))),0)</f>
        <v>7810900</v>
      </c>
    </row>
    <row r="83" spans="1:14" ht="60" x14ac:dyDescent="0.25">
      <c r="A83" s="7">
        <v>67</v>
      </c>
      <c r="B83" s="7" t="s">
        <v>186</v>
      </c>
      <c r="C83" s="141" t="s">
        <v>187</v>
      </c>
      <c r="D83" s="99" t="s">
        <v>608</v>
      </c>
      <c r="E83" s="15" t="s">
        <v>622</v>
      </c>
      <c r="F83" s="7" t="s">
        <v>47</v>
      </c>
      <c r="G83" s="8" t="s">
        <v>48</v>
      </c>
      <c r="H83" s="199">
        <v>2513900</v>
      </c>
      <c r="I83" s="198">
        <v>16500000</v>
      </c>
      <c r="J83" s="202">
        <v>9691567</v>
      </c>
      <c r="K83" s="246">
        <v>19624290</v>
      </c>
      <c r="L83" s="180">
        <f t="shared" si="6"/>
        <v>0.62971511133814106</v>
      </c>
      <c r="M83" s="7" t="str">
        <f t="shared" si="5"/>
        <v>Mediana</v>
      </c>
      <c r="N83" s="212">
        <f t="shared" si="7"/>
        <v>13095784</v>
      </c>
    </row>
  </sheetData>
  <mergeCells count="10">
    <mergeCell ref="A1:O1"/>
    <mergeCell ref="C16:E16"/>
    <mergeCell ref="C17:C82"/>
    <mergeCell ref="D3:E3"/>
    <mergeCell ref="A4:A13"/>
    <mergeCell ref="B4:B13"/>
    <mergeCell ref="C4:C13"/>
    <mergeCell ref="F4:F13"/>
    <mergeCell ref="G4:G13"/>
    <mergeCell ref="H3:K13"/>
  </mergeCells>
  <pageMargins left="0.25" right="0.25" top="0.75" bottom="0.75" header="0.3" footer="0.3"/>
  <pageSetup scale="10" orientation="landscape" r:id="rId1"/>
  <rowBreaks count="1" manualBreakCount="1">
    <brk id="58" max="9"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2F3E91-3865-4D0E-8D1A-E2DEB957E588}">
  <dimension ref="A1:O167"/>
  <sheetViews>
    <sheetView view="pageBreakPreview" zoomScale="90" zoomScaleNormal="90" zoomScaleSheetLayoutView="90" zoomScalePageLayoutView="90" workbookViewId="0">
      <selection sqref="A1:O1"/>
    </sheetView>
  </sheetViews>
  <sheetFormatPr baseColWidth="10" defaultColWidth="11.42578125" defaultRowHeight="15" zeroHeight="1" x14ac:dyDescent="0.25"/>
  <cols>
    <col min="1" max="1" width="7.7109375" style="25" customWidth="1"/>
    <col min="2" max="2" width="16.42578125" customWidth="1"/>
    <col min="3" max="3" width="35.85546875" customWidth="1"/>
    <col min="4" max="4" width="34" customWidth="1"/>
    <col min="5" max="5" width="81.28515625" customWidth="1"/>
    <col min="6" max="6" width="13.85546875" customWidth="1"/>
    <col min="7" max="7" width="28.5703125" customWidth="1"/>
    <col min="8" max="10" width="19.7109375" style="200" customWidth="1"/>
    <col min="11" max="11" width="19.7109375" customWidth="1"/>
    <col min="12" max="12" width="8.7109375" style="179" bestFit="1" customWidth="1"/>
    <col min="13" max="13" width="19.7109375" customWidth="1"/>
    <col min="14" max="14" width="39.85546875" customWidth="1"/>
    <col min="15" max="15" width="6.140625" customWidth="1"/>
  </cols>
  <sheetData>
    <row r="1" spans="1:15" ht="46.5" x14ac:dyDescent="0.25">
      <c r="A1" s="248" t="s">
        <v>0</v>
      </c>
      <c r="B1" s="248"/>
      <c r="C1" s="248"/>
      <c r="D1" s="248"/>
      <c r="E1" s="248"/>
      <c r="F1" s="248"/>
      <c r="G1" s="248"/>
      <c r="H1" s="248"/>
      <c r="I1" s="248"/>
      <c r="J1" s="248"/>
      <c r="K1" s="248"/>
      <c r="L1" s="248"/>
      <c r="M1" s="248"/>
      <c r="N1" s="248"/>
      <c r="O1" s="248"/>
    </row>
    <row r="2" spans="1:15" ht="15.75" thickBot="1" x14ac:dyDescent="0.3"/>
    <row r="3" spans="1:15" ht="30.75" thickBot="1" x14ac:dyDescent="0.3">
      <c r="A3" s="76" t="s">
        <v>1</v>
      </c>
      <c r="B3" s="77" t="s">
        <v>2</v>
      </c>
      <c r="C3" s="77" t="s">
        <v>3</v>
      </c>
      <c r="D3" s="325" t="s">
        <v>4</v>
      </c>
      <c r="E3" s="326"/>
      <c r="F3" s="78" t="s">
        <v>5</v>
      </c>
      <c r="G3" s="88" t="s">
        <v>6</v>
      </c>
      <c r="H3" s="249" t="e" vm="33">
        <v>#VALUE!</v>
      </c>
      <c r="I3" s="250"/>
      <c r="J3" s="250"/>
      <c r="K3" s="146"/>
      <c r="L3" s="186"/>
      <c r="M3" s="146"/>
      <c r="N3" s="146"/>
      <c r="O3" s="147"/>
    </row>
    <row r="4" spans="1:15" ht="15" customHeight="1" x14ac:dyDescent="0.25">
      <c r="A4" s="263">
        <v>33</v>
      </c>
      <c r="B4" s="266" t="s">
        <v>623</v>
      </c>
      <c r="C4" s="266" t="s">
        <v>624</v>
      </c>
      <c r="D4" s="45" t="s">
        <v>9</v>
      </c>
      <c r="E4" s="69" t="s">
        <v>351</v>
      </c>
      <c r="F4" s="273" t="s">
        <v>11</v>
      </c>
      <c r="G4" s="276" t="s">
        <v>12</v>
      </c>
      <c r="H4" s="251"/>
      <c r="I4" s="252"/>
      <c r="J4" s="252"/>
      <c r="K4" s="113"/>
      <c r="L4" s="181"/>
      <c r="M4" s="113"/>
      <c r="N4" s="113"/>
      <c r="O4" s="148"/>
    </row>
    <row r="5" spans="1:15" x14ac:dyDescent="0.25">
      <c r="A5" s="264"/>
      <c r="B5" s="267"/>
      <c r="C5" s="270"/>
      <c r="D5" s="46" t="s">
        <v>13</v>
      </c>
      <c r="E5" s="70" t="s">
        <v>625</v>
      </c>
      <c r="F5" s="274"/>
      <c r="G5" s="277"/>
      <c r="H5" s="251"/>
      <c r="I5" s="252"/>
      <c r="J5" s="252"/>
      <c r="K5" s="113"/>
      <c r="L5" s="181"/>
      <c r="M5" s="113"/>
      <c r="N5" s="113"/>
      <c r="O5" s="148"/>
    </row>
    <row r="6" spans="1:15" x14ac:dyDescent="0.25">
      <c r="A6" s="264"/>
      <c r="B6" s="267"/>
      <c r="C6" s="270"/>
      <c r="D6" s="46" t="s">
        <v>15</v>
      </c>
      <c r="E6" s="70" t="s">
        <v>305</v>
      </c>
      <c r="F6" s="274"/>
      <c r="G6" s="277"/>
      <c r="H6" s="251"/>
      <c r="I6" s="252"/>
      <c r="J6" s="252"/>
      <c r="K6" s="113"/>
      <c r="L6" s="181"/>
      <c r="M6" s="113"/>
      <c r="N6" s="113"/>
      <c r="O6" s="148"/>
    </row>
    <row r="7" spans="1:15" x14ac:dyDescent="0.25">
      <c r="A7" s="264"/>
      <c r="B7" s="267"/>
      <c r="C7" s="270"/>
      <c r="D7" s="46" t="s">
        <v>17</v>
      </c>
      <c r="E7" s="73" t="s">
        <v>626</v>
      </c>
      <c r="F7" s="274"/>
      <c r="G7" s="277"/>
      <c r="H7" s="251"/>
      <c r="I7" s="252"/>
      <c r="J7" s="252"/>
      <c r="K7" s="113"/>
      <c r="L7" s="181"/>
      <c r="M7" s="113"/>
      <c r="N7" s="113"/>
      <c r="O7" s="148"/>
    </row>
    <row r="8" spans="1:15" x14ac:dyDescent="0.25">
      <c r="A8" s="264"/>
      <c r="B8" s="267"/>
      <c r="C8" s="270"/>
      <c r="D8" s="46" t="s">
        <v>19</v>
      </c>
      <c r="E8" s="70" t="s">
        <v>627</v>
      </c>
      <c r="F8" s="274"/>
      <c r="G8" s="277"/>
      <c r="H8" s="251"/>
      <c r="I8" s="252"/>
      <c r="J8" s="252"/>
      <c r="K8" s="113"/>
      <c r="L8" s="181"/>
      <c r="M8" s="113"/>
      <c r="N8" s="113"/>
      <c r="O8" s="148"/>
    </row>
    <row r="9" spans="1:15" x14ac:dyDescent="0.25">
      <c r="A9" s="264"/>
      <c r="B9" s="267"/>
      <c r="C9" s="270"/>
      <c r="D9" s="46" t="s">
        <v>21</v>
      </c>
      <c r="E9" s="70" t="s">
        <v>628</v>
      </c>
      <c r="F9" s="274"/>
      <c r="G9" s="277"/>
      <c r="H9" s="251"/>
      <c r="I9" s="252"/>
      <c r="J9" s="252"/>
      <c r="K9" s="113"/>
      <c r="L9" s="181"/>
      <c r="M9" s="113"/>
      <c r="N9" s="113"/>
      <c r="O9" s="148"/>
    </row>
    <row r="10" spans="1:15" x14ac:dyDescent="0.25">
      <c r="A10" s="264"/>
      <c r="B10" s="268"/>
      <c r="C10" s="271"/>
      <c r="D10" s="47" t="s">
        <v>23</v>
      </c>
      <c r="E10" s="71" t="s">
        <v>309</v>
      </c>
      <c r="F10" s="274"/>
      <c r="G10" s="277"/>
      <c r="H10" s="251"/>
      <c r="I10" s="252"/>
      <c r="J10" s="252"/>
      <c r="K10" s="113"/>
      <c r="L10" s="181"/>
      <c r="M10" s="113"/>
      <c r="N10" s="113"/>
      <c r="O10" s="148"/>
    </row>
    <row r="11" spans="1:15" x14ac:dyDescent="0.25">
      <c r="A11" s="264"/>
      <c r="B11" s="268"/>
      <c r="C11" s="271"/>
      <c r="D11" s="47" t="s">
        <v>25</v>
      </c>
      <c r="E11" s="71" t="s">
        <v>629</v>
      </c>
      <c r="F11" s="274"/>
      <c r="G11" s="277"/>
      <c r="H11" s="251"/>
      <c r="I11" s="252"/>
      <c r="J11" s="252"/>
      <c r="K11" s="113"/>
      <c r="L11" s="181"/>
      <c r="M11" s="113"/>
      <c r="N11" s="113"/>
      <c r="O11" s="148"/>
    </row>
    <row r="12" spans="1:15" x14ac:dyDescent="0.25">
      <c r="A12" s="264"/>
      <c r="B12" s="268"/>
      <c r="C12" s="271"/>
      <c r="D12" s="47" t="s">
        <v>27</v>
      </c>
      <c r="E12" s="71" t="s">
        <v>28</v>
      </c>
      <c r="F12" s="274"/>
      <c r="G12" s="277"/>
      <c r="H12" s="251"/>
      <c r="I12" s="252"/>
      <c r="J12" s="252"/>
      <c r="K12" s="113"/>
      <c r="L12" s="181"/>
      <c r="M12" s="113"/>
      <c r="N12" s="113"/>
      <c r="O12" s="148"/>
    </row>
    <row r="13" spans="1:15" ht="15.75" thickBot="1" x14ac:dyDescent="0.3">
      <c r="A13" s="265"/>
      <c r="B13" s="269"/>
      <c r="C13" s="272"/>
      <c r="D13" s="48" t="s">
        <v>29</v>
      </c>
      <c r="E13" s="89">
        <v>42917</v>
      </c>
      <c r="F13" s="275"/>
      <c r="G13" s="278"/>
      <c r="H13" s="253"/>
      <c r="I13" s="254"/>
      <c r="J13" s="254"/>
      <c r="K13" s="149"/>
      <c r="L13" s="187"/>
      <c r="M13" s="149"/>
      <c r="N13" s="149"/>
      <c r="O13" s="150"/>
    </row>
    <row r="14" spans="1:15" x14ac:dyDescent="0.25">
      <c r="A14" s="109"/>
      <c r="B14" s="109"/>
      <c r="C14" s="110"/>
      <c r="D14" s="111"/>
      <c r="E14" s="112"/>
      <c r="F14" s="109"/>
      <c r="G14" s="109"/>
      <c r="H14" s="203"/>
      <c r="I14" s="203"/>
      <c r="J14" s="203"/>
      <c r="K14" s="107"/>
      <c r="L14" s="182"/>
      <c r="M14" s="107"/>
      <c r="N14" s="107"/>
      <c r="O14" s="107"/>
    </row>
    <row r="15" spans="1:15" ht="60" x14ac:dyDescent="0.25">
      <c r="H15" s="195" t="s">
        <v>30</v>
      </c>
      <c r="I15" s="195" t="s">
        <v>31</v>
      </c>
      <c r="J15" s="195" t="s">
        <v>32</v>
      </c>
      <c r="K15" s="195" t="s">
        <v>33</v>
      </c>
    </row>
    <row r="16" spans="1:15" ht="36.75" customHeight="1" x14ac:dyDescent="0.25">
      <c r="A16" s="13" t="s">
        <v>34</v>
      </c>
      <c r="B16" s="13" t="s">
        <v>35</v>
      </c>
      <c r="C16" s="255" t="s">
        <v>36</v>
      </c>
      <c r="D16" s="256"/>
      <c r="E16" s="257"/>
      <c r="F16" s="13" t="s">
        <v>37</v>
      </c>
      <c r="G16" s="13" t="s">
        <v>38</v>
      </c>
      <c r="H16" s="196" t="s">
        <v>39</v>
      </c>
      <c r="I16" s="196" t="s">
        <v>39</v>
      </c>
      <c r="J16" s="196" t="s">
        <v>39</v>
      </c>
      <c r="K16" s="13" t="s">
        <v>39</v>
      </c>
      <c r="L16" s="178" t="s">
        <v>40</v>
      </c>
      <c r="M16" s="13" t="s">
        <v>41</v>
      </c>
      <c r="N16" s="13" t="s">
        <v>42</v>
      </c>
    </row>
    <row r="17" spans="1:14" ht="45" customHeight="1" x14ac:dyDescent="0.25">
      <c r="A17" s="7">
        <v>1</v>
      </c>
      <c r="B17" s="7" t="s">
        <v>43</v>
      </c>
      <c r="C17" s="258" t="s">
        <v>44</v>
      </c>
      <c r="D17" s="66" t="s">
        <v>45</v>
      </c>
      <c r="E17" s="11" t="s">
        <v>46</v>
      </c>
      <c r="F17" s="7" t="s">
        <v>47</v>
      </c>
      <c r="G17" s="8" t="s">
        <v>48</v>
      </c>
      <c r="H17" s="197">
        <v>1016100</v>
      </c>
      <c r="I17" s="198">
        <v>2800000</v>
      </c>
      <c r="J17" s="202">
        <v>782920.41224999982</v>
      </c>
      <c r="K17" s="202">
        <v>9204650</v>
      </c>
      <c r="L17" s="180">
        <f t="shared" ref="L17" si="0">+STDEV(H17:K17)/AVERAGE(H17:K17)</f>
        <v>1.1417850867658506</v>
      </c>
      <c r="M17" s="7" t="str">
        <f t="shared" ref="M17:M80" si="1">IF(L17&lt;=5%,"Menor Valor",IF(L17&lt;=15%,"Media Armonica",IF(L17&lt;=30%,"Media Geometrica",IF(L17&lt;=50%,"Media Aritmetica","Mediana"))))</f>
        <v>Mediana</v>
      </c>
      <c r="N17" s="212">
        <f t="shared" ref="N17" si="2">ROUND(IF(L17&lt;=5%,MIN(H17:K17),IF(L17&lt;=15%,HARMEAN(H17:K17),IF(L17&lt;=30%,GEOMEAN(H17:K17),IF(L17&lt;=50%,AVERAGE(H17:K17),MEDIAN(H17:K17))))),0)</f>
        <v>1908050</v>
      </c>
    </row>
    <row r="18" spans="1:14" ht="45" customHeight="1" x14ac:dyDescent="0.25">
      <c r="A18" s="7">
        <v>2</v>
      </c>
      <c r="B18" s="7" t="s">
        <v>49</v>
      </c>
      <c r="C18" s="259"/>
      <c r="D18" s="66" t="s">
        <v>45</v>
      </c>
      <c r="E18" s="11" t="s">
        <v>50</v>
      </c>
      <c r="F18" s="7" t="s">
        <v>47</v>
      </c>
      <c r="G18" s="8" t="s">
        <v>48</v>
      </c>
      <c r="H18" s="197">
        <v>1919300</v>
      </c>
      <c r="I18" s="198">
        <v>3200000</v>
      </c>
      <c r="J18" s="202">
        <v>626336.32979999983</v>
      </c>
      <c r="K18" s="202">
        <v>3398640</v>
      </c>
      <c r="L18" s="180">
        <f t="shared" ref="L18:L81" si="3">+STDEV(H18:K18)/AVERAGE(H18:K18)</f>
        <v>0.56259029606441735</v>
      </c>
      <c r="M18" s="7" t="str">
        <f t="shared" si="1"/>
        <v>Mediana</v>
      </c>
      <c r="N18" s="212">
        <f t="shared" ref="N18:N81" si="4">ROUND(IF(L18&lt;=5%,MIN(H18:K18),IF(L18&lt;=15%,HARMEAN(H18:K18),IF(L18&lt;=30%,GEOMEAN(H18:K18),IF(L18&lt;=50%,AVERAGE(H18:K18),MEDIAN(H18:K18))))),0)</f>
        <v>2559650</v>
      </c>
    </row>
    <row r="19" spans="1:14" ht="45" customHeight="1" x14ac:dyDescent="0.25">
      <c r="A19" s="7">
        <v>3</v>
      </c>
      <c r="B19" s="7" t="s">
        <v>51</v>
      </c>
      <c r="C19" s="259"/>
      <c r="D19" s="66" t="s">
        <v>52</v>
      </c>
      <c r="E19" s="98" t="s">
        <v>53</v>
      </c>
      <c r="F19" s="7" t="s">
        <v>47</v>
      </c>
      <c r="G19" s="8" t="s">
        <v>48</v>
      </c>
      <c r="H19" s="197">
        <v>1467700</v>
      </c>
      <c r="I19" s="198">
        <v>2200000</v>
      </c>
      <c r="J19" s="202">
        <v>970821.3111899998</v>
      </c>
      <c r="K19" s="202">
        <v>3398640</v>
      </c>
      <c r="L19" s="180">
        <f t="shared" si="3"/>
        <v>0.52500798474499</v>
      </c>
      <c r="M19" s="7" t="str">
        <f t="shared" si="1"/>
        <v>Mediana</v>
      </c>
      <c r="N19" s="212">
        <f t="shared" si="4"/>
        <v>1833850</v>
      </c>
    </row>
    <row r="20" spans="1:14" ht="45" customHeight="1" x14ac:dyDescent="0.25">
      <c r="A20" s="7">
        <v>4</v>
      </c>
      <c r="B20" s="7" t="s">
        <v>54</v>
      </c>
      <c r="C20" s="259"/>
      <c r="D20" s="66" t="s">
        <v>52</v>
      </c>
      <c r="E20" s="11" t="s">
        <v>50</v>
      </c>
      <c r="F20" s="7" t="s">
        <v>47</v>
      </c>
      <c r="G20" s="8" t="s">
        <v>48</v>
      </c>
      <c r="H20" s="197">
        <v>1693500</v>
      </c>
      <c r="I20" s="198">
        <v>2900000</v>
      </c>
      <c r="J20" s="202">
        <v>626336.32979999983</v>
      </c>
      <c r="K20" s="202">
        <v>4956350</v>
      </c>
      <c r="L20" s="180">
        <f t="shared" si="3"/>
        <v>0.72999610974413043</v>
      </c>
      <c r="M20" s="7" t="str">
        <f t="shared" si="1"/>
        <v>Mediana</v>
      </c>
      <c r="N20" s="212">
        <f t="shared" si="4"/>
        <v>2296750</v>
      </c>
    </row>
    <row r="21" spans="1:14" x14ac:dyDescent="0.25">
      <c r="A21" s="7">
        <v>5</v>
      </c>
      <c r="B21" s="7" t="s">
        <v>55</v>
      </c>
      <c r="C21" s="259"/>
      <c r="D21" s="84" t="s">
        <v>56</v>
      </c>
      <c r="E21" s="11" t="s">
        <v>57</v>
      </c>
      <c r="F21" s="7" t="s">
        <v>47</v>
      </c>
      <c r="G21" s="8" t="s">
        <v>48</v>
      </c>
      <c r="H21" s="197">
        <v>2145100</v>
      </c>
      <c r="I21" s="198">
        <v>3600000</v>
      </c>
      <c r="J21" s="202">
        <v>417557.55319999991</v>
      </c>
      <c r="K21" s="202">
        <v>4248300</v>
      </c>
      <c r="L21" s="180">
        <f t="shared" si="3"/>
        <v>0.65379244433496286</v>
      </c>
      <c r="M21" s="7" t="str">
        <f t="shared" si="1"/>
        <v>Mediana</v>
      </c>
      <c r="N21" s="212">
        <f t="shared" si="4"/>
        <v>2872550</v>
      </c>
    </row>
    <row r="22" spans="1:14" ht="30" x14ac:dyDescent="0.25">
      <c r="A22" s="7">
        <v>6</v>
      </c>
      <c r="B22" s="7" t="s">
        <v>58</v>
      </c>
      <c r="C22" s="259"/>
      <c r="D22" s="84" t="s">
        <v>56</v>
      </c>
      <c r="E22" s="11" t="s">
        <v>59</v>
      </c>
      <c r="F22" s="7" t="s">
        <v>47</v>
      </c>
      <c r="G22" s="8" t="s">
        <v>48</v>
      </c>
      <c r="H22" s="197">
        <v>858000</v>
      </c>
      <c r="I22" s="198">
        <v>1850000</v>
      </c>
      <c r="J22" s="202">
        <v>469752.2473499999</v>
      </c>
      <c r="K22" s="202">
        <v>2548980</v>
      </c>
      <c r="L22" s="180">
        <f t="shared" si="3"/>
        <v>0.65990085075262195</v>
      </c>
      <c r="M22" s="7" t="str">
        <f t="shared" si="1"/>
        <v>Mediana</v>
      </c>
      <c r="N22" s="212">
        <f t="shared" si="4"/>
        <v>1354000</v>
      </c>
    </row>
    <row r="23" spans="1:14" ht="30" x14ac:dyDescent="0.25">
      <c r="A23" s="7">
        <v>7</v>
      </c>
      <c r="B23" s="7" t="s">
        <v>60</v>
      </c>
      <c r="C23" s="259"/>
      <c r="D23" s="84" t="s">
        <v>56</v>
      </c>
      <c r="E23" s="11" t="s">
        <v>61</v>
      </c>
      <c r="F23" s="7" t="s">
        <v>47</v>
      </c>
      <c r="G23" s="8" t="s">
        <v>48</v>
      </c>
      <c r="H23" s="197">
        <v>3725700</v>
      </c>
      <c r="I23" s="198">
        <v>3900000</v>
      </c>
      <c r="J23" s="202">
        <v>678531.02394999983</v>
      </c>
      <c r="K23" s="202">
        <v>9629480</v>
      </c>
      <c r="L23" s="180">
        <f t="shared" si="3"/>
        <v>0.83329641466351578</v>
      </c>
      <c r="M23" s="7" t="str">
        <f t="shared" si="1"/>
        <v>Mediana</v>
      </c>
      <c r="N23" s="212">
        <f t="shared" si="4"/>
        <v>3812850</v>
      </c>
    </row>
    <row r="24" spans="1:14" ht="30" x14ac:dyDescent="0.25">
      <c r="A24" s="7">
        <v>8</v>
      </c>
      <c r="B24" s="7" t="s">
        <v>62</v>
      </c>
      <c r="C24" s="259"/>
      <c r="D24" s="84" t="s">
        <v>56</v>
      </c>
      <c r="E24" s="11" t="s">
        <v>63</v>
      </c>
      <c r="F24" s="7" t="s">
        <v>47</v>
      </c>
      <c r="G24" s="8" t="s">
        <v>48</v>
      </c>
      <c r="H24" s="197">
        <v>1761300</v>
      </c>
      <c r="I24" s="198">
        <v>2400000</v>
      </c>
      <c r="J24" s="202">
        <v>678531.02394999983</v>
      </c>
      <c r="K24" s="202">
        <v>7930160</v>
      </c>
      <c r="L24" s="180">
        <f t="shared" si="3"/>
        <v>1.0140580835483399</v>
      </c>
      <c r="M24" s="7" t="str">
        <f t="shared" si="1"/>
        <v>Mediana</v>
      </c>
      <c r="N24" s="212">
        <f t="shared" si="4"/>
        <v>2080650</v>
      </c>
    </row>
    <row r="25" spans="1:14" ht="30" x14ac:dyDescent="0.25">
      <c r="A25" s="7">
        <v>9</v>
      </c>
      <c r="B25" s="7" t="s">
        <v>64</v>
      </c>
      <c r="C25" s="259"/>
      <c r="D25" s="84" t="s">
        <v>56</v>
      </c>
      <c r="E25" s="11" t="s">
        <v>65</v>
      </c>
      <c r="F25" s="7" t="s">
        <v>47</v>
      </c>
      <c r="G25" s="8" t="s">
        <v>48</v>
      </c>
      <c r="H25" s="197">
        <v>2145100</v>
      </c>
      <c r="I25" s="198">
        <v>3200000</v>
      </c>
      <c r="J25" s="202">
        <v>887309.80054999981</v>
      </c>
      <c r="K25" s="202">
        <v>1274490</v>
      </c>
      <c r="L25" s="180">
        <f t="shared" si="3"/>
        <v>0.54727523185971949</v>
      </c>
      <c r="M25" s="7" t="str">
        <f t="shared" si="1"/>
        <v>Mediana</v>
      </c>
      <c r="N25" s="212">
        <f t="shared" si="4"/>
        <v>1709795</v>
      </c>
    </row>
    <row r="26" spans="1:14" ht="30" x14ac:dyDescent="0.25">
      <c r="A26" s="7">
        <v>10</v>
      </c>
      <c r="B26" s="7" t="s">
        <v>66</v>
      </c>
      <c r="C26" s="259"/>
      <c r="D26" s="84" t="s">
        <v>56</v>
      </c>
      <c r="E26" s="11" t="s">
        <v>472</v>
      </c>
      <c r="F26" s="7" t="s">
        <v>47</v>
      </c>
      <c r="G26" s="8" t="s">
        <v>48</v>
      </c>
      <c r="H26" s="197">
        <v>1625800</v>
      </c>
      <c r="I26" s="198">
        <v>3800000</v>
      </c>
      <c r="J26" s="202">
        <v>1346952.2270337001</v>
      </c>
      <c r="K26" s="202">
        <v>7788550</v>
      </c>
      <c r="L26" s="180">
        <f t="shared" si="3"/>
        <v>0.81722323336351055</v>
      </c>
      <c r="M26" s="7" t="str">
        <f t="shared" si="1"/>
        <v>Mediana</v>
      </c>
      <c r="N26" s="212">
        <f t="shared" si="4"/>
        <v>2712900</v>
      </c>
    </row>
    <row r="27" spans="1:14" ht="30" x14ac:dyDescent="0.25">
      <c r="A27" s="7">
        <v>11</v>
      </c>
      <c r="B27" s="7" t="s">
        <v>68</v>
      </c>
      <c r="C27" s="259"/>
      <c r="D27" s="84" t="s">
        <v>56</v>
      </c>
      <c r="E27" s="11" t="s">
        <v>69</v>
      </c>
      <c r="F27" s="7" t="s">
        <v>47</v>
      </c>
      <c r="G27" s="8" t="s">
        <v>48</v>
      </c>
      <c r="H27" s="197">
        <v>19193200</v>
      </c>
      <c r="I27" s="198">
        <v>9500000</v>
      </c>
      <c r="J27" s="202">
        <v>3382216.1809199993</v>
      </c>
      <c r="K27" s="202">
        <v>43138690</v>
      </c>
      <c r="L27" s="180">
        <f t="shared" si="3"/>
        <v>0.9296499949860636</v>
      </c>
      <c r="M27" s="7" t="str">
        <f t="shared" si="1"/>
        <v>Mediana</v>
      </c>
      <c r="N27" s="212">
        <f t="shared" si="4"/>
        <v>14346600</v>
      </c>
    </row>
    <row r="28" spans="1:14" x14ac:dyDescent="0.25">
      <c r="A28" s="7">
        <v>12</v>
      </c>
      <c r="B28" s="7" t="s">
        <v>70</v>
      </c>
      <c r="C28" s="259"/>
      <c r="D28" s="84" t="s">
        <v>71</v>
      </c>
      <c r="E28" s="12" t="s">
        <v>321</v>
      </c>
      <c r="F28" s="7" t="s">
        <v>47</v>
      </c>
      <c r="G28" s="8" t="s">
        <v>48</v>
      </c>
      <c r="H28" s="197">
        <v>2212900</v>
      </c>
      <c r="I28" s="198">
        <v>2200000</v>
      </c>
      <c r="J28" s="202">
        <v>1565840.8244999996</v>
      </c>
      <c r="K28" s="202">
        <v>3965080</v>
      </c>
      <c r="L28" s="180">
        <f t="shared" si="3"/>
        <v>0.41485131717149881</v>
      </c>
      <c r="M28" s="7" t="str">
        <f t="shared" si="1"/>
        <v>Media Aritmetica</v>
      </c>
      <c r="N28" s="212">
        <f t="shared" si="4"/>
        <v>2485955</v>
      </c>
    </row>
    <row r="29" spans="1:14" x14ac:dyDescent="0.25">
      <c r="A29" s="7">
        <v>13</v>
      </c>
      <c r="B29" s="7" t="s">
        <v>73</v>
      </c>
      <c r="C29" s="259"/>
      <c r="D29" s="84" t="s">
        <v>71</v>
      </c>
      <c r="E29" s="11" t="s">
        <v>74</v>
      </c>
      <c r="F29" s="7" t="s">
        <v>47</v>
      </c>
      <c r="G29" s="8" t="s">
        <v>48</v>
      </c>
      <c r="H29" s="197">
        <v>722600</v>
      </c>
      <c r="I29" s="198">
        <v>1500000</v>
      </c>
      <c r="J29" s="202">
        <v>469752.2473499999</v>
      </c>
      <c r="K29" s="202">
        <v>1274490</v>
      </c>
      <c r="L29" s="180">
        <f t="shared" si="3"/>
        <v>0.48119717355705355</v>
      </c>
      <c r="M29" s="7" t="str">
        <f t="shared" si="1"/>
        <v>Media Aritmetica</v>
      </c>
      <c r="N29" s="212">
        <f t="shared" si="4"/>
        <v>991711</v>
      </c>
    </row>
    <row r="30" spans="1:14" x14ac:dyDescent="0.25">
      <c r="A30" s="7">
        <v>14</v>
      </c>
      <c r="B30" s="7" t="s">
        <v>75</v>
      </c>
      <c r="C30" s="259"/>
      <c r="D30" s="66" t="s">
        <v>76</v>
      </c>
      <c r="E30" s="11" t="s">
        <v>77</v>
      </c>
      <c r="F30" s="7" t="s">
        <v>47</v>
      </c>
      <c r="G30" s="8" t="s">
        <v>48</v>
      </c>
      <c r="H30" s="197">
        <v>1625800</v>
      </c>
      <c r="I30" s="198">
        <v>2300000</v>
      </c>
      <c r="J30" s="202">
        <v>835115.10639999982</v>
      </c>
      <c r="K30" s="202">
        <v>1274490</v>
      </c>
      <c r="L30" s="180">
        <f t="shared" si="3"/>
        <v>0.41005951442799288</v>
      </c>
      <c r="M30" s="7" t="str">
        <f t="shared" si="1"/>
        <v>Media Aritmetica</v>
      </c>
      <c r="N30" s="212">
        <f t="shared" si="4"/>
        <v>1508851</v>
      </c>
    </row>
    <row r="31" spans="1:14" x14ac:dyDescent="0.25">
      <c r="A31" s="7">
        <v>15</v>
      </c>
      <c r="B31" s="7" t="s">
        <v>78</v>
      </c>
      <c r="C31" s="259"/>
      <c r="D31" s="66" t="s">
        <v>76</v>
      </c>
      <c r="E31" s="11" t="s">
        <v>79</v>
      </c>
      <c r="F31" s="7" t="s">
        <v>47</v>
      </c>
      <c r="G31" s="8" t="s">
        <v>48</v>
      </c>
      <c r="H31" s="197">
        <v>1309700</v>
      </c>
      <c r="I31" s="198">
        <v>1900000</v>
      </c>
      <c r="J31" s="202">
        <v>469752.2473499999</v>
      </c>
      <c r="K31" s="202">
        <v>708050</v>
      </c>
      <c r="L31" s="180">
        <f t="shared" si="3"/>
        <v>0.58489163657845267</v>
      </c>
      <c r="M31" s="7" t="str">
        <f t="shared" si="1"/>
        <v>Mediana</v>
      </c>
      <c r="N31" s="212">
        <f t="shared" si="4"/>
        <v>1008875</v>
      </c>
    </row>
    <row r="32" spans="1:14" x14ac:dyDescent="0.25">
      <c r="A32" s="7">
        <v>16</v>
      </c>
      <c r="B32" s="7" t="s">
        <v>80</v>
      </c>
      <c r="C32" s="259"/>
      <c r="D32" s="66" t="s">
        <v>76</v>
      </c>
      <c r="E32" s="11" t="s">
        <v>81</v>
      </c>
      <c r="F32" s="7" t="s">
        <v>47</v>
      </c>
      <c r="G32" s="8" t="s">
        <v>48</v>
      </c>
      <c r="H32" s="197">
        <v>632200</v>
      </c>
      <c r="I32" s="198">
        <v>1200000</v>
      </c>
      <c r="J32" s="202">
        <v>469752.2473499999</v>
      </c>
      <c r="K32" s="202">
        <v>991270</v>
      </c>
      <c r="L32" s="180">
        <f t="shared" si="3"/>
        <v>0.40383742195164601</v>
      </c>
      <c r="M32" s="7" t="str">
        <f t="shared" si="1"/>
        <v>Media Aritmetica</v>
      </c>
      <c r="N32" s="212">
        <f t="shared" si="4"/>
        <v>823306</v>
      </c>
    </row>
    <row r="33" spans="1:14" ht="30" x14ac:dyDescent="0.25">
      <c r="A33" s="7">
        <v>17</v>
      </c>
      <c r="B33" s="7" t="s">
        <v>82</v>
      </c>
      <c r="C33" s="259"/>
      <c r="D33" s="66" t="s">
        <v>76</v>
      </c>
      <c r="E33" s="11" t="s">
        <v>83</v>
      </c>
      <c r="F33" s="7" t="s">
        <v>47</v>
      </c>
      <c r="G33" s="8" t="s">
        <v>48</v>
      </c>
      <c r="H33" s="197">
        <v>3048300</v>
      </c>
      <c r="I33" s="198">
        <v>3500000</v>
      </c>
      <c r="J33" s="202">
        <v>365362.85904999991</v>
      </c>
      <c r="K33" s="202">
        <v>6372450</v>
      </c>
      <c r="L33" s="180">
        <f t="shared" si="3"/>
        <v>0.74059730625014231</v>
      </c>
      <c r="M33" s="7" t="str">
        <f t="shared" si="1"/>
        <v>Mediana</v>
      </c>
      <c r="N33" s="212">
        <f t="shared" si="4"/>
        <v>3274150</v>
      </c>
    </row>
    <row r="34" spans="1:14" x14ac:dyDescent="0.25">
      <c r="A34" s="7">
        <v>18</v>
      </c>
      <c r="B34" s="7" t="s">
        <v>84</v>
      </c>
      <c r="C34" s="259"/>
      <c r="D34" s="66" t="s">
        <v>76</v>
      </c>
      <c r="E34" s="11" t="s">
        <v>85</v>
      </c>
      <c r="F34" s="7" t="s">
        <v>47</v>
      </c>
      <c r="G34" s="8" t="s">
        <v>48</v>
      </c>
      <c r="H34" s="197">
        <v>1400000</v>
      </c>
      <c r="I34" s="198">
        <v>1600000</v>
      </c>
      <c r="J34" s="202">
        <v>187900.89893999996</v>
      </c>
      <c r="K34" s="202">
        <v>1699320</v>
      </c>
      <c r="L34" s="180">
        <f t="shared" si="3"/>
        <v>0.57326623353948591</v>
      </c>
      <c r="M34" s="7" t="str">
        <f t="shared" si="1"/>
        <v>Mediana</v>
      </c>
      <c r="N34" s="212">
        <f t="shared" si="4"/>
        <v>1500000</v>
      </c>
    </row>
    <row r="35" spans="1:14" ht="30" x14ac:dyDescent="0.25">
      <c r="A35" s="7">
        <v>19</v>
      </c>
      <c r="B35" s="7" t="s">
        <v>86</v>
      </c>
      <c r="C35" s="259"/>
      <c r="D35" s="66" t="s">
        <v>76</v>
      </c>
      <c r="E35" s="11" t="s">
        <v>87</v>
      </c>
      <c r="F35" s="7" t="s">
        <v>47</v>
      </c>
      <c r="G35" s="8" t="s">
        <v>48</v>
      </c>
      <c r="H35" s="197">
        <v>1625800</v>
      </c>
      <c r="I35" s="198">
        <v>3900000</v>
      </c>
      <c r="J35" s="202">
        <v>2975097.5665499996</v>
      </c>
      <c r="K35" s="202">
        <v>5034890</v>
      </c>
      <c r="L35" s="180">
        <f t="shared" si="3"/>
        <v>0.42654168364032397</v>
      </c>
      <c r="M35" s="7" t="str">
        <f t="shared" si="1"/>
        <v>Media Aritmetica</v>
      </c>
      <c r="N35" s="212">
        <f t="shared" si="4"/>
        <v>3383947</v>
      </c>
    </row>
    <row r="36" spans="1:14" ht="30" x14ac:dyDescent="0.25">
      <c r="A36" s="7">
        <v>20</v>
      </c>
      <c r="B36" s="7" t="s">
        <v>220</v>
      </c>
      <c r="C36" s="259"/>
      <c r="D36" s="66" t="s">
        <v>76</v>
      </c>
      <c r="E36" s="11" t="s">
        <v>541</v>
      </c>
      <c r="F36" s="7" t="s">
        <v>47</v>
      </c>
      <c r="G36" s="8" t="s">
        <v>48</v>
      </c>
      <c r="H36" s="197">
        <v>28225300</v>
      </c>
      <c r="I36" s="198">
        <v>4800000</v>
      </c>
      <c r="J36" s="202">
        <v>2014524.75</v>
      </c>
      <c r="K36" s="202">
        <v>4737390</v>
      </c>
      <c r="L36" s="180">
        <f t="shared" si="3"/>
        <v>1.2324964021539502</v>
      </c>
      <c r="M36" s="7" t="str">
        <f t="shared" si="1"/>
        <v>Mediana</v>
      </c>
      <c r="N36" s="212">
        <f t="shared" si="4"/>
        <v>4768695</v>
      </c>
    </row>
    <row r="37" spans="1:14" x14ac:dyDescent="0.25">
      <c r="A37" s="7">
        <v>21</v>
      </c>
      <c r="B37" s="7" t="s">
        <v>88</v>
      </c>
      <c r="C37" s="259"/>
      <c r="D37" s="66" t="s">
        <v>89</v>
      </c>
      <c r="E37" s="11" t="s">
        <v>90</v>
      </c>
      <c r="F37" s="7" t="s">
        <v>47</v>
      </c>
      <c r="G37" s="8" t="s">
        <v>48</v>
      </c>
      <c r="H37" s="197">
        <v>654800</v>
      </c>
      <c r="I37" s="198">
        <v>1400000</v>
      </c>
      <c r="J37" s="202">
        <v>328901.99999999994</v>
      </c>
      <c r="K37" s="202">
        <v>2350250</v>
      </c>
      <c r="L37" s="180">
        <f t="shared" si="3"/>
        <v>0.75859012748731891</v>
      </c>
      <c r="M37" s="7" t="str">
        <f t="shared" si="1"/>
        <v>Mediana</v>
      </c>
      <c r="N37" s="212">
        <f t="shared" si="4"/>
        <v>1027400</v>
      </c>
    </row>
    <row r="38" spans="1:14" ht="30" x14ac:dyDescent="0.25">
      <c r="A38" s="7">
        <v>22</v>
      </c>
      <c r="B38" s="7" t="s">
        <v>91</v>
      </c>
      <c r="C38" s="259"/>
      <c r="D38" s="66" t="s">
        <v>89</v>
      </c>
      <c r="E38" s="11" t="s">
        <v>92</v>
      </c>
      <c r="F38" s="7" t="s">
        <v>47</v>
      </c>
      <c r="G38" s="8" t="s">
        <v>48</v>
      </c>
      <c r="H38" s="197">
        <v>1761300</v>
      </c>
      <c r="I38" s="198">
        <v>1800000</v>
      </c>
      <c r="J38" s="202">
        <v>123338.24999999997</v>
      </c>
      <c r="K38" s="202">
        <v>1982540</v>
      </c>
      <c r="L38" s="180">
        <f t="shared" si="3"/>
        <v>0.61242766471136445</v>
      </c>
      <c r="M38" s="7" t="str">
        <f t="shared" si="1"/>
        <v>Mediana</v>
      </c>
      <c r="N38" s="212">
        <f t="shared" si="4"/>
        <v>1780650</v>
      </c>
    </row>
    <row r="39" spans="1:14" ht="30" x14ac:dyDescent="0.25">
      <c r="A39" s="7">
        <v>23</v>
      </c>
      <c r="B39" s="7" t="s">
        <v>93</v>
      </c>
      <c r="C39" s="259"/>
      <c r="D39" s="66" t="s">
        <v>89</v>
      </c>
      <c r="E39" s="11" t="s">
        <v>94</v>
      </c>
      <c r="F39" s="7" t="s">
        <v>47</v>
      </c>
      <c r="G39" s="8" t="s">
        <v>48</v>
      </c>
      <c r="H39" s="197">
        <v>2145100</v>
      </c>
      <c r="I39" s="198">
        <v>2100000</v>
      </c>
      <c r="J39" s="202">
        <v>246676.49999999994</v>
      </c>
      <c r="K39" s="202">
        <v>4106690</v>
      </c>
      <c r="L39" s="180">
        <f t="shared" si="3"/>
        <v>0.73327556689104811</v>
      </c>
      <c r="M39" s="7" t="str">
        <f t="shared" si="1"/>
        <v>Mediana</v>
      </c>
      <c r="N39" s="212">
        <f t="shared" si="4"/>
        <v>2122550</v>
      </c>
    </row>
    <row r="40" spans="1:14" ht="30" x14ac:dyDescent="0.25">
      <c r="A40" s="7">
        <v>24</v>
      </c>
      <c r="B40" s="7" t="s">
        <v>95</v>
      </c>
      <c r="C40" s="259"/>
      <c r="D40" s="66" t="s">
        <v>96</v>
      </c>
      <c r="E40" s="11" t="s">
        <v>97</v>
      </c>
      <c r="F40" s="7" t="s">
        <v>47</v>
      </c>
      <c r="G40" s="8" t="s">
        <v>48</v>
      </c>
      <c r="H40" s="197">
        <v>722600</v>
      </c>
      <c r="I40" s="198">
        <v>1200000</v>
      </c>
      <c r="J40" s="202">
        <v>164450.99999999997</v>
      </c>
      <c r="K40" s="202">
        <v>1274490</v>
      </c>
      <c r="L40" s="180">
        <f t="shared" si="3"/>
        <v>0.61005657303740457</v>
      </c>
      <c r="M40" s="7" t="str">
        <f t="shared" si="1"/>
        <v>Mediana</v>
      </c>
      <c r="N40" s="212">
        <f t="shared" si="4"/>
        <v>961300</v>
      </c>
    </row>
    <row r="41" spans="1:14" x14ac:dyDescent="0.25">
      <c r="A41" s="7">
        <v>25</v>
      </c>
      <c r="B41" s="7" t="s">
        <v>98</v>
      </c>
      <c r="C41" s="259"/>
      <c r="D41" s="66" t="s">
        <v>96</v>
      </c>
      <c r="E41" s="11" t="s">
        <v>99</v>
      </c>
      <c r="F41" s="7" t="s">
        <v>47</v>
      </c>
      <c r="G41" s="8" t="s">
        <v>48</v>
      </c>
      <c r="H41" s="197">
        <v>1309700</v>
      </c>
      <c r="I41" s="198">
        <v>1800000</v>
      </c>
      <c r="J41" s="202">
        <v>462518.43749999994</v>
      </c>
      <c r="K41" s="202">
        <v>5522790</v>
      </c>
      <c r="L41" s="180">
        <f t="shared" si="3"/>
        <v>0.98311997724394518</v>
      </c>
      <c r="M41" s="7" t="str">
        <f t="shared" si="1"/>
        <v>Mediana</v>
      </c>
      <c r="N41" s="212">
        <f t="shared" si="4"/>
        <v>1554850</v>
      </c>
    </row>
    <row r="42" spans="1:14" x14ac:dyDescent="0.25">
      <c r="A42" s="7">
        <v>26</v>
      </c>
      <c r="B42" s="7" t="s">
        <v>100</v>
      </c>
      <c r="C42" s="259"/>
      <c r="D42" s="66" t="s">
        <v>96</v>
      </c>
      <c r="E42" s="11" t="s">
        <v>101</v>
      </c>
      <c r="F42" s="7" t="s">
        <v>47</v>
      </c>
      <c r="G42" s="8" t="s">
        <v>48</v>
      </c>
      <c r="H42" s="197">
        <v>2212900</v>
      </c>
      <c r="I42" s="198">
        <v>1350000</v>
      </c>
      <c r="J42" s="202">
        <v>1233382.5</v>
      </c>
      <c r="K42" s="202">
        <v>2124150</v>
      </c>
      <c r="L42" s="180">
        <f t="shared" si="3"/>
        <v>0.29464238782859398</v>
      </c>
      <c r="M42" s="7" t="str">
        <f t="shared" si="1"/>
        <v>Media Geometrica</v>
      </c>
      <c r="N42" s="212">
        <f t="shared" si="4"/>
        <v>1672610</v>
      </c>
    </row>
    <row r="43" spans="1:14" x14ac:dyDescent="0.25">
      <c r="A43" s="7">
        <v>27</v>
      </c>
      <c r="B43" s="7" t="s">
        <v>102</v>
      </c>
      <c r="C43" s="259"/>
      <c r="D43" s="66" t="s">
        <v>96</v>
      </c>
      <c r="E43" s="11" t="s">
        <v>103</v>
      </c>
      <c r="F43" s="7" t="s">
        <v>47</v>
      </c>
      <c r="G43" s="8" t="s">
        <v>48</v>
      </c>
      <c r="H43" s="197">
        <v>1625800</v>
      </c>
      <c r="I43" s="198">
        <v>1350000</v>
      </c>
      <c r="J43" s="202">
        <v>1444085.3437499998</v>
      </c>
      <c r="K43" s="202">
        <v>2124150</v>
      </c>
      <c r="L43" s="180">
        <f t="shared" si="3"/>
        <v>0.21086331653422799</v>
      </c>
      <c r="M43" s="7" t="str">
        <f t="shared" si="1"/>
        <v>Media Geometrica</v>
      </c>
      <c r="N43" s="212">
        <f t="shared" si="4"/>
        <v>1610812</v>
      </c>
    </row>
    <row r="44" spans="1:14" x14ac:dyDescent="0.25">
      <c r="A44" s="7">
        <v>28</v>
      </c>
      <c r="B44" s="7" t="s">
        <v>104</v>
      </c>
      <c r="C44" s="259"/>
      <c r="D44" s="66" t="s">
        <v>96</v>
      </c>
      <c r="E44" s="11" t="s">
        <v>311</v>
      </c>
      <c r="F44" s="7" t="s">
        <v>47</v>
      </c>
      <c r="G44" s="8" t="s">
        <v>48</v>
      </c>
      <c r="H44" s="197">
        <v>1625800</v>
      </c>
      <c r="I44" s="198">
        <v>1250000</v>
      </c>
      <c r="J44" s="202">
        <v>1361408.6313187499</v>
      </c>
      <c r="K44" s="202">
        <v>3540250</v>
      </c>
      <c r="L44" s="180">
        <f t="shared" si="3"/>
        <v>0.55315393653792777</v>
      </c>
      <c r="M44" s="7" t="str">
        <f t="shared" si="1"/>
        <v>Mediana</v>
      </c>
      <c r="N44" s="212">
        <f t="shared" si="4"/>
        <v>1493604</v>
      </c>
    </row>
    <row r="45" spans="1:14" x14ac:dyDescent="0.25">
      <c r="A45" s="7">
        <v>29</v>
      </c>
      <c r="B45" s="7" t="s">
        <v>106</v>
      </c>
      <c r="C45" s="259"/>
      <c r="D45" s="66" t="s">
        <v>96</v>
      </c>
      <c r="E45" s="11" t="s">
        <v>312</v>
      </c>
      <c r="F45" s="7" t="s">
        <v>47</v>
      </c>
      <c r="G45" s="8" t="s">
        <v>48</v>
      </c>
      <c r="H45" s="197">
        <v>1467700</v>
      </c>
      <c r="I45" s="198">
        <v>1650000</v>
      </c>
      <c r="J45" s="202">
        <v>1007262.375</v>
      </c>
      <c r="K45" s="202">
        <v>5522790</v>
      </c>
      <c r="L45" s="180">
        <f t="shared" si="3"/>
        <v>0.86712951165916385</v>
      </c>
      <c r="M45" s="7" t="str">
        <f t="shared" si="1"/>
        <v>Mediana</v>
      </c>
      <c r="N45" s="212">
        <f t="shared" si="4"/>
        <v>1558850</v>
      </c>
    </row>
    <row r="46" spans="1:14" x14ac:dyDescent="0.25">
      <c r="A46" s="7">
        <v>30</v>
      </c>
      <c r="B46" s="7" t="s">
        <v>108</v>
      </c>
      <c r="C46" s="259"/>
      <c r="D46" s="66" t="s">
        <v>96</v>
      </c>
      <c r="E46" s="11" t="s">
        <v>313</v>
      </c>
      <c r="F46" s="7" t="s">
        <v>47</v>
      </c>
      <c r="G46" s="8" t="s">
        <v>48</v>
      </c>
      <c r="H46" s="197">
        <v>1174200</v>
      </c>
      <c r="I46" s="198">
        <v>1450000</v>
      </c>
      <c r="J46" s="202">
        <v>1007262.375</v>
      </c>
      <c r="K46" s="202">
        <v>2265760</v>
      </c>
      <c r="L46" s="180">
        <f t="shared" si="3"/>
        <v>0.37870435071042052</v>
      </c>
      <c r="M46" s="7" t="str">
        <f t="shared" si="1"/>
        <v>Media Aritmetica</v>
      </c>
      <c r="N46" s="212">
        <f t="shared" si="4"/>
        <v>1474306</v>
      </c>
    </row>
    <row r="47" spans="1:14" x14ac:dyDescent="0.25">
      <c r="A47" s="7">
        <v>31</v>
      </c>
      <c r="B47" s="7" t="s">
        <v>110</v>
      </c>
      <c r="C47" s="259"/>
      <c r="D47" s="66" t="s">
        <v>96</v>
      </c>
      <c r="E47" s="98" t="s">
        <v>111</v>
      </c>
      <c r="F47" s="7" t="s">
        <v>47</v>
      </c>
      <c r="G47" s="8" t="s">
        <v>48</v>
      </c>
      <c r="H47" s="197">
        <v>1083900</v>
      </c>
      <c r="I47" s="198">
        <v>1850000</v>
      </c>
      <c r="J47" s="202">
        <v>1007426.8259999998</v>
      </c>
      <c r="K47" s="202">
        <v>2690590</v>
      </c>
      <c r="L47" s="180">
        <f t="shared" si="3"/>
        <v>0.47439765815802548</v>
      </c>
      <c r="M47" s="7" t="str">
        <f t="shared" si="1"/>
        <v>Media Aritmetica</v>
      </c>
      <c r="N47" s="212">
        <f t="shared" si="4"/>
        <v>1657979</v>
      </c>
    </row>
    <row r="48" spans="1:14" x14ac:dyDescent="0.25">
      <c r="A48" s="7">
        <v>32</v>
      </c>
      <c r="B48" s="7" t="s">
        <v>112</v>
      </c>
      <c r="C48" s="259"/>
      <c r="D48" s="66" t="s">
        <v>96</v>
      </c>
      <c r="E48" s="98" t="s">
        <v>113</v>
      </c>
      <c r="F48" s="7" t="s">
        <v>47</v>
      </c>
      <c r="G48" s="8" t="s">
        <v>48</v>
      </c>
      <c r="H48" s="197">
        <v>1083900</v>
      </c>
      <c r="I48" s="198">
        <v>1850000</v>
      </c>
      <c r="J48" s="202">
        <v>1007426.8259999998</v>
      </c>
      <c r="K48" s="202">
        <v>2124150</v>
      </c>
      <c r="L48" s="180">
        <f t="shared" si="3"/>
        <v>0.36653699335127565</v>
      </c>
      <c r="M48" s="7" t="str">
        <f t="shared" si="1"/>
        <v>Media Aritmetica</v>
      </c>
      <c r="N48" s="212">
        <f t="shared" si="4"/>
        <v>1516369</v>
      </c>
    </row>
    <row r="49" spans="1:14" ht="30" x14ac:dyDescent="0.25">
      <c r="A49" s="7">
        <v>33</v>
      </c>
      <c r="B49" s="7" t="s">
        <v>114</v>
      </c>
      <c r="C49" s="259"/>
      <c r="D49" s="66" t="s">
        <v>96</v>
      </c>
      <c r="E49" s="98" t="s">
        <v>596</v>
      </c>
      <c r="F49" s="7" t="s">
        <v>47</v>
      </c>
      <c r="G49" s="8" t="s">
        <v>48</v>
      </c>
      <c r="H49" s="197">
        <v>1467700</v>
      </c>
      <c r="I49" s="198">
        <v>2500000</v>
      </c>
      <c r="J49" s="202">
        <v>980359.46549414995</v>
      </c>
      <c r="K49" s="202">
        <v>4713590</v>
      </c>
      <c r="L49" s="180">
        <f t="shared" si="3"/>
        <v>0.68640105702107879</v>
      </c>
      <c r="M49" s="7" t="str">
        <f t="shared" si="1"/>
        <v>Mediana</v>
      </c>
      <c r="N49" s="212">
        <f t="shared" si="4"/>
        <v>1983850</v>
      </c>
    </row>
    <row r="50" spans="1:14" ht="30" x14ac:dyDescent="0.25">
      <c r="A50" s="7">
        <v>34</v>
      </c>
      <c r="B50" s="7" t="s">
        <v>116</v>
      </c>
      <c r="C50" s="259"/>
      <c r="D50" s="66" t="s">
        <v>96</v>
      </c>
      <c r="E50" s="98" t="s">
        <v>115</v>
      </c>
      <c r="F50" s="7" t="s">
        <v>47</v>
      </c>
      <c r="G50" s="8" t="s">
        <v>48</v>
      </c>
      <c r="H50" s="197">
        <v>13096500</v>
      </c>
      <c r="I50" s="198">
        <v>8500000</v>
      </c>
      <c r="J50" s="202">
        <v>5852436.1908547506</v>
      </c>
      <c r="K50" s="202">
        <v>9912700</v>
      </c>
      <c r="L50" s="180">
        <f t="shared" si="3"/>
        <v>0.32301169778443745</v>
      </c>
      <c r="M50" s="7" t="str">
        <f t="shared" si="1"/>
        <v>Media Aritmetica</v>
      </c>
      <c r="N50" s="212">
        <f t="shared" si="4"/>
        <v>9340409</v>
      </c>
    </row>
    <row r="51" spans="1:14" x14ac:dyDescent="0.25">
      <c r="A51" s="7">
        <v>35</v>
      </c>
      <c r="B51" s="7" t="s">
        <v>118</v>
      </c>
      <c r="C51" s="259"/>
      <c r="D51" s="66" t="s">
        <v>96</v>
      </c>
      <c r="E51" s="98" t="s">
        <v>117</v>
      </c>
      <c r="F51" s="7" t="s">
        <v>47</v>
      </c>
      <c r="G51" s="8" t="s">
        <v>48</v>
      </c>
      <c r="H51" s="197">
        <v>3274100</v>
      </c>
      <c r="I51" s="198">
        <v>2900000</v>
      </c>
      <c r="J51" s="202">
        <v>493160.33241719997</v>
      </c>
      <c r="K51" s="202">
        <v>18861500</v>
      </c>
      <c r="L51" s="180">
        <f t="shared" si="3"/>
        <v>1.3177773548885259</v>
      </c>
      <c r="M51" s="7" t="str">
        <f t="shared" si="1"/>
        <v>Mediana</v>
      </c>
      <c r="N51" s="212">
        <f t="shared" si="4"/>
        <v>3087050</v>
      </c>
    </row>
    <row r="52" spans="1:14" ht="45" x14ac:dyDescent="0.25">
      <c r="A52" s="7">
        <v>36</v>
      </c>
      <c r="B52" s="7" t="s">
        <v>120</v>
      </c>
      <c r="C52" s="259"/>
      <c r="D52" s="66" t="s">
        <v>96</v>
      </c>
      <c r="E52" s="98" t="s">
        <v>119</v>
      </c>
      <c r="F52" s="7" t="s">
        <v>47</v>
      </c>
      <c r="G52" s="8" t="s">
        <v>48</v>
      </c>
      <c r="H52" s="197">
        <v>2212900</v>
      </c>
      <c r="I52" s="198">
        <v>2500000</v>
      </c>
      <c r="J52" s="202">
        <v>493012.53408645006</v>
      </c>
      <c r="K52" s="202">
        <v>1274490</v>
      </c>
      <c r="L52" s="180">
        <f t="shared" si="3"/>
        <v>0.56519931092289322</v>
      </c>
      <c r="M52" s="7" t="str">
        <f t="shared" si="1"/>
        <v>Mediana</v>
      </c>
      <c r="N52" s="212">
        <f t="shared" si="4"/>
        <v>1743695</v>
      </c>
    </row>
    <row r="53" spans="1:14" ht="30" x14ac:dyDescent="0.25">
      <c r="A53" s="7">
        <v>37</v>
      </c>
      <c r="B53" s="7" t="s">
        <v>122</v>
      </c>
      <c r="C53" s="259"/>
      <c r="D53" s="66" t="s">
        <v>96</v>
      </c>
      <c r="E53" s="98" t="s">
        <v>121</v>
      </c>
      <c r="F53" s="7" t="s">
        <v>47</v>
      </c>
      <c r="G53" s="8" t="s">
        <v>48</v>
      </c>
      <c r="H53" s="197">
        <v>3048300</v>
      </c>
      <c r="I53" s="198">
        <v>1400000</v>
      </c>
      <c r="J53" s="202">
        <v>712120.82241720008</v>
      </c>
      <c r="K53" s="202">
        <v>3398640</v>
      </c>
      <c r="L53" s="180">
        <f t="shared" si="3"/>
        <v>0.60307044829911105</v>
      </c>
      <c r="M53" s="7" t="str">
        <f t="shared" si="1"/>
        <v>Mediana</v>
      </c>
      <c r="N53" s="212">
        <f t="shared" si="4"/>
        <v>2224150</v>
      </c>
    </row>
    <row r="54" spans="1:14" ht="45" x14ac:dyDescent="0.25">
      <c r="A54" s="7">
        <v>38</v>
      </c>
      <c r="B54" s="7" t="s">
        <v>124</v>
      </c>
      <c r="C54" s="259"/>
      <c r="D54" s="66" t="s">
        <v>96</v>
      </c>
      <c r="E54" s="11" t="s">
        <v>123</v>
      </c>
      <c r="F54" s="7" t="s">
        <v>47</v>
      </c>
      <c r="G54" s="8" t="s">
        <v>48</v>
      </c>
      <c r="H54" s="197">
        <v>1309700</v>
      </c>
      <c r="I54" s="198">
        <v>4200000</v>
      </c>
      <c r="J54" s="202">
        <v>416024.93099999998</v>
      </c>
      <c r="K54" s="202">
        <v>1132880</v>
      </c>
      <c r="L54" s="180">
        <f t="shared" si="3"/>
        <v>0.9457477995055541</v>
      </c>
      <c r="M54" s="7" t="str">
        <f t="shared" si="1"/>
        <v>Mediana</v>
      </c>
      <c r="N54" s="212">
        <f t="shared" si="4"/>
        <v>1221290</v>
      </c>
    </row>
    <row r="55" spans="1:14" ht="30" x14ac:dyDescent="0.25">
      <c r="A55" s="7">
        <v>39</v>
      </c>
      <c r="B55" s="7" t="s">
        <v>126</v>
      </c>
      <c r="C55" s="259"/>
      <c r="D55" s="66" t="s">
        <v>96</v>
      </c>
      <c r="E55" s="11" t="s">
        <v>125</v>
      </c>
      <c r="F55" s="7" t="s">
        <v>47</v>
      </c>
      <c r="G55" s="8" t="s">
        <v>48</v>
      </c>
      <c r="H55" s="197">
        <v>5419300</v>
      </c>
      <c r="I55" s="198">
        <v>1600000</v>
      </c>
      <c r="J55" s="202">
        <v>938014.69633305003</v>
      </c>
      <c r="K55" s="202">
        <v>4814740</v>
      </c>
      <c r="L55" s="180">
        <f t="shared" si="3"/>
        <v>0.70516342965904122</v>
      </c>
      <c r="M55" s="7" t="str">
        <f t="shared" si="1"/>
        <v>Mediana</v>
      </c>
      <c r="N55" s="212">
        <f t="shared" si="4"/>
        <v>3207370</v>
      </c>
    </row>
    <row r="56" spans="1:14" ht="30" x14ac:dyDescent="0.25">
      <c r="A56" s="7">
        <v>40</v>
      </c>
      <c r="B56" s="7" t="s">
        <v>128</v>
      </c>
      <c r="C56" s="259"/>
      <c r="D56" s="66" t="s">
        <v>96</v>
      </c>
      <c r="E56" s="11" t="s">
        <v>127</v>
      </c>
      <c r="F56" s="7" t="s">
        <v>47</v>
      </c>
      <c r="G56" s="8" t="s">
        <v>48</v>
      </c>
      <c r="H56" s="197">
        <v>1467700</v>
      </c>
      <c r="I56" s="198">
        <v>5500000</v>
      </c>
      <c r="J56" s="202">
        <v>197064.44099999999</v>
      </c>
      <c r="K56" s="202">
        <v>1274490</v>
      </c>
      <c r="L56" s="180">
        <f t="shared" si="3"/>
        <v>1.1035268637159694</v>
      </c>
      <c r="M56" s="7" t="str">
        <f t="shared" si="1"/>
        <v>Mediana</v>
      </c>
      <c r="N56" s="212">
        <f t="shared" si="4"/>
        <v>1371095</v>
      </c>
    </row>
    <row r="57" spans="1:14" x14ac:dyDescent="0.25">
      <c r="A57" s="7">
        <v>41</v>
      </c>
      <c r="B57" s="7" t="s">
        <v>130</v>
      </c>
      <c r="C57" s="259"/>
      <c r="D57" s="66" t="s">
        <v>96</v>
      </c>
      <c r="E57" s="11" t="s">
        <v>129</v>
      </c>
      <c r="F57" s="7" t="s">
        <v>47</v>
      </c>
      <c r="G57" s="8" t="s">
        <v>48</v>
      </c>
      <c r="H57" s="197">
        <v>7225700</v>
      </c>
      <c r="I57" s="198">
        <v>1000000</v>
      </c>
      <c r="J57" s="202">
        <v>2434115.9957739371</v>
      </c>
      <c r="K57" s="202">
        <v>6514060</v>
      </c>
      <c r="L57" s="180">
        <f t="shared" si="3"/>
        <v>0.70943416874372967</v>
      </c>
      <c r="M57" s="7" t="str">
        <f t="shared" si="1"/>
        <v>Mediana</v>
      </c>
      <c r="N57" s="212">
        <f t="shared" si="4"/>
        <v>4474088</v>
      </c>
    </row>
    <row r="58" spans="1:14" x14ac:dyDescent="0.25">
      <c r="A58" s="7">
        <v>42</v>
      </c>
      <c r="B58" s="7" t="s">
        <v>382</v>
      </c>
      <c r="C58" s="259"/>
      <c r="D58" s="66" t="s">
        <v>96</v>
      </c>
      <c r="E58" s="11" t="s">
        <v>131</v>
      </c>
      <c r="F58" s="7" t="s">
        <v>47</v>
      </c>
      <c r="G58" s="8" t="s">
        <v>48</v>
      </c>
      <c r="H58" s="197">
        <v>632200</v>
      </c>
      <c r="I58" s="198">
        <v>1100000</v>
      </c>
      <c r="J58" s="202">
        <v>135448.959114</v>
      </c>
      <c r="K58" s="202">
        <v>566440</v>
      </c>
      <c r="L58" s="180">
        <f t="shared" si="3"/>
        <v>0.64883973971162234</v>
      </c>
      <c r="M58" s="7" t="str">
        <f t="shared" si="1"/>
        <v>Mediana</v>
      </c>
      <c r="N58" s="212">
        <f t="shared" si="4"/>
        <v>599320</v>
      </c>
    </row>
    <row r="59" spans="1:14" ht="45" x14ac:dyDescent="0.25">
      <c r="A59" s="7">
        <v>43</v>
      </c>
      <c r="B59" s="7" t="s">
        <v>132</v>
      </c>
      <c r="C59" s="259"/>
      <c r="D59" s="84" t="s">
        <v>133</v>
      </c>
      <c r="E59" s="26" t="s">
        <v>134</v>
      </c>
      <c r="F59" s="7" t="s">
        <v>47</v>
      </c>
      <c r="G59" s="8" t="s">
        <v>48</v>
      </c>
      <c r="H59" s="197">
        <v>948400</v>
      </c>
      <c r="I59" s="198">
        <v>1450000</v>
      </c>
      <c r="J59" s="202">
        <v>203173.43867099995</v>
      </c>
      <c r="K59" s="202">
        <v>2124150</v>
      </c>
      <c r="L59" s="180">
        <f t="shared" si="3"/>
        <v>0.68627772424538191</v>
      </c>
      <c r="M59" s="7" t="str">
        <f t="shared" si="1"/>
        <v>Mediana</v>
      </c>
      <c r="N59" s="212">
        <f t="shared" si="4"/>
        <v>1199200</v>
      </c>
    </row>
    <row r="60" spans="1:14" ht="30" x14ac:dyDescent="0.25">
      <c r="A60" s="7">
        <v>44</v>
      </c>
      <c r="B60" s="7" t="s">
        <v>135</v>
      </c>
      <c r="C60" s="259"/>
      <c r="D60" s="66" t="s">
        <v>136</v>
      </c>
      <c r="E60" s="15" t="s">
        <v>137</v>
      </c>
      <c r="F60" s="7" t="s">
        <v>47</v>
      </c>
      <c r="G60" s="8" t="s">
        <v>48</v>
      </c>
      <c r="H60" s="197">
        <v>2890300</v>
      </c>
      <c r="I60" s="198">
        <v>4800000</v>
      </c>
      <c r="J60" s="202">
        <v>2874427.8283550986</v>
      </c>
      <c r="K60" s="202">
        <v>5239570</v>
      </c>
      <c r="L60" s="180">
        <f t="shared" si="3"/>
        <v>0.31561978128585311</v>
      </c>
      <c r="M60" s="7" t="str">
        <f t="shared" si="1"/>
        <v>Media Aritmetica</v>
      </c>
      <c r="N60" s="212">
        <f t="shared" si="4"/>
        <v>3951074</v>
      </c>
    </row>
    <row r="61" spans="1:14" ht="30" x14ac:dyDescent="0.25">
      <c r="A61" s="7">
        <v>45</v>
      </c>
      <c r="B61" s="7" t="s">
        <v>138</v>
      </c>
      <c r="C61" s="259"/>
      <c r="D61" s="66" t="s">
        <v>136</v>
      </c>
      <c r="E61" s="15" t="s">
        <v>139</v>
      </c>
      <c r="F61" s="7" t="s">
        <v>47</v>
      </c>
      <c r="G61" s="8" t="s">
        <v>48</v>
      </c>
      <c r="H61" s="197">
        <v>1467700</v>
      </c>
      <c r="I61" s="198">
        <v>1900000</v>
      </c>
      <c r="J61" s="202">
        <v>1393506.7925541133</v>
      </c>
      <c r="K61" s="202">
        <v>1132880</v>
      </c>
      <c r="L61" s="180">
        <f t="shared" si="3"/>
        <v>0.21615950230757913</v>
      </c>
      <c r="M61" s="7" t="str">
        <f t="shared" si="1"/>
        <v>Media Geometrica</v>
      </c>
      <c r="N61" s="212">
        <f t="shared" si="4"/>
        <v>1448508</v>
      </c>
    </row>
    <row r="62" spans="1:14" x14ac:dyDescent="0.25">
      <c r="A62" s="7">
        <v>46</v>
      </c>
      <c r="B62" s="7" t="s">
        <v>252</v>
      </c>
      <c r="C62" s="259"/>
      <c r="D62" s="66" t="s">
        <v>136</v>
      </c>
      <c r="E62" s="15" t="s">
        <v>597</v>
      </c>
      <c r="F62" s="7" t="s">
        <v>47</v>
      </c>
      <c r="G62" s="8" t="s">
        <v>48</v>
      </c>
      <c r="H62" s="197">
        <v>1467700</v>
      </c>
      <c r="I62" s="198">
        <v>2300000</v>
      </c>
      <c r="J62" s="202">
        <v>992678.33155468316</v>
      </c>
      <c r="K62" s="202">
        <v>2345490</v>
      </c>
      <c r="L62" s="180">
        <f t="shared" si="3"/>
        <v>0.37162847907677926</v>
      </c>
      <c r="M62" s="7" t="str">
        <f t="shared" si="1"/>
        <v>Media Aritmetica</v>
      </c>
      <c r="N62" s="212">
        <f t="shared" si="4"/>
        <v>1776467</v>
      </c>
    </row>
    <row r="63" spans="1:14" x14ac:dyDescent="0.25">
      <c r="A63" s="7">
        <v>47</v>
      </c>
      <c r="B63" s="7" t="s">
        <v>140</v>
      </c>
      <c r="C63" s="259"/>
      <c r="D63" s="66" t="s">
        <v>141</v>
      </c>
      <c r="E63" s="26" t="s">
        <v>142</v>
      </c>
      <c r="F63" s="7" t="s">
        <v>47</v>
      </c>
      <c r="G63" s="8" t="s">
        <v>48</v>
      </c>
      <c r="H63" s="197">
        <v>1309700</v>
      </c>
      <c r="I63" s="198">
        <v>1300000</v>
      </c>
      <c r="J63" s="202">
        <v>282185.33148749999</v>
      </c>
      <c r="K63" s="202">
        <v>708050</v>
      </c>
      <c r="L63" s="180">
        <f t="shared" si="3"/>
        <v>0.55422829322689215</v>
      </c>
      <c r="M63" s="7" t="str">
        <f t="shared" si="1"/>
        <v>Mediana</v>
      </c>
      <c r="N63" s="212">
        <f t="shared" si="4"/>
        <v>1004025</v>
      </c>
    </row>
    <row r="64" spans="1:14" ht="30" x14ac:dyDescent="0.25">
      <c r="A64" s="7">
        <v>48</v>
      </c>
      <c r="B64" s="7" t="s">
        <v>143</v>
      </c>
      <c r="C64" s="259"/>
      <c r="D64" s="66" t="s">
        <v>141</v>
      </c>
      <c r="E64" s="26" t="s">
        <v>144</v>
      </c>
      <c r="F64" s="7" t="s">
        <v>47</v>
      </c>
      <c r="G64" s="8" t="s">
        <v>48</v>
      </c>
      <c r="H64" s="197">
        <v>3274100</v>
      </c>
      <c r="I64" s="198">
        <v>2800000</v>
      </c>
      <c r="J64" s="202">
        <v>959430.12705749983</v>
      </c>
      <c r="K64" s="202">
        <v>5947620</v>
      </c>
      <c r="L64" s="180">
        <f t="shared" si="3"/>
        <v>0.63466822593823624</v>
      </c>
      <c r="M64" s="7" t="str">
        <f t="shared" si="1"/>
        <v>Mediana</v>
      </c>
      <c r="N64" s="212">
        <f t="shared" si="4"/>
        <v>3037050</v>
      </c>
    </row>
    <row r="65" spans="1:14" ht="45" x14ac:dyDescent="0.25">
      <c r="A65" s="7">
        <v>49</v>
      </c>
      <c r="B65" s="21" t="s">
        <v>145</v>
      </c>
      <c r="C65" s="259"/>
      <c r="D65" s="66" t="s">
        <v>146</v>
      </c>
      <c r="E65" s="98" t="s">
        <v>147</v>
      </c>
      <c r="F65" s="23" t="s">
        <v>47</v>
      </c>
      <c r="G65" s="8" t="s">
        <v>48</v>
      </c>
      <c r="H65" s="197">
        <v>2890300</v>
      </c>
      <c r="I65" s="198">
        <v>2900000</v>
      </c>
      <c r="J65" s="202">
        <v>1399639.2441780001</v>
      </c>
      <c r="K65" s="202">
        <v>5664400</v>
      </c>
      <c r="L65" s="180">
        <f t="shared" si="3"/>
        <v>0.55373951307294156</v>
      </c>
      <c r="M65" s="7" t="str">
        <f t="shared" si="1"/>
        <v>Mediana</v>
      </c>
      <c r="N65" s="212">
        <f t="shared" si="4"/>
        <v>2895150</v>
      </c>
    </row>
    <row r="66" spans="1:14" x14ac:dyDescent="0.25">
      <c r="A66" s="7">
        <v>50</v>
      </c>
      <c r="B66" s="21" t="s">
        <v>148</v>
      </c>
      <c r="C66" s="259"/>
      <c r="D66" s="66" t="s">
        <v>146</v>
      </c>
      <c r="E66" s="98" t="s">
        <v>149</v>
      </c>
      <c r="F66" s="23" t="s">
        <v>47</v>
      </c>
      <c r="G66" s="8" t="s">
        <v>48</v>
      </c>
      <c r="H66" s="197">
        <v>3725700</v>
      </c>
      <c r="I66" s="198">
        <v>5200000</v>
      </c>
      <c r="J66" s="202">
        <v>4018319.1203819998</v>
      </c>
      <c r="K66" s="202">
        <v>6427190</v>
      </c>
      <c r="L66" s="180">
        <f t="shared" si="3"/>
        <v>0.25473574047779612</v>
      </c>
      <c r="M66" s="7" t="str">
        <f t="shared" si="1"/>
        <v>Media Geometrica</v>
      </c>
      <c r="N66" s="212">
        <f t="shared" si="4"/>
        <v>4729543</v>
      </c>
    </row>
    <row r="67" spans="1:14" ht="30" x14ac:dyDescent="0.25">
      <c r="A67" s="7">
        <v>51</v>
      </c>
      <c r="B67" s="21" t="s">
        <v>150</v>
      </c>
      <c r="C67" s="259"/>
      <c r="D67" s="66" t="s">
        <v>151</v>
      </c>
      <c r="E67" s="26" t="s">
        <v>152</v>
      </c>
      <c r="F67" s="7" t="s">
        <v>47</v>
      </c>
      <c r="G67" s="8" t="s">
        <v>48</v>
      </c>
      <c r="H67" s="197">
        <v>1919300</v>
      </c>
      <c r="I67" s="198">
        <v>1900000</v>
      </c>
      <c r="J67" s="202">
        <v>1760836.4684819998</v>
      </c>
      <c r="K67" s="202">
        <v>7788550</v>
      </c>
      <c r="L67" s="180">
        <f t="shared" si="3"/>
        <v>0.88717547790148688</v>
      </c>
      <c r="M67" s="7" t="str">
        <f t="shared" si="1"/>
        <v>Mediana</v>
      </c>
      <c r="N67" s="212">
        <f t="shared" si="4"/>
        <v>1909650</v>
      </c>
    </row>
    <row r="68" spans="1:14" ht="30" x14ac:dyDescent="0.25">
      <c r="A68" s="7">
        <v>52</v>
      </c>
      <c r="B68" s="21" t="s">
        <v>153</v>
      </c>
      <c r="C68" s="259"/>
      <c r="D68" s="66" t="s">
        <v>151</v>
      </c>
      <c r="E68" s="26" t="s">
        <v>154</v>
      </c>
      <c r="F68" s="7" t="s">
        <v>47</v>
      </c>
      <c r="G68" s="8" t="s">
        <v>48</v>
      </c>
      <c r="H68" s="197">
        <v>632200</v>
      </c>
      <c r="I68" s="198">
        <v>1300000</v>
      </c>
      <c r="J68" s="202">
        <v>203173.43867099995</v>
      </c>
      <c r="K68" s="202">
        <v>849660</v>
      </c>
      <c r="L68" s="180">
        <f t="shared" si="3"/>
        <v>0.611765158014832</v>
      </c>
      <c r="M68" s="7" t="str">
        <f t="shared" si="1"/>
        <v>Mediana</v>
      </c>
      <c r="N68" s="212">
        <f t="shared" si="4"/>
        <v>740930</v>
      </c>
    </row>
    <row r="69" spans="1:14" ht="30" x14ac:dyDescent="0.25">
      <c r="A69" s="7">
        <v>53</v>
      </c>
      <c r="B69" s="21" t="s">
        <v>155</v>
      </c>
      <c r="C69" s="259"/>
      <c r="D69" s="66" t="s">
        <v>151</v>
      </c>
      <c r="E69" s="26" t="s">
        <v>156</v>
      </c>
      <c r="F69" s="7" t="s">
        <v>47</v>
      </c>
      <c r="G69" s="8" t="s">
        <v>48</v>
      </c>
      <c r="H69" s="197">
        <v>1016100</v>
      </c>
      <c r="I69" s="198">
        <v>1700000</v>
      </c>
      <c r="J69" s="202">
        <v>135448.959114</v>
      </c>
      <c r="K69" s="202">
        <v>1274490</v>
      </c>
      <c r="L69" s="180">
        <f t="shared" si="3"/>
        <v>0.6403970199511928</v>
      </c>
      <c r="M69" s="7" t="str">
        <f t="shared" si="1"/>
        <v>Mediana</v>
      </c>
      <c r="N69" s="212">
        <f t="shared" si="4"/>
        <v>1145295</v>
      </c>
    </row>
    <row r="70" spans="1:14" x14ac:dyDescent="0.25">
      <c r="A70" s="7">
        <v>54</v>
      </c>
      <c r="B70" s="21" t="s">
        <v>157</v>
      </c>
      <c r="C70" s="259"/>
      <c r="D70" s="66" t="s">
        <v>151</v>
      </c>
      <c r="E70" s="26" t="s">
        <v>158</v>
      </c>
      <c r="F70" s="7" t="s">
        <v>47</v>
      </c>
      <c r="G70" s="8" t="s">
        <v>48</v>
      </c>
      <c r="H70" s="197">
        <v>1174200</v>
      </c>
      <c r="I70" s="198">
        <v>1300000</v>
      </c>
      <c r="J70" s="202">
        <v>135448.959114</v>
      </c>
      <c r="K70" s="202">
        <v>708050</v>
      </c>
      <c r="L70" s="180">
        <f t="shared" si="3"/>
        <v>0.63669738588227065</v>
      </c>
      <c r="M70" s="7" t="str">
        <f t="shared" si="1"/>
        <v>Mediana</v>
      </c>
      <c r="N70" s="212">
        <f t="shared" si="4"/>
        <v>941125</v>
      </c>
    </row>
    <row r="71" spans="1:14" ht="30" x14ac:dyDescent="0.25">
      <c r="A71" s="7">
        <v>55</v>
      </c>
      <c r="B71" s="21" t="s">
        <v>159</v>
      </c>
      <c r="C71" s="259"/>
      <c r="D71" s="66" t="s">
        <v>151</v>
      </c>
      <c r="E71" s="26" t="s">
        <v>160</v>
      </c>
      <c r="F71" s="7" t="s">
        <v>47</v>
      </c>
      <c r="G71" s="8" t="s">
        <v>48</v>
      </c>
      <c r="H71" s="197">
        <v>1309700</v>
      </c>
      <c r="I71" s="198">
        <v>3500000</v>
      </c>
      <c r="J71" s="202">
        <v>135448.959114</v>
      </c>
      <c r="K71" s="202">
        <v>2407370</v>
      </c>
      <c r="L71" s="180">
        <f t="shared" si="3"/>
        <v>0.78613342748322446</v>
      </c>
      <c r="M71" s="7" t="str">
        <f t="shared" si="1"/>
        <v>Mediana</v>
      </c>
      <c r="N71" s="212">
        <f t="shared" si="4"/>
        <v>1858535</v>
      </c>
    </row>
    <row r="72" spans="1:14" ht="30" customHeight="1" x14ac:dyDescent="0.25">
      <c r="A72" s="7">
        <v>56</v>
      </c>
      <c r="B72" s="7" t="s">
        <v>161</v>
      </c>
      <c r="C72" s="259"/>
      <c r="D72" s="66" t="s">
        <v>162</v>
      </c>
      <c r="E72" s="26" t="s">
        <v>163</v>
      </c>
      <c r="F72" s="7" t="s">
        <v>47</v>
      </c>
      <c r="G72" s="8" t="s">
        <v>48</v>
      </c>
      <c r="H72" s="197">
        <v>858000</v>
      </c>
      <c r="I72" s="198">
        <v>1600000</v>
      </c>
      <c r="J72" s="202">
        <v>203173.43867099995</v>
      </c>
      <c r="K72" s="202">
        <v>849660</v>
      </c>
      <c r="L72" s="180">
        <f t="shared" si="3"/>
        <v>0.65047619820419544</v>
      </c>
      <c r="M72" s="7" t="str">
        <f t="shared" si="1"/>
        <v>Mediana</v>
      </c>
      <c r="N72" s="212">
        <f t="shared" si="4"/>
        <v>853830</v>
      </c>
    </row>
    <row r="73" spans="1:14" ht="30" x14ac:dyDescent="0.25">
      <c r="A73" s="7">
        <v>57</v>
      </c>
      <c r="B73" s="7" t="s">
        <v>164</v>
      </c>
      <c r="C73" s="259"/>
      <c r="D73" s="66" t="s">
        <v>162</v>
      </c>
      <c r="E73" s="26" t="s">
        <v>165</v>
      </c>
      <c r="F73" s="7" t="s">
        <v>47</v>
      </c>
      <c r="G73" s="8" t="s">
        <v>48</v>
      </c>
      <c r="H73" s="197">
        <v>2212900</v>
      </c>
      <c r="I73" s="198">
        <v>2500000</v>
      </c>
      <c r="J73" s="202">
        <v>203173.43867099995</v>
      </c>
      <c r="K73" s="202">
        <v>1274490</v>
      </c>
      <c r="L73" s="180">
        <f t="shared" si="3"/>
        <v>0.67063906863321532</v>
      </c>
      <c r="M73" s="7" t="str">
        <f t="shared" si="1"/>
        <v>Mediana</v>
      </c>
      <c r="N73" s="212">
        <f t="shared" si="4"/>
        <v>1743695</v>
      </c>
    </row>
    <row r="74" spans="1:14" ht="30" x14ac:dyDescent="0.25">
      <c r="A74" s="7">
        <v>58</v>
      </c>
      <c r="B74" s="7" t="s">
        <v>166</v>
      </c>
      <c r="C74" s="259"/>
      <c r="D74" s="66" t="s">
        <v>162</v>
      </c>
      <c r="E74" s="26" t="s">
        <v>167</v>
      </c>
      <c r="F74" s="7" t="s">
        <v>47</v>
      </c>
      <c r="G74" s="8" t="s">
        <v>48</v>
      </c>
      <c r="H74" s="197">
        <v>948400</v>
      </c>
      <c r="I74" s="198">
        <v>2100000</v>
      </c>
      <c r="J74" s="202">
        <v>259610.50496849997</v>
      </c>
      <c r="K74" s="202">
        <v>1132880</v>
      </c>
      <c r="L74" s="180">
        <f t="shared" si="3"/>
        <v>0.68397435219053826</v>
      </c>
      <c r="M74" s="7" t="str">
        <f t="shared" si="1"/>
        <v>Mediana</v>
      </c>
      <c r="N74" s="212">
        <f t="shared" si="4"/>
        <v>1040640</v>
      </c>
    </row>
    <row r="75" spans="1:14" ht="30" x14ac:dyDescent="0.25">
      <c r="A75" s="7">
        <v>59</v>
      </c>
      <c r="B75" s="7" t="s">
        <v>168</v>
      </c>
      <c r="C75" s="259"/>
      <c r="D75" s="84" t="s">
        <v>169</v>
      </c>
      <c r="E75" s="26" t="s">
        <v>170</v>
      </c>
      <c r="F75" s="7" t="s">
        <v>47</v>
      </c>
      <c r="G75" s="8" t="s">
        <v>48</v>
      </c>
      <c r="H75" s="197">
        <v>1467700</v>
      </c>
      <c r="I75" s="198">
        <v>1800000</v>
      </c>
      <c r="J75" s="202">
        <v>169311.19889249999</v>
      </c>
      <c r="K75" s="202">
        <v>708050</v>
      </c>
      <c r="L75" s="180">
        <f t="shared" si="3"/>
        <v>0.71104508111332154</v>
      </c>
      <c r="M75" s="7" t="str">
        <f t="shared" si="1"/>
        <v>Mediana</v>
      </c>
      <c r="N75" s="212">
        <f t="shared" si="4"/>
        <v>1087875</v>
      </c>
    </row>
    <row r="76" spans="1:14" ht="30" x14ac:dyDescent="0.25">
      <c r="A76" s="7">
        <v>60</v>
      </c>
      <c r="B76" s="7" t="s">
        <v>171</v>
      </c>
      <c r="C76" s="259"/>
      <c r="D76" s="84" t="s">
        <v>169</v>
      </c>
      <c r="E76" s="26" t="s">
        <v>172</v>
      </c>
      <c r="F76" s="7" t="s">
        <v>47</v>
      </c>
      <c r="G76" s="8" t="s">
        <v>48</v>
      </c>
      <c r="H76" s="197">
        <v>1535500</v>
      </c>
      <c r="I76" s="198">
        <v>1400000</v>
      </c>
      <c r="J76" s="202">
        <v>395059.46408249997</v>
      </c>
      <c r="K76" s="202">
        <v>991270</v>
      </c>
      <c r="L76" s="180">
        <f t="shared" si="3"/>
        <v>0.47401315753481982</v>
      </c>
      <c r="M76" s="7" t="str">
        <f t="shared" si="1"/>
        <v>Media Aritmetica</v>
      </c>
      <c r="N76" s="212">
        <f t="shared" si="4"/>
        <v>1080457</v>
      </c>
    </row>
    <row r="77" spans="1:14" ht="30" x14ac:dyDescent="0.25">
      <c r="A77" s="7">
        <v>61</v>
      </c>
      <c r="B77" s="7" t="s">
        <v>173</v>
      </c>
      <c r="C77" s="259"/>
      <c r="D77" s="84" t="s">
        <v>169</v>
      </c>
      <c r="E77" s="26" t="s">
        <v>174</v>
      </c>
      <c r="F77" s="7" t="s">
        <v>47</v>
      </c>
      <c r="G77" s="8" t="s">
        <v>48</v>
      </c>
      <c r="H77" s="197">
        <v>1083900</v>
      </c>
      <c r="I77" s="198">
        <v>1600000</v>
      </c>
      <c r="J77" s="202">
        <v>395059.46408249997</v>
      </c>
      <c r="K77" s="202">
        <v>708050</v>
      </c>
      <c r="L77" s="180">
        <f t="shared" si="3"/>
        <v>0.54778358736660759</v>
      </c>
      <c r="M77" s="7" t="str">
        <f t="shared" si="1"/>
        <v>Mediana</v>
      </c>
      <c r="N77" s="212">
        <f t="shared" si="4"/>
        <v>895975</v>
      </c>
    </row>
    <row r="78" spans="1:14" x14ac:dyDescent="0.25">
      <c r="A78" s="7">
        <v>62</v>
      </c>
      <c r="B78" s="7" t="s">
        <v>175</v>
      </c>
      <c r="C78" s="259"/>
      <c r="D78" s="84" t="s">
        <v>169</v>
      </c>
      <c r="E78" s="26" t="s">
        <v>176</v>
      </c>
      <c r="F78" s="7" t="s">
        <v>47</v>
      </c>
      <c r="G78" s="8" t="s">
        <v>48</v>
      </c>
      <c r="H78" s="197">
        <v>1016100</v>
      </c>
      <c r="I78" s="198">
        <v>1200000</v>
      </c>
      <c r="J78" s="202">
        <v>135448.959114</v>
      </c>
      <c r="K78" s="202">
        <v>849660</v>
      </c>
      <c r="L78" s="180">
        <f t="shared" si="3"/>
        <v>0.58197830080617285</v>
      </c>
      <c r="M78" s="7" t="str">
        <f t="shared" si="1"/>
        <v>Mediana</v>
      </c>
      <c r="N78" s="212">
        <f t="shared" si="4"/>
        <v>932880</v>
      </c>
    </row>
    <row r="79" spans="1:14" ht="30" x14ac:dyDescent="0.25">
      <c r="A79" s="7">
        <v>63</v>
      </c>
      <c r="B79" s="7" t="s">
        <v>177</v>
      </c>
      <c r="C79" s="259"/>
      <c r="D79" s="84" t="s">
        <v>169</v>
      </c>
      <c r="E79" s="26" t="s">
        <v>178</v>
      </c>
      <c r="F79" s="7" t="s">
        <v>47</v>
      </c>
      <c r="G79" s="8" t="s">
        <v>48</v>
      </c>
      <c r="H79" s="197">
        <v>2596700</v>
      </c>
      <c r="I79" s="198">
        <v>3200000</v>
      </c>
      <c r="J79" s="202">
        <v>2889577.7944320003</v>
      </c>
      <c r="K79" s="202">
        <v>7080500</v>
      </c>
      <c r="L79" s="180">
        <f t="shared" si="3"/>
        <v>0.53453814426344703</v>
      </c>
      <c r="M79" s="7" t="str">
        <f t="shared" si="1"/>
        <v>Mediana</v>
      </c>
      <c r="N79" s="212">
        <f t="shared" si="4"/>
        <v>3044789</v>
      </c>
    </row>
    <row r="80" spans="1:14" x14ac:dyDescent="0.25">
      <c r="A80" s="7">
        <v>64</v>
      </c>
      <c r="B80" s="7" t="s">
        <v>179</v>
      </c>
      <c r="C80" s="259"/>
      <c r="D80" s="84" t="s">
        <v>169</v>
      </c>
      <c r="E80" s="26" t="s">
        <v>180</v>
      </c>
      <c r="F80" s="7" t="s">
        <v>47</v>
      </c>
      <c r="G80" s="8" t="s">
        <v>48</v>
      </c>
      <c r="H80" s="197">
        <v>858000</v>
      </c>
      <c r="I80" s="198">
        <v>1300000</v>
      </c>
      <c r="J80" s="202">
        <v>135448.959114</v>
      </c>
      <c r="K80" s="202">
        <v>708050</v>
      </c>
      <c r="L80" s="180">
        <f t="shared" si="3"/>
        <v>0.64078823073507529</v>
      </c>
      <c r="M80" s="7" t="str">
        <f t="shared" si="1"/>
        <v>Mediana</v>
      </c>
      <c r="N80" s="212">
        <f t="shared" si="4"/>
        <v>783025</v>
      </c>
    </row>
    <row r="81" spans="1:15" ht="60" x14ac:dyDescent="0.25">
      <c r="A81" s="7">
        <v>65</v>
      </c>
      <c r="B81" s="7" t="s">
        <v>181</v>
      </c>
      <c r="C81" s="259"/>
      <c r="D81" s="84" t="s">
        <v>169</v>
      </c>
      <c r="E81" s="26" t="s">
        <v>285</v>
      </c>
      <c r="F81" s="7" t="s">
        <v>47</v>
      </c>
      <c r="G81" s="8" t="s">
        <v>48</v>
      </c>
      <c r="H81" s="197">
        <v>41773500</v>
      </c>
      <c r="I81" s="198">
        <v>16500000</v>
      </c>
      <c r="J81" s="202">
        <v>16686187.071225002</v>
      </c>
      <c r="K81" s="202">
        <v>92225000</v>
      </c>
      <c r="L81" s="180">
        <f t="shared" si="3"/>
        <v>0.85302804883840944</v>
      </c>
      <c r="M81" s="7" t="str">
        <f t="shared" ref="M81:M84" si="5">IF(L81&lt;=5%,"Menor Valor",IF(L81&lt;=15%,"Media Armonica",IF(L81&lt;=30%,"Media Geometrica",IF(L81&lt;=50%,"Media Aritmetica","Mediana"))))</f>
        <v>Mediana</v>
      </c>
      <c r="N81" s="212">
        <f t="shared" si="4"/>
        <v>29229844</v>
      </c>
    </row>
    <row r="82" spans="1:15" ht="60" x14ac:dyDescent="0.25">
      <c r="A82" s="7">
        <v>66</v>
      </c>
      <c r="B82" s="7" t="s">
        <v>183</v>
      </c>
      <c r="C82" s="260"/>
      <c r="D82" s="84" t="s">
        <v>184</v>
      </c>
      <c r="E82" s="10" t="s">
        <v>185</v>
      </c>
      <c r="F82" s="7" t="s">
        <v>47</v>
      </c>
      <c r="G82" s="8" t="s">
        <v>48</v>
      </c>
      <c r="H82" s="197">
        <v>4741900</v>
      </c>
      <c r="I82" s="198">
        <v>4200000</v>
      </c>
      <c r="J82" s="202">
        <v>4183208.2739999997</v>
      </c>
      <c r="K82" s="202">
        <v>20533450</v>
      </c>
      <c r="L82" s="180">
        <f t="shared" ref="L82:L84" si="6">+STDEV(H82:K82)/AVERAGE(H82:K82)</f>
        <v>0.96063216954297459</v>
      </c>
      <c r="M82" s="7" t="str">
        <f t="shared" si="5"/>
        <v>Mediana</v>
      </c>
      <c r="N82" s="212">
        <f t="shared" ref="N82:N84" si="7">ROUND(IF(L82&lt;=5%,MIN(H82:K82),IF(L82&lt;=15%,HARMEAN(H82:K82),IF(L82&lt;=30%,GEOMEAN(H82:K82),IF(L82&lt;=50%,AVERAGE(H82:K82),MEDIAN(H82:K82))))),0)</f>
        <v>4470950</v>
      </c>
    </row>
    <row r="83" spans="1:15" ht="60" customHeight="1" x14ac:dyDescent="0.25">
      <c r="A83" s="7">
        <v>67</v>
      </c>
      <c r="B83" s="7" t="s">
        <v>186</v>
      </c>
      <c r="C83" s="312" t="s">
        <v>187</v>
      </c>
      <c r="D83" s="99" t="s">
        <v>608</v>
      </c>
      <c r="E83" s="15" t="s">
        <v>630</v>
      </c>
      <c r="F83" s="7" t="s">
        <v>47</v>
      </c>
      <c r="G83" s="8" t="s">
        <v>48</v>
      </c>
      <c r="H83" s="199">
        <v>1467700</v>
      </c>
      <c r="I83" s="198">
        <v>4800000</v>
      </c>
      <c r="J83" s="202">
        <v>4211168</v>
      </c>
      <c r="K83" s="246">
        <v>8283590</v>
      </c>
      <c r="L83" s="180">
        <f t="shared" si="6"/>
        <v>0.59717124028261359</v>
      </c>
      <c r="M83" s="7" t="str">
        <f t="shared" si="5"/>
        <v>Mediana</v>
      </c>
      <c r="N83" s="212">
        <f t="shared" si="7"/>
        <v>4505584</v>
      </c>
    </row>
    <row r="84" spans="1:15" ht="45" x14ac:dyDescent="0.25">
      <c r="A84" s="7">
        <v>68</v>
      </c>
      <c r="B84" s="7" t="s">
        <v>325</v>
      </c>
      <c r="C84" s="312"/>
      <c r="D84" s="99" t="s">
        <v>608</v>
      </c>
      <c r="E84" s="15" t="s">
        <v>631</v>
      </c>
      <c r="F84" s="7" t="s">
        <v>47</v>
      </c>
      <c r="G84" s="8" t="s">
        <v>48</v>
      </c>
      <c r="H84" s="199">
        <v>1467700</v>
      </c>
      <c r="I84" s="198">
        <v>9500000</v>
      </c>
      <c r="J84" s="202">
        <v>16780000</v>
      </c>
      <c r="K84" s="246">
        <v>71353590</v>
      </c>
      <c r="L84" s="180">
        <f t="shared" si="6"/>
        <v>1.2785162630544202</v>
      </c>
      <c r="M84" s="7" t="str">
        <f t="shared" si="5"/>
        <v>Mediana</v>
      </c>
      <c r="N84" s="212">
        <f t="shared" si="7"/>
        <v>13140000</v>
      </c>
    </row>
    <row r="85" spans="1:15" ht="30" customHeight="1" thickBot="1" x14ac:dyDescent="0.3">
      <c r="B85" s="25"/>
      <c r="C85" s="25"/>
      <c r="D85" s="86"/>
      <c r="E85" s="82"/>
      <c r="F85" s="108"/>
      <c r="G85" s="108"/>
      <c r="K85" s="113"/>
      <c r="L85" s="181"/>
      <c r="M85" s="113"/>
    </row>
    <row r="86" spans="1:15" ht="30" customHeight="1" thickBot="1" x14ac:dyDescent="0.3">
      <c r="A86" s="76" t="s">
        <v>1</v>
      </c>
      <c r="B86" s="77" t="s">
        <v>2</v>
      </c>
      <c r="C86" s="77" t="s">
        <v>3</v>
      </c>
      <c r="D86" s="325" t="s">
        <v>4</v>
      </c>
      <c r="E86" s="326"/>
      <c r="F86" s="78" t="s">
        <v>5</v>
      </c>
      <c r="G86" s="88" t="s">
        <v>6</v>
      </c>
      <c r="H86" s="249" t="e" vm="34">
        <v>#VALUE!</v>
      </c>
      <c r="I86" s="250"/>
      <c r="J86" s="250"/>
      <c r="K86" s="159"/>
      <c r="L86" s="204"/>
      <c r="M86" s="159"/>
      <c r="N86" s="159"/>
      <c r="O86" s="160"/>
    </row>
    <row r="87" spans="1:15" ht="16.5" customHeight="1" x14ac:dyDescent="0.25">
      <c r="A87" s="263">
        <v>34</v>
      </c>
      <c r="B87" s="266" t="s">
        <v>623</v>
      </c>
      <c r="C87" s="266" t="s">
        <v>624</v>
      </c>
      <c r="D87" s="45" t="s">
        <v>9</v>
      </c>
      <c r="E87" s="69" t="s">
        <v>632</v>
      </c>
      <c r="F87" s="273" t="s">
        <v>557</v>
      </c>
      <c r="G87" s="276" t="s">
        <v>422</v>
      </c>
      <c r="H87" s="251"/>
      <c r="I87" s="252"/>
      <c r="J87" s="252"/>
      <c r="O87" s="161"/>
    </row>
    <row r="88" spans="1:15" ht="16.5" customHeight="1" x14ac:dyDescent="0.25">
      <c r="A88" s="264"/>
      <c r="B88" s="267"/>
      <c r="C88" s="270"/>
      <c r="D88" s="46" t="s">
        <v>13</v>
      </c>
      <c r="E88" s="70" t="s">
        <v>633</v>
      </c>
      <c r="F88" s="274"/>
      <c r="G88" s="277"/>
      <c r="H88" s="251"/>
      <c r="I88" s="252"/>
      <c r="J88" s="252"/>
      <c r="O88" s="161"/>
    </row>
    <row r="89" spans="1:15" ht="16.5" customHeight="1" x14ac:dyDescent="0.25">
      <c r="A89" s="264"/>
      <c r="B89" s="267"/>
      <c r="C89" s="270"/>
      <c r="D89" s="46" t="s">
        <v>15</v>
      </c>
      <c r="E89" s="143" t="s">
        <v>634</v>
      </c>
      <c r="F89" s="274"/>
      <c r="G89" s="277"/>
      <c r="H89" s="251"/>
      <c r="I89" s="252"/>
      <c r="J89" s="252"/>
      <c r="O89" s="161"/>
    </row>
    <row r="90" spans="1:15" ht="16.5" customHeight="1" x14ac:dyDescent="0.25">
      <c r="A90" s="264"/>
      <c r="B90" s="267"/>
      <c r="C90" s="270"/>
      <c r="D90" s="46" t="s">
        <v>17</v>
      </c>
      <c r="E90" s="73" t="s">
        <v>632</v>
      </c>
      <c r="F90" s="274"/>
      <c r="G90" s="277"/>
      <c r="H90" s="251"/>
      <c r="I90" s="252"/>
      <c r="J90" s="252"/>
      <c r="O90" s="161"/>
    </row>
    <row r="91" spans="1:15" ht="16.5" customHeight="1" x14ac:dyDescent="0.25">
      <c r="A91" s="264"/>
      <c r="B91" s="267"/>
      <c r="C91" s="270"/>
      <c r="D91" s="46" t="s">
        <v>19</v>
      </c>
      <c r="E91" s="7" t="s">
        <v>635</v>
      </c>
      <c r="F91" s="274"/>
      <c r="G91" s="277"/>
      <c r="H91" s="251"/>
      <c r="I91" s="252"/>
      <c r="J91" s="252"/>
      <c r="O91" s="161"/>
    </row>
    <row r="92" spans="1:15" ht="16.5" customHeight="1" x14ac:dyDescent="0.25">
      <c r="A92" s="264"/>
      <c r="B92" s="267"/>
      <c r="C92" s="270"/>
      <c r="D92" s="46" t="s">
        <v>21</v>
      </c>
      <c r="E92" s="7" t="s">
        <v>561</v>
      </c>
      <c r="F92" s="274"/>
      <c r="G92" s="277"/>
      <c r="H92" s="251"/>
      <c r="I92" s="252"/>
      <c r="J92" s="252"/>
      <c r="O92" s="161"/>
    </row>
    <row r="93" spans="1:15" ht="16.5" customHeight="1" x14ac:dyDescent="0.25">
      <c r="A93" s="264"/>
      <c r="B93" s="268"/>
      <c r="C93" s="271"/>
      <c r="D93" s="47" t="s">
        <v>23</v>
      </c>
      <c r="E93" s="120" t="s">
        <v>309</v>
      </c>
      <c r="F93" s="274"/>
      <c r="G93" s="277"/>
      <c r="H93" s="251"/>
      <c r="I93" s="252"/>
      <c r="J93" s="252"/>
      <c r="O93" s="161"/>
    </row>
    <row r="94" spans="1:15" ht="16.5" customHeight="1" thickBot="1" x14ac:dyDescent="0.3">
      <c r="A94" s="264"/>
      <c r="B94" s="268"/>
      <c r="C94" s="271"/>
      <c r="D94" s="47" t="s">
        <v>25</v>
      </c>
      <c r="E94" s="142" t="s">
        <v>428</v>
      </c>
      <c r="F94" s="274"/>
      <c r="G94" s="277"/>
      <c r="H94" s="251"/>
      <c r="I94" s="252"/>
      <c r="J94" s="252"/>
      <c r="O94" s="161"/>
    </row>
    <row r="95" spans="1:15" ht="16.5" customHeight="1" thickBot="1" x14ac:dyDescent="0.3">
      <c r="A95" s="265"/>
      <c r="B95" s="269"/>
      <c r="C95" s="272"/>
      <c r="D95" s="48" t="s">
        <v>29</v>
      </c>
      <c r="E95" s="142">
        <v>45992</v>
      </c>
      <c r="F95" s="275"/>
      <c r="G95" s="278"/>
      <c r="H95" s="253"/>
      <c r="I95" s="254"/>
      <c r="J95" s="254"/>
      <c r="K95" s="162"/>
      <c r="L95" s="205"/>
      <c r="M95" s="162"/>
      <c r="N95" s="162"/>
      <c r="O95" s="163"/>
    </row>
    <row r="96" spans="1:15" ht="16.5" customHeight="1" x14ac:dyDescent="0.25">
      <c r="A96" s="109"/>
      <c r="B96" s="112"/>
      <c r="C96" s="164"/>
      <c r="D96" s="111"/>
      <c r="E96" s="171"/>
      <c r="F96" s="109"/>
      <c r="G96" s="109"/>
      <c r="H96" s="194"/>
      <c r="I96" s="194"/>
      <c r="J96" s="194"/>
    </row>
    <row r="97" spans="1:14" ht="60" x14ac:dyDescent="0.25">
      <c r="B97" s="25"/>
      <c r="C97" s="25"/>
      <c r="D97" s="86"/>
      <c r="E97" s="82"/>
      <c r="F97" s="108"/>
      <c r="G97" s="108"/>
      <c r="H97" s="195" t="s">
        <v>30</v>
      </c>
      <c r="I97" s="195" t="s">
        <v>31</v>
      </c>
      <c r="J97" s="195" t="s">
        <v>32</v>
      </c>
      <c r="K97" s="167" t="s">
        <v>200</v>
      </c>
      <c r="L97" s="181"/>
      <c r="M97" s="113"/>
    </row>
    <row r="98" spans="1:14" ht="30" customHeight="1" x14ac:dyDescent="0.25">
      <c r="A98" s="2" t="s">
        <v>34</v>
      </c>
      <c r="B98" s="13" t="s">
        <v>35</v>
      </c>
      <c r="C98" s="255" t="s">
        <v>36</v>
      </c>
      <c r="D98" s="256"/>
      <c r="E98" s="257"/>
      <c r="F98" s="13" t="s">
        <v>37</v>
      </c>
      <c r="G98" s="13" t="s">
        <v>38</v>
      </c>
      <c r="H98" s="196" t="s">
        <v>39</v>
      </c>
      <c r="I98" s="196" t="s">
        <v>39</v>
      </c>
      <c r="J98" s="196" t="s">
        <v>39</v>
      </c>
      <c r="K98" s="13" t="s">
        <v>39</v>
      </c>
      <c r="L98" s="178" t="s">
        <v>40</v>
      </c>
      <c r="M98" s="13" t="s">
        <v>41</v>
      </c>
      <c r="N98" s="13" t="s">
        <v>42</v>
      </c>
    </row>
    <row r="99" spans="1:14" ht="30" customHeight="1" x14ac:dyDescent="0.25">
      <c r="A99" s="7">
        <v>1</v>
      </c>
      <c r="B99" s="7" t="s">
        <v>43</v>
      </c>
      <c r="C99" s="386" t="s">
        <v>562</v>
      </c>
      <c r="D99" s="103" t="s">
        <v>56</v>
      </c>
      <c r="E99" s="10" t="s">
        <v>563</v>
      </c>
      <c r="F99" s="7" t="s">
        <v>47</v>
      </c>
      <c r="G99" s="8" t="s">
        <v>431</v>
      </c>
      <c r="H99" s="197">
        <v>184700</v>
      </c>
      <c r="I99" s="198">
        <v>1250000</v>
      </c>
      <c r="J99" s="202">
        <v>70357.000000000015</v>
      </c>
      <c r="K99" s="173"/>
      <c r="L99" s="180">
        <f t="shared" ref="L99:L124" si="8">+STDEV(H99:K99)/AVERAGE(H99:K99)</f>
        <v>1.2967804355976669</v>
      </c>
      <c r="M99" s="7" t="str">
        <f t="shared" ref="M99:M124" si="9">IF(L99&lt;=5%,"Menor Valor",IF(L99&lt;=15%,"Media Armonica",IF(L99&lt;=30%,"Media Geometrica",IF(L99&lt;=50%,"Media Aritmetica","Mediana"))))</f>
        <v>Mediana</v>
      </c>
      <c r="N99" s="212">
        <f t="shared" ref="N99:N124" si="10">ROUND(IF(L99&lt;=5%,MIN(H99:K99),IF(L99&lt;=15%,HARMEAN(H99:K99),IF(L99&lt;=30%,GEOMEAN(H99:K99),IF(L99&lt;=50%,AVERAGE(H99:K99),MEDIAN(H99:K99))))),0)</f>
        <v>184700</v>
      </c>
    </row>
    <row r="100" spans="1:14" ht="30" customHeight="1" x14ac:dyDescent="0.25">
      <c r="A100" s="7">
        <v>2</v>
      </c>
      <c r="B100" s="7" t="s">
        <v>49</v>
      </c>
      <c r="C100" s="387"/>
      <c r="D100" s="103" t="s">
        <v>56</v>
      </c>
      <c r="E100" s="10" t="s">
        <v>564</v>
      </c>
      <c r="F100" s="7" t="s">
        <v>47</v>
      </c>
      <c r="G100" s="8" t="s">
        <v>431</v>
      </c>
      <c r="H100" s="197">
        <v>266900</v>
      </c>
      <c r="I100" s="198">
        <v>1150000</v>
      </c>
      <c r="J100" s="202">
        <v>90459.000000000015</v>
      </c>
      <c r="K100" s="173"/>
      <c r="L100" s="180">
        <f t="shared" si="8"/>
        <v>1.1298348431955754</v>
      </c>
      <c r="M100" s="7" t="str">
        <f t="shared" si="9"/>
        <v>Mediana</v>
      </c>
      <c r="N100" s="212">
        <f t="shared" si="10"/>
        <v>266900</v>
      </c>
    </row>
    <row r="101" spans="1:14" x14ac:dyDescent="0.25">
      <c r="A101" s="7">
        <v>3</v>
      </c>
      <c r="B101" s="7" t="s">
        <v>70</v>
      </c>
      <c r="C101" s="387"/>
      <c r="D101" s="103" t="s">
        <v>434</v>
      </c>
      <c r="E101" s="10" t="s">
        <v>435</v>
      </c>
      <c r="F101" s="7" t="s">
        <v>47</v>
      </c>
      <c r="G101" s="8" t="s">
        <v>431</v>
      </c>
      <c r="H101" s="197">
        <v>402300</v>
      </c>
      <c r="I101" s="198">
        <v>320000</v>
      </c>
      <c r="J101" s="202">
        <v>251275.00000000003</v>
      </c>
      <c r="K101" s="173"/>
      <c r="L101" s="180">
        <f t="shared" si="8"/>
        <v>0.23299935265112864</v>
      </c>
      <c r="M101" s="7" t="str">
        <f t="shared" si="9"/>
        <v>Media Geometrica</v>
      </c>
      <c r="N101" s="212">
        <f t="shared" si="10"/>
        <v>318627</v>
      </c>
    </row>
    <row r="102" spans="1:14" x14ac:dyDescent="0.25">
      <c r="A102" s="7">
        <v>4</v>
      </c>
      <c r="B102" s="7" t="s">
        <v>73</v>
      </c>
      <c r="C102" s="387"/>
      <c r="D102" s="103" t="s">
        <v>434</v>
      </c>
      <c r="E102" s="10" t="s">
        <v>565</v>
      </c>
      <c r="F102" s="7" t="s">
        <v>47</v>
      </c>
      <c r="G102" s="8" t="s">
        <v>431</v>
      </c>
      <c r="H102" s="197">
        <v>131400</v>
      </c>
      <c r="I102" s="198">
        <v>290000</v>
      </c>
      <c r="J102" s="202">
        <v>120612.00000000001</v>
      </c>
      <c r="K102" s="173"/>
      <c r="L102" s="180">
        <f t="shared" si="8"/>
        <v>0.52490813532154823</v>
      </c>
      <c r="M102" s="7" t="str">
        <f t="shared" si="9"/>
        <v>Mediana</v>
      </c>
      <c r="N102" s="212">
        <f t="shared" si="10"/>
        <v>131400</v>
      </c>
    </row>
    <row r="103" spans="1:14" x14ac:dyDescent="0.25">
      <c r="A103" s="7">
        <v>5</v>
      </c>
      <c r="B103" s="7" t="s">
        <v>75</v>
      </c>
      <c r="C103" s="387"/>
      <c r="D103" s="103" t="s">
        <v>436</v>
      </c>
      <c r="E103" s="10" t="s">
        <v>566</v>
      </c>
      <c r="F103" s="7" t="s">
        <v>47</v>
      </c>
      <c r="G103" s="8" t="s">
        <v>431</v>
      </c>
      <c r="H103" s="197">
        <v>266900</v>
      </c>
      <c r="I103" s="198">
        <v>420000</v>
      </c>
      <c r="J103" s="202">
        <v>130663.00000000001</v>
      </c>
      <c r="K103" s="173"/>
      <c r="L103" s="180">
        <f t="shared" si="8"/>
        <v>0.5311531109000992</v>
      </c>
      <c r="M103" s="7" t="str">
        <f t="shared" si="9"/>
        <v>Mediana</v>
      </c>
      <c r="N103" s="212">
        <f t="shared" si="10"/>
        <v>266900</v>
      </c>
    </row>
    <row r="104" spans="1:14" x14ac:dyDescent="0.25">
      <c r="A104" s="7">
        <v>6</v>
      </c>
      <c r="B104" s="7" t="s">
        <v>78</v>
      </c>
      <c r="C104" s="387"/>
      <c r="D104" s="103" t="s">
        <v>436</v>
      </c>
      <c r="E104" s="10" t="s">
        <v>567</v>
      </c>
      <c r="F104" s="7" t="s">
        <v>47</v>
      </c>
      <c r="G104" s="8" t="s">
        <v>431</v>
      </c>
      <c r="H104" s="197">
        <v>266900</v>
      </c>
      <c r="I104" s="198">
        <v>320000</v>
      </c>
      <c r="J104" s="202">
        <v>60306.000000000007</v>
      </c>
      <c r="K104" s="173"/>
      <c r="L104" s="180">
        <f t="shared" si="8"/>
        <v>0.63596056520458255</v>
      </c>
      <c r="M104" s="7" t="str">
        <f t="shared" si="9"/>
        <v>Mediana</v>
      </c>
      <c r="N104" s="212">
        <f t="shared" si="10"/>
        <v>266900</v>
      </c>
    </row>
    <row r="105" spans="1:14" x14ac:dyDescent="0.25">
      <c r="A105" s="7">
        <v>7</v>
      </c>
      <c r="B105" s="7" t="s">
        <v>80</v>
      </c>
      <c r="C105" s="387"/>
      <c r="D105" s="103" t="s">
        <v>436</v>
      </c>
      <c r="E105" s="10" t="s">
        <v>568</v>
      </c>
      <c r="F105" s="7" t="s">
        <v>47</v>
      </c>
      <c r="G105" s="8" t="s">
        <v>431</v>
      </c>
      <c r="H105" s="197">
        <v>1313800</v>
      </c>
      <c r="I105" s="198">
        <v>780000</v>
      </c>
      <c r="J105" s="202">
        <v>361836.00000000006</v>
      </c>
      <c r="K105" s="173"/>
      <c r="L105" s="180">
        <f t="shared" si="8"/>
        <v>0.58292568494596908</v>
      </c>
      <c r="M105" s="7" t="str">
        <f t="shared" si="9"/>
        <v>Mediana</v>
      </c>
      <c r="N105" s="212">
        <f t="shared" si="10"/>
        <v>780000</v>
      </c>
    </row>
    <row r="106" spans="1:14" x14ac:dyDescent="0.25">
      <c r="A106" s="7">
        <v>8</v>
      </c>
      <c r="B106" s="7" t="s">
        <v>215</v>
      </c>
      <c r="C106" s="387"/>
      <c r="D106" s="103" t="s">
        <v>89</v>
      </c>
      <c r="E106" s="10" t="s">
        <v>569</v>
      </c>
      <c r="F106" s="7" t="s">
        <v>47</v>
      </c>
      <c r="G106" s="8" t="s">
        <v>431</v>
      </c>
      <c r="H106" s="197">
        <v>119100</v>
      </c>
      <c r="I106" s="198">
        <v>320000</v>
      </c>
      <c r="J106" s="202">
        <v>80408.000000000015</v>
      </c>
      <c r="K106" s="173"/>
      <c r="L106" s="180">
        <f t="shared" si="8"/>
        <v>0.74275460671123283</v>
      </c>
      <c r="M106" s="7" t="str">
        <f t="shared" si="9"/>
        <v>Mediana</v>
      </c>
      <c r="N106" s="212">
        <f t="shared" si="10"/>
        <v>119100</v>
      </c>
    </row>
    <row r="107" spans="1:14" ht="30" x14ac:dyDescent="0.25">
      <c r="A107" s="7">
        <v>9</v>
      </c>
      <c r="B107" s="7" t="s">
        <v>88</v>
      </c>
      <c r="C107" s="387"/>
      <c r="D107" s="103" t="s">
        <v>96</v>
      </c>
      <c r="E107" s="26" t="s">
        <v>438</v>
      </c>
      <c r="F107" s="7" t="s">
        <v>47</v>
      </c>
      <c r="G107" s="8" t="s">
        <v>431</v>
      </c>
      <c r="H107" s="197">
        <v>266900</v>
      </c>
      <c r="I107" s="198">
        <v>620000</v>
      </c>
      <c r="J107" s="202">
        <v>120612.00000000001</v>
      </c>
      <c r="K107" s="173"/>
      <c r="L107" s="180">
        <f t="shared" si="8"/>
        <v>0.7644536622209519</v>
      </c>
      <c r="M107" s="7" t="str">
        <f t="shared" si="9"/>
        <v>Mediana</v>
      </c>
      <c r="N107" s="212">
        <f t="shared" si="10"/>
        <v>266900</v>
      </c>
    </row>
    <row r="108" spans="1:14" ht="30" x14ac:dyDescent="0.25">
      <c r="A108" s="7">
        <v>10</v>
      </c>
      <c r="B108" s="7" t="s">
        <v>91</v>
      </c>
      <c r="C108" s="387"/>
      <c r="D108" s="103" t="s">
        <v>96</v>
      </c>
      <c r="E108" s="26" t="s">
        <v>439</v>
      </c>
      <c r="F108" s="7" t="s">
        <v>47</v>
      </c>
      <c r="G108" s="8" t="s">
        <v>431</v>
      </c>
      <c r="H108" s="197">
        <v>266900</v>
      </c>
      <c r="I108" s="198">
        <v>680000</v>
      </c>
      <c r="J108" s="202">
        <v>120612.00000000001</v>
      </c>
      <c r="K108" s="173"/>
      <c r="L108" s="180">
        <f t="shared" si="8"/>
        <v>0.81527522268516484</v>
      </c>
      <c r="M108" s="7" t="str">
        <f t="shared" si="9"/>
        <v>Mediana</v>
      </c>
      <c r="N108" s="212">
        <f t="shared" si="10"/>
        <v>266900</v>
      </c>
    </row>
    <row r="109" spans="1:14" ht="30" x14ac:dyDescent="0.25">
      <c r="A109" s="7">
        <v>11</v>
      </c>
      <c r="B109" s="7" t="s">
        <v>93</v>
      </c>
      <c r="C109" s="387"/>
      <c r="D109" s="103" t="s">
        <v>96</v>
      </c>
      <c r="E109" s="26" t="s">
        <v>378</v>
      </c>
      <c r="F109" s="7" t="s">
        <v>47</v>
      </c>
      <c r="G109" s="8" t="s">
        <v>431</v>
      </c>
      <c r="H109" s="197">
        <v>238100</v>
      </c>
      <c r="I109" s="198">
        <v>520000</v>
      </c>
      <c r="J109" s="202">
        <v>120612.00000000001</v>
      </c>
      <c r="K109" s="173"/>
      <c r="L109" s="180">
        <f t="shared" si="8"/>
        <v>0.70076432739616124</v>
      </c>
      <c r="M109" s="7" t="str">
        <f t="shared" si="9"/>
        <v>Mediana</v>
      </c>
      <c r="N109" s="212">
        <f t="shared" si="10"/>
        <v>238100</v>
      </c>
    </row>
    <row r="110" spans="1:14" x14ac:dyDescent="0.25">
      <c r="A110" s="7">
        <v>12</v>
      </c>
      <c r="B110" s="7" t="s">
        <v>226</v>
      </c>
      <c r="C110" s="387"/>
      <c r="D110" s="103" t="s">
        <v>96</v>
      </c>
      <c r="E110" s="26" t="s">
        <v>440</v>
      </c>
      <c r="F110" s="7" t="s">
        <v>47</v>
      </c>
      <c r="G110" s="8" t="s">
        <v>431</v>
      </c>
      <c r="H110" s="197">
        <v>238100</v>
      </c>
      <c r="I110" s="198">
        <v>1650000</v>
      </c>
      <c r="J110" s="202">
        <v>562856.00000000012</v>
      </c>
      <c r="K110" s="173"/>
      <c r="L110" s="180">
        <f t="shared" si="8"/>
        <v>0.90510854375961658</v>
      </c>
      <c r="M110" s="7" t="str">
        <f t="shared" si="9"/>
        <v>Mediana</v>
      </c>
      <c r="N110" s="212">
        <f t="shared" si="10"/>
        <v>562856</v>
      </c>
    </row>
    <row r="111" spans="1:14" ht="30" x14ac:dyDescent="0.25">
      <c r="A111" s="7">
        <v>13</v>
      </c>
      <c r="B111" s="7" t="s">
        <v>228</v>
      </c>
      <c r="C111" s="387"/>
      <c r="D111" s="103" t="s">
        <v>96</v>
      </c>
      <c r="E111" s="26" t="s">
        <v>441</v>
      </c>
      <c r="F111" s="7" t="s">
        <v>47</v>
      </c>
      <c r="G111" s="8" t="s">
        <v>431</v>
      </c>
      <c r="H111" s="197">
        <v>266900</v>
      </c>
      <c r="I111" s="198">
        <v>420000</v>
      </c>
      <c r="J111" s="202">
        <v>80408.000000000015</v>
      </c>
      <c r="K111" s="173"/>
      <c r="L111" s="180">
        <f t="shared" si="8"/>
        <v>0.66493272130082426</v>
      </c>
      <c r="M111" s="7" t="str">
        <f t="shared" si="9"/>
        <v>Mediana</v>
      </c>
      <c r="N111" s="212">
        <f t="shared" si="10"/>
        <v>266900</v>
      </c>
    </row>
    <row r="112" spans="1:14" x14ac:dyDescent="0.25">
      <c r="A112" s="7">
        <v>14</v>
      </c>
      <c r="B112" s="7" t="s">
        <v>570</v>
      </c>
      <c r="C112" s="387"/>
      <c r="D112" s="103" t="s">
        <v>96</v>
      </c>
      <c r="E112" s="26" t="s">
        <v>442</v>
      </c>
      <c r="F112" s="7" t="s">
        <v>47</v>
      </c>
      <c r="G112" s="8" t="s">
        <v>431</v>
      </c>
      <c r="H112" s="197">
        <v>1313800</v>
      </c>
      <c r="I112" s="198">
        <v>980000</v>
      </c>
      <c r="J112" s="202">
        <v>400029.80000000005</v>
      </c>
      <c r="K112" s="173"/>
      <c r="L112" s="180">
        <f t="shared" si="8"/>
        <v>0.51493075686196821</v>
      </c>
      <c r="M112" s="7" t="str">
        <f t="shared" si="9"/>
        <v>Mediana</v>
      </c>
      <c r="N112" s="212">
        <f t="shared" si="10"/>
        <v>980000</v>
      </c>
    </row>
    <row r="113" spans="1:15" x14ac:dyDescent="0.25">
      <c r="A113" s="7">
        <v>15</v>
      </c>
      <c r="B113" s="7" t="s">
        <v>571</v>
      </c>
      <c r="C113" s="387"/>
      <c r="D113" s="103" t="s">
        <v>96</v>
      </c>
      <c r="E113" s="26" t="s">
        <v>131</v>
      </c>
      <c r="F113" s="7" t="s">
        <v>47</v>
      </c>
      <c r="G113" s="8" t="s">
        <v>431</v>
      </c>
      <c r="H113" s="197">
        <v>115000</v>
      </c>
      <c r="I113" s="198">
        <v>280000</v>
      </c>
      <c r="J113" s="202">
        <v>70357.000000000015</v>
      </c>
      <c r="K113" s="173"/>
      <c r="L113" s="180">
        <f t="shared" si="8"/>
        <v>0.71190250192767934</v>
      </c>
      <c r="M113" s="7" t="str">
        <f t="shared" si="9"/>
        <v>Mediana</v>
      </c>
      <c r="N113" s="212">
        <f t="shared" si="10"/>
        <v>115000</v>
      </c>
    </row>
    <row r="114" spans="1:15" ht="45" x14ac:dyDescent="0.25">
      <c r="A114" s="7">
        <v>16</v>
      </c>
      <c r="B114" s="21" t="s">
        <v>95</v>
      </c>
      <c r="C114" s="387"/>
      <c r="D114" s="103" t="s">
        <v>443</v>
      </c>
      <c r="E114" s="26" t="s">
        <v>444</v>
      </c>
      <c r="F114" s="7" t="s">
        <v>47</v>
      </c>
      <c r="G114" s="8" t="s">
        <v>431</v>
      </c>
      <c r="H114" s="197">
        <v>862200</v>
      </c>
      <c r="I114" s="198">
        <v>1180000</v>
      </c>
      <c r="J114" s="202">
        <v>120612.00000000001</v>
      </c>
      <c r="K114" s="173"/>
      <c r="L114" s="180">
        <f t="shared" si="8"/>
        <v>0.75407085207661528</v>
      </c>
      <c r="M114" s="7" t="str">
        <f t="shared" si="9"/>
        <v>Mediana</v>
      </c>
      <c r="N114" s="212">
        <f t="shared" si="10"/>
        <v>862200</v>
      </c>
    </row>
    <row r="115" spans="1:15" ht="30" x14ac:dyDescent="0.25">
      <c r="A115" s="7">
        <v>17</v>
      </c>
      <c r="B115" s="21" t="s">
        <v>132</v>
      </c>
      <c r="C115" s="387"/>
      <c r="D115" s="103" t="s">
        <v>136</v>
      </c>
      <c r="E115" s="26" t="s">
        <v>572</v>
      </c>
      <c r="F115" s="7" t="s">
        <v>47</v>
      </c>
      <c r="G115" s="8" t="s">
        <v>431</v>
      </c>
      <c r="H115" s="197">
        <v>1313800</v>
      </c>
      <c r="I115" s="198">
        <v>1420000</v>
      </c>
      <c r="J115" s="202">
        <v>653315.00000000012</v>
      </c>
      <c r="K115" s="173"/>
      <c r="L115" s="180">
        <f t="shared" si="8"/>
        <v>0.36792050146865463</v>
      </c>
      <c r="M115" s="7" t="str">
        <f t="shared" si="9"/>
        <v>Media Aritmetica</v>
      </c>
      <c r="N115" s="212">
        <f t="shared" si="10"/>
        <v>1129038</v>
      </c>
    </row>
    <row r="116" spans="1:15" x14ac:dyDescent="0.25">
      <c r="A116" s="7">
        <v>18</v>
      </c>
      <c r="B116" s="21" t="s">
        <v>135</v>
      </c>
      <c r="C116" s="387"/>
      <c r="D116" s="103" t="s">
        <v>141</v>
      </c>
      <c r="E116" s="26" t="s">
        <v>446</v>
      </c>
      <c r="F116" s="7" t="s">
        <v>47</v>
      </c>
      <c r="G116" s="8" t="s">
        <v>431</v>
      </c>
      <c r="H116" s="197">
        <v>238100</v>
      </c>
      <c r="I116" s="198">
        <v>420000</v>
      </c>
      <c r="J116" s="202">
        <v>120612.00000000001</v>
      </c>
      <c r="K116" s="173"/>
      <c r="L116" s="180">
        <f t="shared" si="8"/>
        <v>0.58113041476781435</v>
      </c>
      <c r="M116" s="7" t="str">
        <f t="shared" si="9"/>
        <v>Mediana</v>
      </c>
      <c r="N116" s="212">
        <f t="shared" si="10"/>
        <v>238100</v>
      </c>
    </row>
    <row r="117" spans="1:15" ht="30" x14ac:dyDescent="0.25">
      <c r="A117" s="7">
        <v>19</v>
      </c>
      <c r="B117" s="7" t="s">
        <v>140</v>
      </c>
      <c r="C117" s="387"/>
      <c r="D117" s="103" t="s">
        <v>151</v>
      </c>
      <c r="E117" s="26" t="s">
        <v>447</v>
      </c>
      <c r="F117" s="7" t="s">
        <v>47</v>
      </c>
      <c r="G117" s="8" t="s">
        <v>431</v>
      </c>
      <c r="H117" s="197">
        <v>349000</v>
      </c>
      <c r="I117" s="198">
        <v>780000</v>
      </c>
      <c r="J117" s="202">
        <v>452295.00000000006</v>
      </c>
      <c r="K117" s="173"/>
      <c r="L117" s="180">
        <f t="shared" si="8"/>
        <v>0.42691550620909124</v>
      </c>
      <c r="M117" s="7" t="str">
        <f t="shared" si="9"/>
        <v>Media Aritmetica</v>
      </c>
      <c r="N117" s="212">
        <f t="shared" si="10"/>
        <v>527098</v>
      </c>
    </row>
    <row r="118" spans="1:15" ht="30" x14ac:dyDescent="0.25">
      <c r="A118" s="7">
        <v>20</v>
      </c>
      <c r="B118" s="7" t="s">
        <v>278</v>
      </c>
      <c r="C118" s="387"/>
      <c r="D118" s="103" t="s">
        <v>151</v>
      </c>
      <c r="E118" s="26" t="s">
        <v>154</v>
      </c>
      <c r="F118" s="7" t="s">
        <v>47</v>
      </c>
      <c r="G118" s="8" t="s">
        <v>431</v>
      </c>
      <c r="H118" s="197">
        <v>115000</v>
      </c>
      <c r="I118" s="198">
        <v>320000</v>
      </c>
      <c r="J118" s="202">
        <v>70357.000000000015</v>
      </c>
      <c r="K118" s="173"/>
      <c r="L118" s="180">
        <f t="shared" si="8"/>
        <v>0.79030532067218517</v>
      </c>
      <c r="M118" s="7" t="str">
        <f t="shared" si="9"/>
        <v>Mediana</v>
      </c>
      <c r="N118" s="212">
        <f t="shared" si="10"/>
        <v>115000</v>
      </c>
    </row>
    <row r="119" spans="1:15" ht="30" x14ac:dyDescent="0.25">
      <c r="A119" s="7">
        <v>21</v>
      </c>
      <c r="B119" s="7" t="s">
        <v>279</v>
      </c>
      <c r="C119" s="387"/>
      <c r="D119" s="103" t="s">
        <v>151</v>
      </c>
      <c r="E119" s="26" t="s">
        <v>156</v>
      </c>
      <c r="F119" s="7" t="s">
        <v>47</v>
      </c>
      <c r="G119" s="8" t="s">
        <v>431</v>
      </c>
      <c r="H119" s="197">
        <v>184700</v>
      </c>
      <c r="I119" s="198">
        <v>620000</v>
      </c>
      <c r="J119" s="202">
        <v>120612.00000000001</v>
      </c>
      <c r="K119" s="173"/>
      <c r="L119" s="180">
        <f t="shared" si="8"/>
        <v>0.8809481454965552</v>
      </c>
      <c r="M119" s="7" t="str">
        <f t="shared" si="9"/>
        <v>Mediana</v>
      </c>
      <c r="N119" s="212">
        <f t="shared" si="10"/>
        <v>184700</v>
      </c>
    </row>
    <row r="120" spans="1:15" x14ac:dyDescent="0.25">
      <c r="A120" s="7">
        <v>22</v>
      </c>
      <c r="B120" s="7" t="s">
        <v>281</v>
      </c>
      <c r="C120" s="387"/>
      <c r="D120" s="103" t="s">
        <v>151</v>
      </c>
      <c r="E120" s="26" t="s">
        <v>450</v>
      </c>
      <c r="F120" s="7" t="s">
        <v>47</v>
      </c>
      <c r="G120" s="8" t="s">
        <v>431</v>
      </c>
      <c r="H120" s="197">
        <v>213500</v>
      </c>
      <c r="I120" s="198">
        <v>420000</v>
      </c>
      <c r="J120" s="202">
        <v>80408.000000000015</v>
      </c>
      <c r="K120" s="173"/>
      <c r="L120" s="180">
        <f t="shared" si="8"/>
        <v>0.71905586828238388</v>
      </c>
      <c r="M120" s="7" t="str">
        <f t="shared" si="9"/>
        <v>Mediana</v>
      </c>
      <c r="N120" s="212">
        <f t="shared" si="10"/>
        <v>213500</v>
      </c>
    </row>
    <row r="121" spans="1:15" ht="30" x14ac:dyDescent="0.25">
      <c r="A121" s="7">
        <v>23</v>
      </c>
      <c r="B121" s="7" t="s">
        <v>282</v>
      </c>
      <c r="C121" s="387"/>
      <c r="D121" s="103" t="s">
        <v>151</v>
      </c>
      <c r="E121" s="26" t="s">
        <v>160</v>
      </c>
      <c r="F121" s="7" t="s">
        <v>47</v>
      </c>
      <c r="G121" s="8" t="s">
        <v>431</v>
      </c>
      <c r="H121" s="197">
        <v>238100</v>
      </c>
      <c r="I121" s="198">
        <v>1050000</v>
      </c>
      <c r="J121" s="202">
        <v>753825.00000000012</v>
      </c>
      <c r="K121" s="173"/>
      <c r="L121" s="180">
        <f t="shared" si="8"/>
        <v>0.60364756206859027</v>
      </c>
      <c r="M121" s="7" t="str">
        <f t="shared" si="9"/>
        <v>Mediana</v>
      </c>
      <c r="N121" s="212">
        <f t="shared" si="10"/>
        <v>753825</v>
      </c>
    </row>
    <row r="122" spans="1:15" x14ac:dyDescent="0.25">
      <c r="A122" s="7">
        <v>24</v>
      </c>
      <c r="B122" s="7" t="s">
        <v>283</v>
      </c>
      <c r="C122" s="387"/>
      <c r="D122" s="103" t="s">
        <v>151</v>
      </c>
      <c r="E122" s="26" t="s">
        <v>453</v>
      </c>
      <c r="F122" s="7" t="s">
        <v>47</v>
      </c>
      <c r="G122" s="8" t="s">
        <v>431</v>
      </c>
      <c r="H122" s="197">
        <v>349000</v>
      </c>
      <c r="I122" s="198">
        <v>720000</v>
      </c>
      <c r="J122" s="202">
        <v>452295.00000000006</v>
      </c>
      <c r="K122" s="173"/>
      <c r="L122" s="180">
        <f t="shared" si="8"/>
        <v>0.37759014901383015</v>
      </c>
      <c r="M122" s="7" t="str">
        <f t="shared" si="9"/>
        <v>Media Aritmetica</v>
      </c>
      <c r="N122" s="212">
        <f t="shared" si="10"/>
        <v>507098</v>
      </c>
    </row>
    <row r="123" spans="1:15" ht="30" x14ac:dyDescent="0.25">
      <c r="A123" s="7">
        <v>25</v>
      </c>
      <c r="B123" s="7" t="s">
        <v>143</v>
      </c>
      <c r="C123" s="387"/>
      <c r="D123" s="103" t="s">
        <v>162</v>
      </c>
      <c r="E123" s="26" t="s">
        <v>457</v>
      </c>
      <c r="F123" s="7" t="s">
        <v>47</v>
      </c>
      <c r="G123" s="8" t="s">
        <v>431</v>
      </c>
      <c r="H123" s="197">
        <v>156000</v>
      </c>
      <c r="I123" s="198">
        <v>520000</v>
      </c>
      <c r="J123" s="202">
        <v>120612.00000000001</v>
      </c>
      <c r="K123" s="173"/>
      <c r="L123" s="180">
        <f t="shared" si="8"/>
        <v>0.83257721786391081</v>
      </c>
      <c r="M123" s="7" t="str">
        <f t="shared" si="9"/>
        <v>Mediana</v>
      </c>
      <c r="N123" s="212">
        <f t="shared" si="10"/>
        <v>156000</v>
      </c>
    </row>
    <row r="124" spans="1:15" x14ac:dyDescent="0.25">
      <c r="A124" s="7">
        <v>26</v>
      </c>
      <c r="B124" s="7" t="s">
        <v>288</v>
      </c>
      <c r="C124" s="388"/>
      <c r="D124" s="103" t="s">
        <v>162</v>
      </c>
      <c r="E124" s="26" t="s">
        <v>458</v>
      </c>
      <c r="F124" s="7" t="s">
        <v>47</v>
      </c>
      <c r="G124" s="8" t="s">
        <v>431</v>
      </c>
      <c r="H124" s="197">
        <v>172400</v>
      </c>
      <c r="I124" s="198">
        <v>680000</v>
      </c>
      <c r="J124" s="202">
        <v>120612.00000000001</v>
      </c>
      <c r="K124" s="173"/>
      <c r="L124" s="180">
        <f t="shared" si="8"/>
        <v>0.95301830409737709</v>
      </c>
      <c r="M124" s="7" t="str">
        <f t="shared" si="9"/>
        <v>Mediana</v>
      </c>
      <c r="N124" s="212">
        <f t="shared" si="10"/>
        <v>172400</v>
      </c>
    </row>
    <row r="125" spans="1:15" x14ac:dyDescent="0.25">
      <c r="F125" s="370"/>
      <c r="G125" s="370"/>
    </row>
    <row r="126" spans="1:15" ht="15.75" thickBot="1" x14ac:dyDescent="0.3"/>
    <row r="127" spans="1:15" ht="30.75" thickBot="1" x14ac:dyDescent="0.3">
      <c r="A127" s="76" t="s">
        <v>1</v>
      </c>
      <c r="B127" s="77" t="s">
        <v>2</v>
      </c>
      <c r="C127" s="77" t="s">
        <v>3</v>
      </c>
      <c r="D127" s="325" t="s">
        <v>4</v>
      </c>
      <c r="E127" s="326"/>
      <c r="F127" s="78" t="s">
        <v>5</v>
      </c>
      <c r="G127" s="88" t="s">
        <v>6</v>
      </c>
      <c r="H127" s="249" t="e" vm="35">
        <v>#VALUE!</v>
      </c>
      <c r="I127" s="250"/>
      <c r="J127" s="250"/>
      <c r="K127" s="159"/>
      <c r="L127" s="204"/>
      <c r="M127" s="159"/>
      <c r="N127" s="159"/>
      <c r="O127" s="160"/>
    </row>
    <row r="128" spans="1:15" ht="15" customHeight="1" x14ac:dyDescent="0.25">
      <c r="A128" s="263">
        <v>35</v>
      </c>
      <c r="B128" s="266" t="s">
        <v>623</v>
      </c>
      <c r="C128" s="266" t="s">
        <v>624</v>
      </c>
      <c r="D128" s="45" t="s">
        <v>9</v>
      </c>
      <c r="E128" s="69" t="s">
        <v>636</v>
      </c>
      <c r="F128" s="273" t="s">
        <v>557</v>
      </c>
      <c r="G128" s="276" t="s">
        <v>422</v>
      </c>
      <c r="H128" s="251"/>
      <c r="I128" s="252"/>
      <c r="J128" s="252"/>
      <c r="O128" s="161"/>
    </row>
    <row r="129" spans="1:15" x14ac:dyDescent="0.25">
      <c r="A129" s="264"/>
      <c r="B129" s="267"/>
      <c r="C129" s="270"/>
      <c r="D129" s="46" t="s">
        <v>13</v>
      </c>
      <c r="E129" s="70" t="s">
        <v>637</v>
      </c>
      <c r="F129" s="274"/>
      <c r="G129" s="277"/>
      <c r="H129" s="251"/>
      <c r="I129" s="252"/>
      <c r="J129" s="252"/>
      <c r="O129" s="161"/>
    </row>
    <row r="130" spans="1:15" ht="16.5" x14ac:dyDescent="0.25">
      <c r="A130" s="264"/>
      <c r="B130" s="267"/>
      <c r="C130" s="270"/>
      <c r="D130" s="46" t="s">
        <v>15</v>
      </c>
      <c r="E130" s="143" t="s">
        <v>638</v>
      </c>
      <c r="F130" s="274"/>
      <c r="G130" s="277"/>
      <c r="H130" s="251"/>
      <c r="I130" s="252"/>
      <c r="J130" s="252"/>
      <c r="O130" s="161"/>
    </row>
    <row r="131" spans="1:15" x14ac:dyDescent="0.25">
      <c r="A131" s="264"/>
      <c r="B131" s="267"/>
      <c r="C131" s="270"/>
      <c r="D131" s="46" t="s">
        <v>17</v>
      </c>
      <c r="E131" s="73" t="s">
        <v>636</v>
      </c>
      <c r="F131" s="274"/>
      <c r="G131" s="277"/>
      <c r="H131" s="251"/>
      <c r="I131" s="252"/>
      <c r="J131" s="252"/>
      <c r="O131" s="161"/>
    </row>
    <row r="132" spans="1:15" x14ac:dyDescent="0.25">
      <c r="A132" s="264"/>
      <c r="B132" s="267"/>
      <c r="C132" s="270"/>
      <c r="D132" s="46" t="s">
        <v>19</v>
      </c>
      <c r="E132" s="7" t="s">
        <v>639</v>
      </c>
      <c r="F132" s="274"/>
      <c r="G132" s="277"/>
      <c r="H132" s="251"/>
      <c r="I132" s="252"/>
      <c r="J132" s="252"/>
      <c r="O132" s="161"/>
    </row>
    <row r="133" spans="1:15" x14ac:dyDescent="0.25">
      <c r="A133" s="264"/>
      <c r="B133" s="267"/>
      <c r="C133" s="270"/>
      <c r="D133" s="46" t="s">
        <v>21</v>
      </c>
      <c r="E133" s="7" t="s">
        <v>561</v>
      </c>
      <c r="F133" s="274"/>
      <c r="G133" s="277"/>
      <c r="H133" s="251"/>
      <c r="I133" s="252"/>
      <c r="J133" s="252"/>
      <c r="O133" s="161"/>
    </row>
    <row r="134" spans="1:15" x14ac:dyDescent="0.25">
      <c r="A134" s="264"/>
      <c r="B134" s="268"/>
      <c r="C134" s="271"/>
      <c r="D134" s="47" t="s">
        <v>23</v>
      </c>
      <c r="E134" s="7" t="s">
        <v>309</v>
      </c>
      <c r="F134" s="274"/>
      <c r="G134" s="277"/>
      <c r="H134" s="251"/>
      <c r="I134" s="252"/>
      <c r="J134" s="252"/>
      <c r="O134" s="161"/>
    </row>
    <row r="135" spans="1:15" x14ac:dyDescent="0.25">
      <c r="A135" s="264"/>
      <c r="B135" s="268"/>
      <c r="C135" s="271"/>
      <c r="D135" s="47" t="s">
        <v>25</v>
      </c>
      <c r="E135" s="100" t="s">
        <v>428</v>
      </c>
      <c r="F135" s="274"/>
      <c r="G135" s="277"/>
      <c r="H135" s="251"/>
      <c r="I135" s="252"/>
      <c r="J135" s="252"/>
      <c r="O135" s="161"/>
    </row>
    <row r="136" spans="1:15" ht="15.75" thickBot="1" x14ac:dyDescent="0.3">
      <c r="A136" s="265"/>
      <c r="B136" s="269"/>
      <c r="C136" s="272"/>
      <c r="D136" s="48" t="s">
        <v>29</v>
      </c>
      <c r="E136" s="75">
        <v>2018</v>
      </c>
      <c r="F136" s="275"/>
      <c r="G136" s="278"/>
      <c r="H136" s="253"/>
      <c r="I136" s="254"/>
      <c r="J136" s="254"/>
      <c r="K136" s="162"/>
      <c r="L136" s="205"/>
      <c r="M136" s="162"/>
      <c r="N136" s="162"/>
      <c r="O136" s="163"/>
    </row>
    <row r="137" spans="1:15" x14ac:dyDescent="0.25">
      <c r="A137" s="109"/>
      <c r="B137" s="112"/>
      <c r="C137" s="164"/>
      <c r="D137" s="111"/>
      <c r="E137" s="25"/>
      <c r="F137" s="109"/>
      <c r="G137" s="109"/>
      <c r="H137" s="194"/>
      <c r="I137" s="194"/>
      <c r="J137" s="194"/>
    </row>
    <row r="138" spans="1:15" ht="60" x14ac:dyDescent="0.25">
      <c r="H138" s="195" t="s">
        <v>30</v>
      </c>
      <c r="I138" s="195" t="s">
        <v>31</v>
      </c>
      <c r="J138" s="195" t="s">
        <v>32</v>
      </c>
      <c r="K138" s="167" t="s">
        <v>200</v>
      </c>
    </row>
    <row r="139" spans="1:15" ht="30" x14ac:dyDescent="0.25">
      <c r="A139" s="2" t="s">
        <v>34</v>
      </c>
      <c r="B139" s="13" t="s">
        <v>35</v>
      </c>
      <c r="C139" s="255" t="s">
        <v>36</v>
      </c>
      <c r="D139" s="256"/>
      <c r="E139" s="257"/>
      <c r="F139" s="13" t="s">
        <v>37</v>
      </c>
      <c r="G139" s="13" t="s">
        <v>38</v>
      </c>
      <c r="H139" s="196" t="s">
        <v>39</v>
      </c>
      <c r="I139" s="196" t="s">
        <v>39</v>
      </c>
      <c r="J139" s="196" t="s">
        <v>39</v>
      </c>
      <c r="K139" s="13" t="s">
        <v>39</v>
      </c>
      <c r="L139" s="178" t="s">
        <v>40</v>
      </c>
      <c r="M139" s="13" t="s">
        <v>41</v>
      </c>
      <c r="N139" s="13" t="s">
        <v>42</v>
      </c>
    </row>
    <row r="140" spans="1:15" ht="30" x14ac:dyDescent="0.25">
      <c r="A140" s="7">
        <v>1</v>
      </c>
      <c r="B140" s="7" t="s">
        <v>43</v>
      </c>
      <c r="C140" s="386" t="s">
        <v>562</v>
      </c>
      <c r="D140" s="103" t="s">
        <v>56</v>
      </c>
      <c r="E140" s="10" t="s">
        <v>563</v>
      </c>
      <c r="F140" s="7" t="s">
        <v>47</v>
      </c>
      <c r="G140" s="8" t="s">
        <v>431</v>
      </c>
      <c r="H140" s="197">
        <v>184700</v>
      </c>
      <c r="I140" s="198">
        <v>1150000</v>
      </c>
      <c r="J140" s="202">
        <v>61180.000000000015</v>
      </c>
      <c r="K140" s="173"/>
      <c r="L140" s="180">
        <f t="shared" ref="L140:L165" si="11">+STDEV(H140:K140)/AVERAGE(H140:K140)</f>
        <v>1.2813012703582924</v>
      </c>
      <c r="M140" s="7" t="str">
        <f t="shared" ref="M140:M165" si="12">IF(L140&lt;=5%,"Menor Valor",IF(L140&lt;=15%,"Media Armonica",IF(L140&lt;=30%,"Media Geometrica",IF(L140&lt;=50%,"Media Aritmetica","Mediana"))))</f>
        <v>Mediana</v>
      </c>
      <c r="N140" s="212">
        <f t="shared" ref="N140:N165" si="13">ROUND(IF(L140&lt;=5%,MIN(H140:K140),IF(L140&lt;=15%,HARMEAN(H140:K140),IF(L140&lt;=30%,GEOMEAN(H140:K140),IF(L140&lt;=50%,AVERAGE(H140:K140),MEDIAN(H140:K140))))),0)</f>
        <v>184700</v>
      </c>
    </row>
    <row r="141" spans="1:15" ht="30" x14ac:dyDescent="0.25">
      <c r="A141" s="7">
        <v>2</v>
      </c>
      <c r="B141" s="7" t="s">
        <v>49</v>
      </c>
      <c r="C141" s="387"/>
      <c r="D141" s="103" t="s">
        <v>56</v>
      </c>
      <c r="E141" s="10" t="s">
        <v>564</v>
      </c>
      <c r="F141" s="7" t="s">
        <v>47</v>
      </c>
      <c r="G141" s="8" t="s">
        <v>431</v>
      </c>
      <c r="H141" s="197">
        <v>266900</v>
      </c>
      <c r="I141" s="198">
        <v>980000</v>
      </c>
      <c r="J141" s="202">
        <v>78660.000000000015</v>
      </c>
      <c r="K141" s="173"/>
      <c r="L141" s="180">
        <f t="shared" si="11"/>
        <v>1.0760530392284597</v>
      </c>
      <c r="M141" s="7" t="str">
        <f t="shared" si="12"/>
        <v>Mediana</v>
      </c>
      <c r="N141" s="212">
        <f t="shared" si="13"/>
        <v>266900</v>
      </c>
    </row>
    <row r="142" spans="1:15" x14ac:dyDescent="0.25">
      <c r="A142" s="7">
        <v>3</v>
      </c>
      <c r="B142" s="7" t="s">
        <v>70</v>
      </c>
      <c r="C142" s="387"/>
      <c r="D142" s="103" t="s">
        <v>434</v>
      </c>
      <c r="E142" s="10" t="s">
        <v>435</v>
      </c>
      <c r="F142" s="7" t="s">
        <v>47</v>
      </c>
      <c r="G142" s="8" t="s">
        <v>431</v>
      </c>
      <c r="H142" s="197">
        <v>402300</v>
      </c>
      <c r="I142" s="198">
        <v>260000</v>
      </c>
      <c r="J142" s="202">
        <v>218500.00000000003</v>
      </c>
      <c r="K142" s="173"/>
      <c r="L142" s="180">
        <f t="shared" si="11"/>
        <v>0.32832674492425901</v>
      </c>
      <c r="M142" s="7" t="str">
        <f t="shared" si="12"/>
        <v>Media Aritmetica</v>
      </c>
      <c r="N142" s="212">
        <f t="shared" si="13"/>
        <v>293600</v>
      </c>
    </row>
    <row r="143" spans="1:15" x14ac:dyDescent="0.25">
      <c r="A143" s="7">
        <v>4</v>
      </c>
      <c r="B143" s="7" t="s">
        <v>73</v>
      </c>
      <c r="C143" s="387"/>
      <c r="D143" s="103" t="s">
        <v>434</v>
      </c>
      <c r="E143" s="10" t="s">
        <v>565</v>
      </c>
      <c r="F143" s="7" t="s">
        <v>47</v>
      </c>
      <c r="G143" s="8" t="s">
        <v>431</v>
      </c>
      <c r="H143" s="197">
        <v>131400</v>
      </c>
      <c r="I143" s="198">
        <v>240000</v>
      </c>
      <c r="J143" s="202">
        <v>104880.00000000001</v>
      </c>
      <c r="K143" s="173"/>
      <c r="L143" s="180">
        <f t="shared" si="11"/>
        <v>0.45096093759411104</v>
      </c>
      <c r="M143" s="7" t="str">
        <f t="shared" si="12"/>
        <v>Media Aritmetica</v>
      </c>
      <c r="N143" s="212">
        <f t="shared" si="13"/>
        <v>158760</v>
      </c>
    </row>
    <row r="144" spans="1:15" x14ac:dyDescent="0.25">
      <c r="A144" s="7">
        <v>5</v>
      </c>
      <c r="B144" s="7" t="s">
        <v>75</v>
      </c>
      <c r="C144" s="387"/>
      <c r="D144" s="103" t="s">
        <v>436</v>
      </c>
      <c r="E144" s="10" t="s">
        <v>566</v>
      </c>
      <c r="F144" s="7" t="s">
        <v>47</v>
      </c>
      <c r="G144" s="8" t="s">
        <v>431</v>
      </c>
      <c r="H144" s="197">
        <v>266900</v>
      </c>
      <c r="I144" s="198">
        <v>320000</v>
      </c>
      <c r="J144" s="202">
        <v>113620.00000000001</v>
      </c>
      <c r="K144" s="173"/>
      <c r="L144" s="180">
        <f t="shared" si="11"/>
        <v>0.45894114115425894</v>
      </c>
      <c r="M144" s="7" t="str">
        <f t="shared" si="12"/>
        <v>Media Aritmetica</v>
      </c>
      <c r="N144" s="212">
        <f t="shared" si="13"/>
        <v>233507</v>
      </c>
    </row>
    <row r="145" spans="1:14" x14ac:dyDescent="0.25">
      <c r="A145" s="7">
        <v>6</v>
      </c>
      <c r="B145" s="7" t="s">
        <v>78</v>
      </c>
      <c r="C145" s="387"/>
      <c r="D145" s="103" t="s">
        <v>436</v>
      </c>
      <c r="E145" s="10" t="s">
        <v>567</v>
      </c>
      <c r="F145" s="7" t="s">
        <v>47</v>
      </c>
      <c r="G145" s="8" t="s">
        <v>431</v>
      </c>
      <c r="H145" s="197">
        <v>266900</v>
      </c>
      <c r="I145" s="198">
        <v>260000</v>
      </c>
      <c r="J145" s="202">
        <v>52440.000000000007</v>
      </c>
      <c r="K145" s="173"/>
      <c r="L145" s="180">
        <f t="shared" si="11"/>
        <v>0.63110878231329037</v>
      </c>
      <c r="M145" s="7" t="str">
        <f t="shared" si="12"/>
        <v>Mediana</v>
      </c>
      <c r="N145" s="212">
        <f t="shared" si="13"/>
        <v>260000</v>
      </c>
    </row>
    <row r="146" spans="1:14" x14ac:dyDescent="0.25">
      <c r="A146" s="7">
        <v>7</v>
      </c>
      <c r="B146" s="7" t="s">
        <v>80</v>
      </c>
      <c r="C146" s="387"/>
      <c r="D146" s="103" t="s">
        <v>436</v>
      </c>
      <c r="E146" s="10" t="s">
        <v>568</v>
      </c>
      <c r="F146" s="7" t="s">
        <v>47</v>
      </c>
      <c r="G146" s="8" t="s">
        <v>431</v>
      </c>
      <c r="H146" s="197">
        <v>1313800</v>
      </c>
      <c r="I146" s="198">
        <v>620000</v>
      </c>
      <c r="J146" s="202">
        <v>314640.00000000006</v>
      </c>
      <c r="K146" s="173"/>
      <c r="L146" s="180">
        <f t="shared" si="11"/>
        <v>0.68315331325686679</v>
      </c>
      <c r="M146" s="7" t="str">
        <f t="shared" si="12"/>
        <v>Mediana</v>
      </c>
      <c r="N146" s="212">
        <f t="shared" si="13"/>
        <v>620000</v>
      </c>
    </row>
    <row r="147" spans="1:14" x14ac:dyDescent="0.25">
      <c r="A147" s="7">
        <v>8</v>
      </c>
      <c r="B147" s="7" t="s">
        <v>215</v>
      </c>
      <c r="C147" s="387"/>
      <c r="D147" s="103" t="s">
        <v>89</v>
      </c>
      <c r="E147" s="10" t="s">
        <v>569</v>
      </c>
      <c r="F147" s="7" t="s">
        <v>47</v>
      </c>
      <c r="G147" s="8" t="s">
        <v>431</v>
      </c>
      <c r="H147" s="197">
        <v>119100</v>
      </c>
      <c r="I147" s="198">
        <v>260000</v>
      </c>
      <c r="J147" s="202">
        <v>69920.000000000015</v>
      </c>
      <c r="K147" s="173"/>
      <c r="L147" s="180">
        <f t="shared" si="11"/>
        <v>0.65916386340948485</v>
      </c>
      <c r="M147" s="7" t="str">
        <f t="shared" si="12"/>
        <v>Mediana</v>
      </c>
      <c r="N147" s="212">
        <f t="shared" si="13"/>
        <v>119100</v>
      </c>
    </row>
    <row r="148" spans="1:14" ht="30" x14ac:dyDescent="0.25">
      <c r="A148" s="7">
        <v>9</v>
      </c>
      <c r="B148" s="7" t="s">
        <v>88</v>
      </c>
      <c r="C148" s="387"/>
      <c r="D148" s="103" t="s">
        <v>96</v>
      </c>
      <c r="E148" s="26" t="s">
        <v>438</v>
      </c>
      <c r="F148" s="7" t="s">
        <v>47</v>
      </c>
      <c r="G148" s="8" t="s">
        <v>431</v>
      </c>
      <c r="H148" s="197">
        <v>266900</v>
      </c>
      <c r="I148" s="198">
        <v>480000</v>
      </c>
      <c r="J148" s="202">
        <v>104880.00000000001</v>
      </c>
      <c r="K148" s="173"/>
      <c r="L148" s="180">
        <f t="shared" si="11"/>
        <v>0.66263144144401176</v>
      </c>
      <c r="M148" s="7" t="str">
        <f t="shared" si="12"/>
        <v>Mediana</v>
      </c>
      <c r="N148" s="212">
        <f t="shared" si="13"/>
        <v>266900</v>
      </c>
    </row>
    <row r="149" spans="1:14" ht="30" x14ac:dyDescent="0.25">
      <c r="A149" s="7">
        <v>10</v>
      </c>
      <c r="B149" s="7" t="s">
        <v>91</v>
      </c>
      <c r="C149" s="387"/>
      <c r="D149" s="103" t="s">
        <v>96</v>
      </c>
      <c r="E149" s="26" t="s">
        <v>439</v>
      </c>
      <c r="F149" s="7" t="s">
        <v>47</v>
      </c>
      <c r="G149" s="8" t="s">
        <v>431</v>
      </c>
      <c r="H149" s="197">
        <v>266900</v>
      </c>
      <c r="I149" s="198">
        <v>520000</v>
      </c>
      <c r="J149" s="202">
        <v>104880.00000000001</v>
      </c>
      <c r="K149" s="173"/>
      <c r="L149" s="180">
        <f t="shared" si="11"/>
        <v>0.7038238156064327</v>
      </c>
      <c r="M149" s="7" t="str">
        <f t="shared" si="12"/>
        <v>Mediana</v>
      </c>
      <c r="N149" s="212">
        <f t="shared" si="13"/>
        <v>266900</v>
      </c>
    </row>
    <row r="150" spans="1:14" ht="30" x14ac:dyDescent="0.25">
      <c r="A150" s="7">
        <v>11</v>
      </c>
      <c r="B150" s="7" t="s">
        <v>93</v>
      </c>
      <c r="C150" s="387"/>
      <c r="D150" s="103" t="s">
        <v>96</v>
      </c>
      <c r="E150" s="26" t="s">
        <v>378</v>
      </c>
      <c r="F150" s="7" t="s">
        <v>47</v>
      </c>
      <c r="G150" s="8" t="s">
        <v>431</v>
      </c>
      <c r="H150" s="197">
        <v>238100</v>
      </c>
      <c r="I150" s="198">
        <v>420000</v>
      </c>
      <c r="J150" s="202">
        <v>104880.00000000001</v>
      </c>
      <c r="K150" s="173"/>
      <c r="L150" s="180">
        <f t="shared" si="11"/>
        <v>0.62197738829763571</v>
      </c>
      <c r="M150" s="7" t="str">
        <f t="shared" si="12"/>
        <v>Mediana</v>
      </c>
      <c r="N150" s="212">
        <f t="shared" si="13"/>
        <v>238100</v>
      </c>
    </row>
    <row r="151" spans="1:14" x14ac:dyDescent="0.25">
      <c r="A151" s="7">
        <v>12</v>
      </c>
      <c r="B151" s="7" t="s">
        <v>226</v>
      </c>
      <c r="C151" s="387"/>
      <c r="D151" s="103" t="s">
        <v>96</v>
      </c>
      <c r="E151" s="26" t="s">
        <v>440</v>
      </c>
      <c r="F151" s="7" t="s">
        <v>47</v>
      </c>
      <c r="G151" s="8" t="s">
        <v>431</v>
      </c>
      <c r="H151" s="197">
        <v>238100</v>
      </c>
      <c r="I151" s="198">
        <v>1280000</v>
      </c>
      <c r="J151" s="202">
        <v>489440.00000000012</v>
      </c>
      <c r="K151" s="173"/>
      <c r="L151" s="180">
        <f t="shared" si="11"/>
        <v>0.81249937935912786</v>
      </c>
      <c r="M151" s="7" t="str">
        <f t="shared" si="12"/>
        <v>Mediana</v>
      </c>
      <c r="N151" s="212">
        <f t="shared" si="13"/>
        <v>489440</v>
      </c>
    </row>
    <row r="152" spans="1:14" ht="30" x14ac:dyDescent="0.25">
      <c r="A152" s="7">
        <v>13</v>
      </c>
      <c r="B152" s="7" t="s">
        <v>228</v>
      </c>
      <c r="C152" s="387"/>
      <c r="D152" s="103" t="s">
        <v>96</v>
      </c>
      <c r="E152" s="26" t="s">
        <v>441</v>
      </c>
      <c r="F152" s="7" t="s">
        <v>47</v>
      </c>
      <c r="G152" s="8" t="s">
        <v>431</v>
      </c>
      <c r="H152" s="197">
        <v>266900</v>
      </c>
      <c r="I152" s="198">
        <v>320000</v>
      </c>
      <c r="J152" s="202">
        <v>69920.000000000015</v>
      </c>
      <c r="K152" s="173"/>
      <c r="L152" s="180">
        <f t="shared" si="11"/>
        <v>0.60179875191070265</v>
      </c>
      <c r="M152" s="7" t="str">
        <f t="shared" si="12"/>
        <v>Mediana</v>
      </c>
      <c r="N152" s="212">
        <f t="shared" si="13"/>
        <v>266900</v>
      </c>
    </row>
    <row r="153" spans="1:14" x14ac:dyDescent="0.25">
      <c r="A153" s="7">
        <v>14</v>
      </c>
      <c r="B153" s="7" t="s">
        <v>570</v>
      </c>
      <c r="C153" s="387"/>
      <c r="D153" s="103" t="s">
        <v>96</v>
      </c>
      <c r="E153" s="26" t="s">
        <v>442</v>
      </c>
      <c r="F153" s="7" t="s">
        <v>47</v>
      </c>
      <c r="G153" s="8" t="s">
        <v>431</v>
      </c>
      <c r="H153" s="197">
        <v>1313800</v>
      </c>
      <c r="I153" s="198">
        <v>720000</v>
      </c>
      <c r="J153" s="202">
        <v>347852.00000000006</v>
      </c>
      <c r="K153" s="173"/>
      <c r="L153" s="180">
        <f t="shared" si="11"/>
        <v>0.61368414754875944</v>
      </c>
      <c r="M153" s="7" t="str">
        <f t="shared" si="12"/>
        <v>Mediana</v>
      </c>
      <c r="N153" s="212">
        <f t="shared" si="13"/>
        <v>720000</v>
      </c>
    </row>
    <row r="154" spans="1:14" x14ac:dyDescent="0.25">
      <c r="A154" s="7">
        <v>15</v>
      </c>
      <c r="B154" s="7" t="s">
        <v>571</v>
      </c>
      <c r="C154" s="387"/>
      <c r="D154" s="103" t="s">
        <v>96</v>
      </c>
      <c r="E154" s="26" t="s">
        <v>131</v>
      </c>
      <c r="F154" s="7" t="s">
        <v>47</v>
      </c>
      <c r="G154" s="8" t="s">
        <v>431</v>
      </c>
      <c r="H154" s="197">
        <v>115000</v>
      </c>
      <c r="I154" s="198">
        <v>240000</v>
      </c>
      <c r="J154" s="202">
        <v>61180.000000000015</v>
      </c>
      <c r="K154" s="173"/>
      <c r="L154" s="180">
        <f t="shared" si="11"/>
        <v>0.6613057628594543</v>
      </c>
      <c r="M154" s="7" t="str">
        <f t="shared" si="12"/>
        <v>Mediana</v>
      </c>
      <c r="N154" s="212">
        <f t="shared" si="13"/>
        <v>115000</v>
      </c>
    </row>
    <row r="155" spans="1:14" ht="45" x14ac:dyDescent="0.25">
      <c r="A155" s="7">
        <v>16</v>
      </c>
      <c r="B155" s="21" t="s">
        <v>95</v>
      </c>
      <c r="C155" s="387"/>
      <c r="D155" s="103" t="s">
        <v>443</v>
      </c>
      <c r="E155" s="26" t="s">
        <v>444</v>
      </c>
      <c r="F155" s="7" t="s">
        <v>47</v>
      </c>
      <c r="G155" s="8" t="s">
        <v>431</v>
      </c>
      <c r="H155" s="197">
        <v>862200</v>
      </c>
      <c r="I155" s="198">
        <v>920000</v>
      </c>
      <c r="J155" s="202">
        <v>104880.00000000001</v>
      </c>
      <c r="K155" s="173"/>
      <c r="L155" s="180">
        <f t="shared" si="11"/>
        <v>0.72309078530800774</v>
      </c>
      <c r="M155" s="7" t="str">
        <f t="shared" si="12"/>
        <v>Mediana</v>
      </c>
      <c r="N155" s="212">
        <f t="shared" si="13"/>
        <v>862200</v>
      </c>
    </row>
    <row r="156" spans="1:14" ht="30" x14ac:dyDescent="0.25">
      <c r="A156" s="7">
        <v>17</v>
      </c>
      <c r="B156" s="21" t="s">
        <v>132</v>
      </c>
      <c r="C156" s="387"/>
      <c r="D156" s="103" t="s">
        <v>136</v>
      </c>
      <c r="E156" s="26" t="s">
        <v>572</v>
      </c>
      <c r="F156" s="7" t="s">
        <v>47</v>
      </c>
      <c r="G156" s="8" t="s">
        <v>431</v>
      </c>
      <c r="H156" s="197">
        <v>1313800</v>
      </c>
      <c r="I156" s="198">
        <v>1050000</v>
      </c>
      <c r="J156" s="202">
        <v>568100.00000000012</v>
      </c>
      <c r="K156" s="173"/>
      <c r="L156" s="180">
        <f t="shared" si="11"/>
        <v>0.38691129040919719</v>
      </c>
      <c r="M156" s="7" t="str">
        <f t="shared" si="12"/>
        <v>Media Aritmetica</v>
      </c>
      <c r="N156" s="212">
        <f t="shared" si="13"/>
        <v>977300</v>
      </c>
    </row>
    <row r="157" spans="1:14" x14ac:dyDescent="0.25">
      <c r="A157" s="7">
        <v>18</v>
      </c>
      <c r="B157" s="21" t="s">
        <v>135</v>
      </c>
      <c r="C157" s="387"/>
      <c r="D157" s="103" t="s">
        <v>141</v>
      </c>
      <c r="E157" s="26" t="s">
        <v>446</v>
      </c>
      <c r="F157" s="7" t="s">
        <v>47</v>
      </c>
      <c r="G157" s="8" t="s">
        <v>431</v>
      </c>
      <c r="H157" s="197">
        <v>238100</v>
      </c>
      <c r="I157" s="198">
        <v>320000</v>
      </c>
      <c r="J157" s="202">
        <v>104880.00000000001</v>
      </c>
      <c r="K157" s="173"/>
      <c r="L157" s="180">
        <f t="shared" si="11"/>
        <v>0.49130652865639018</v>
      </c>
      <c r="M157" s="7" t="str">
        <f t="shared" si="12"/>
        <v>Media Aritmetica</v>
      </c>
      <c r="N157" s="212">
        <f t="shared" si="13"/>
        <v>220993</v>
      </c>
    </row>
    <row r="158" spans="1:14" ht="30" x14ac:dyDescent="0.25">
      <c r="A158" s="7">
        <v>19</v>
      </c>
      <c r="B158" s="7" t="s">
        <v>140</v>
      </c>
      <c r="C158" s="387"/>
      <c r="D158" s="103" t="s">
        <v>151</v>
      </c>
      <c r="E158" s="26" t="s">
        <v>447</v>
      </c>
      <c r="F158" s="7" t="s">
        <v>47</v>
      </c>
      <c r="G158" s="8" t="s">
        <v>431</v>
      </c>
      <c r="H158" s="197">
        <v>349000</v>
      </c>
      <c r="I158" s="198">
        <v>620000</v>
      </c>
      <c r="J158" s="202">
        <v>393300.00000000006</v>
      </c>
      <c r="K158" s="173"/>
      <c r="L158" s="180">
        <f t="shared" si="11"/>
        <v>0.32012994519648225</v>
      </c>
      <c r="M158" s="7" t="str">
        <f t="shared" si="12"/>
        <v>Media Aritmetica</v>
      </c>
      <c r="N158" s="212">
        <f t="shared" si="13"/>
        <v>454100</v>
      </c>
    </row>
    <row r="159" spans="1:14" ht="30" x14ac:dyDescent="0.25">
      <c r="A159" s="7">
        <v>20</v>
      </c>
      <c r="B159" s="7" t="s">
        <v>278</v>
      </c>
      <c r="C159" s="387"/>
      <c r="D159" s="103" t="s">
        <v>151</v>
      </c>
      <c r="E159" s="26" t="s">
        <v>154</v>
      </c>
      <c r="F159" s="7" t="s">
        <v>47</v>
      </c>
      <c r="G159" s="8" t="s">
        <v>431</v>
      </c>
      <c r="H159" s="197">
        <v>115000</v>
      </c>
      <c r="I159" s="198">
        <v>260000</v>
      </c>
      <c r="J159" s="202">
        <v>61180.000000000015</v>
      </c>
      <c r="K159" s="173"/>
      <c r="L159" s="180">
        <f t="shared" si="11"/>
        <v>0.70729251946325911</v>
      </c>
      <c r="M159" s="7" t="str">
        <f t="shared" si="12"/>
        <v>Mediana</v>
      </c>
      <c r="N159" s="212">
        <f t="shared" si="13"/>
        <v>115000</v>
      </c>
    </row>
    <row r="160" spans="1:14" ht="30" x14ac:dyDescent="0.25">
      <c r="A160" s="7">
        <v>21</v>
      </c>
      <c r="B160" s="7" t="s">
        <v>279</v>
      </c>
      <c r="C160" s="387"/>
      <c r="D160" s="103" t="s">
        <v>151</v>
      </c>
      <c r="E160" s="26" t="s">
        <v>156</v>
      </c>
      <c r="F160" s="7" t="s">
        <v>47</v>
      </c>
      <c r="G160" s="8" t="s">
        <v>431</v>
      </c>
      <c r="H160" s="197">
        <v>184700</v>
      </c>
      <c r="I160" s="198">
        <v>460000</v>
      </c>
      <c r="J160" s="202">
        <v>104880.00000000001</v>
      </c>
      <c r="K160" s="173"/>
      <c r="L160" s="180">
        <f t="shared" si="11"/>
        <v>0.74566301058763984</v>
      </c>
      <c r="M160" s="7" t="str">
        <f t="shared" si="12"/>
        <v>Mediana</v>
      </c>
      <c r="N160" s="212">
        <f t="shared" si="13"/>
        <v>184700</v>
      </c>
    </row>
    <row r="161" spans="1:14" x14ac:dyDescent="0.25">
      <c r="A161" s="7">
        <v>22</v>
      </c>
      <c r="B161" s="7" t="s">
        <v>281</v>
      </c>
      <c r="C161" s="387"/>
      <c r="D161" s="103" t="s">
        <v>151</v>
      </c>
      <c r="E161" s="26" t="s">
        <v>450</v>
      </c>
      <c r="F161" s="7" t="s">
        <v>47</v>
      </c>
      <c r="G161" s="8" t="s">
        <v>431</v>
      </c>
      <c r="H161" s="197">
        <v>213500</v>
      </c>
      <c r="I161" s="198">
        <v>340000</v>
      </c>
      <c r="J161" s="202">
        <v>69920.000000000015</v>
      </c>
      <c r="K161" s="173"/>
      <c r="L161" s="180">
        <f t="shared" si="11"/>
        <v>0.65026779231976184</v>
      </c>
      <c r="M161" s="7" t="str">
        <f t="shared" si="12"/>
        <v>Mediana</v>
      </c>
      <c r="N161" s="212">
        <f t="shared" si="13"/>
        <v>213500</v>
      </c>
    </row>
    <row r="162" spans="1:14" ht="30" x14ac:dyDescent="0.25">
      <c r="A162" s="7">
        <v>23</v>
      </c>
      <c r="B162" s="7" t="s">
        <v>282</v>
      </c>
      <c r="C162" s="387"/>
      <c r="D162" s="103" t="s">
        <v>151</v>
      </c>
      <c r="E162" s="26" t="s">
        <v>160</v>
      </c>
      <c r="F162" s="7" t="s">
        <v>47</v>
      </c>
      <c r="G162" s="8" t="s">
        <v>431</v>
      </c>
      <c r="H162" s="197">
        <v>238100</v>
      </c>
      <c r="I162" s="198">
        <v>850000</v>
      </c>
      <c r="J162" s="202">
        <v>655500.00000000012</v>
      </c>
      <c r="K162" s="173"/>
      <c r="L162" s="180">
        <f t="shared" si="11"/>
        <v>0.5379270460949539</v>
      </c>
      <c r="M162" s="7" t="str">
        <f t="shared" si="12"/>
        <v>Mediana</v>
      </c>
      <c r="N162" s="212">
        <f t="shared" si="13"/>
        <v>655500</v>
      </c>
    </row>
    <row r="163" spans="1:14" x14ac:dyDescent="0.25">
      <c r="A163" s="7">
        <v>24</v>
      </c>
      <c r="B163" s="7" t="s">
        <v>283</v>
      </c>
      <c r="C163" s="387"/>
      <c r="D163" s="103" t="s">
        <v>151</v>
      </c>
      <c r="E163" s="26" t="s">
        <v>453</v>
      </c>
      <c r="F163" s="7" t="s">
        <v>47</v>
      </c>
      <c r="G163" s="8" t="s">
        <v>431</v>
      </c>
      <c r="H163" s="197">
        <v>349000</v>
      </c>
      <c r="I163" s="198">
        <v>580000</v>
      </c>
      <c r="J163" s="202">
        <v>393300.00000000006</v>
      </c>
      <c r="K163" s="173"/>
      <c r="L163" s="180">
        <f t="shared" si="11"/>
        <v>0.27814525920522654</v>
      </c>
      <c r="M163" s="7" t="str">
        <f t="shared" si="12"/>
        <v>Media Geometrica</v>
      </c>
      <c r="N163" s="212">
        <f t="shared" si="13"/>
        <v>430189</v>
      </c>
    </row>
    <row r="164" spans="1:14" ht="30" x14ac:dyDescent="0.25">
      <c r="A164" s="7">
        <v>25</v>
      </c>
      <c r="B164" s="7" t="s">
        <v>143</v>
      </c>
      <c r="C164" s="387"/>
      <c r="D164" s="103" t="s">
        <v>162</v>
      </c>
      <c r="E164" s="26" t="s">
        <v>457</v>
      </c>
      <c r="F164" s="7" t="s">
        <v>47</v>
      </c>
      <c r="G164" s="8" t="s">
        <v>431</v>
      </c>
      <c r="H164" s="197">
        <v>156000</v>
      </c>
      <c r="I164" s="198">
        <v>420000</v>
      </c>
      <c r="J164" s="202">
        <v>104880.00000000001</v>
      </c>
      <c r="K164" s="173"/>
      <c r="L164" s="180">
        <f t="shared" si="11"/>
        <v>0.74515424804417763</v>
      </c>
      <c r="M164" s="7" t="str">
        <f t="shared" si="12"/>
        <v>Mediana</v>
      </c>
      <c r="N164" s="212">
        <f t="shared" si="13"/>
        <v>156000</v>
      </c>
    </row>
    <row r="165" spans="1:14" x14ac:dyDescent="0.25">
      <c r="A165" s="7">
        <v>26</v>
      </c>
      <c r="B165" s="7" t="s">
        <v>288</v>
      </c>
      <c r="C165" s="388"/>
      <c r="D165" s="103" t="s">
        <v>162</v>
      </c>
      <c r="E165" s="26" t="s">
        <v>458</v>
      </c>
      <c r="F165" s="7" t="s">
        <v>47</v>
      </c>
      <c r="G165" s="8" t="s">
        <v>431</v>
      </c>
      <c r="H165" s="197">
        <v>172400</v>
      </c>
      <c r="I165" s="198">
        <v>520000</v>
      </c>
      <c r="J165" s="202">
        <v>104880.00000000001</v>
      </c>
      <c r="K165" s="173"/>
      <c r="L165" s="180">
        <f t="shared" si="11"/>
        <v>0.83816781178748923</v>
      </c>
      <c r="M165" s="7" t="str">
        <f t="shared" si="12"/>
        <v>Mediana</v>
      </c>
      <c r="N165" s="212">
        <f t="shared" si="13"/>
        <v>172400</v>
      </c>
    </row>
    <row r="166" spans="1:14" x14ac:dyDescent="0.25"/>
    <row r="167" spans="1:14" x14ac:dyDescent="0.25"/>
  </sheetData>
  <mergeCells count="30">
    <mergeCell ref="G4:G13"/>
    <mergeCell ref="A1:O1"/>
    <mergeCell ref="H3:J13"/>
    <mergeCell ref="D3:E3"/>
    <mergeCell ref="A4:A13"/>
    <mergeCell ref="B4:B13"/>
    <mergeCell ref="C4:C13"/>
    <mergeCell ref="F4:F13"/>
    <mergeCell ref="H86:J95"/>
    <mergeCell ref="H127:J136"/>
    <mergeCell ref="C16:E16"/>
    <mergeCell ref="C17:C82"/>
    <mergeCell ref="C83:C84"/>
    <mergeCell ref="D86:E86"/>
    <mergeCell ref="F128:F136"/>
    <mergeCell ref="G128:G136"/>
    <mergeCell ref="C98:E98"/>
    <mergeCell ref="C99:C124"/>
    <mergeCell ref="F125:G125"/>
    <mergeCell ref="D127:E127"/>
    <mergeCell ref="A87:A95"/>
    <mergeCell ref="B87:B95"/>
    <mergeCell ref="C87:C95"/>
    <mergeCell ref="F87:F95"/>
    <mergeCell ref="G87:G95"/>
    <mergeCell ref="C139:E139"/>
    <mergeCell ref="C140:C165"/>
    <mergeCell ref="A128:A136"/>
    <mergeCell ref="B128:B136"/>
    <mergeCell ref="C128:C136"/>
  </mergeCells>
  <phoneticPr fontId="6" type="noConversion"/>
  <pageMargins left="0.25" right="0.25" top="0.75" bottom="0.75" header="0.3" footer="0.3"/>
  <pageSetup scale="10" orientation="landscape" r:id="rId1"/>
  <rowBreaks count="1" manualBreakCount="1">
    <brk id="58" max="9"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14FEA-4AF0-4FAE-BC19-E3AE2CA43B22}">
  <dimension ref="A1:K259"/>
  <sheetViews>
    <sheetView topLeftCell="B20" zoomScaleNormal="100" zoomScaleSheetLayoutView="80" workbookViewId="0">
      <selection activeCell="E198" sqref="E198"/>
    </sheetView>
  </sheetViews>
  <sheetFormatPr baseColWidth="10" defaultColWidth="11.42578125" defaultRowHeight="15" x14ac:dyDescent="0.25"/>
  <cols>
    <col min="1" max="1" width="7.7109375" style="25" customWidth="1"/>
    <col min="2" max="2" width="16.42578125" customWidth="1"/>
    <col min="3" max="3" width="35.85546875" customWidth="1"/>
    <col min="4" max="4" width="31.5703125" customWidth="1"/>
    <col min="5" max="5" width="81.28515625" customWidth="1"/>
    <col min="6" max="6" width="16.5703125" customWidth="1"/>
    <col min="7" max="7" width="17.7109375" bestFit="1" customWidth="1"/>
    <col min="8" max="8" width="27.140625" customWidth="1"/>
    <col min="9" max="9" width="18" customWidth="1"/>
    <col min="10" max="10" width="18.42578125" customWidth="1"/>
  </cols>
  <sheetData>
    <row r="1" spans="1:11" x14ac:dyDescent="0.25">
      <c r="A1" s="370"/>
      <c r="B1" s="370"/>
      <c r="C1" s="370"/>
      <c r="D1" s="370"/>
      <c r="E1" s="370"/>
      <c r="F1" s="370"/>
      <c r="G1" s="370"/>
      <c r="H1" s="370"/>
      <c r="I1" s="370"/>
    </row>
    <row r="2" spans="1:11" x14ac:dyDescent="0.25">
      <c r="A2" s="370"/>
      <c r="B2" s="370"/>
      <c r="C2" s="370"/>
      <c r="D2" s="370"/>
      <c r="E2" s="370"/>
      <c r="F2" s="370"/>
      <c r="G2" s="370"/>
      <c r="H2" s="370"/>
      <c r="I2" s="370"/>
    </row>
    <row r="3" spans="1:11" x14ac:dyDescent="0.25">
      <c r="A3" s="370"/>
      <c r="B3" s="370"/>
      <c r="C3" s="370"/>
      <c r="D3" s="370"/>
      <c r="E3" s="370"/>
      <c r="F3" s="370"/>
      <c r="G3" s="370"/>
      <c r="H3" s="370"/>
      <c r="I3" s="370"/>
    </row>
    <row r="4" spans="1:11" x14ac:dyDescent="0.25">
      <c r="A4" s="370"/>
      <c r="B4" s="370"/>
      <c r="C4" s="370"/>
      <c r="D4" s="370"/>
      <c r="E4" s="370"/>
      <c r="F4" s="370"/>
      <c r="G4" s="370"/>
      <c r="H4" s="370"/>
      <c r="I4" s="370"/>
    </row>
    <row r="5" spans="1:11" x14ac:dyDescent="0.25">
      <c r="A5" s="370"/>
      <c r="B5" s="370"/>
      <c r="C5" s="370"/>
      <c r="D5" s="370"/>
      <c r="E5" s="370"/>
      <c r="F5" s="370"/>
      <c r="G5" s="370"/>
      <c r="H5" s="370"/>
      <c r="I5" s="370"/>
    </row>
    <row r="6" spans="1:11" x14ac:dyDescent="0.25">
      <c r="A6" s="370"/>
      <c r="B6" s="370"/>
      <c r="C6" s="370"/>
      <c r="D6" s="370"/>
      <c r="E6" s="370"/>
      <c r="F6" s="370"/>
      <c r="G6" s="370"/>
      <c r="H6" s="370"/>
      <c r="I6" s="370"/>
    </row>
    <row r="7" spans="1:11" x14ac:dyDescent="0.25">
      <c r="A7" s="370"/>
      <c r="B7" s="370"/>
      <c r="C7" s="370"/>
      <c r="D7" s="370"/>
      <c r="E7" s="370"/>
      <c r="F7" s="370"/>
      <c r="G7" s="370"/>
      <c r="H7" s="370"/>
      <c r="I7" s="370"/>
    </row>
    <row r="10" spans="1:11" ht="30.75" thickBot="1" x14ac:dyDescent="0.3">
      <c r="A10" s="55" t="s">
        <v>1</v>
      </c>
      <c r="B10" s="56" t="s">
        <v>2</v>
      </c>
      <c r="C10" s="56" t="s">
        <v>3</v>
      </c>
      <c r="D10" s="438" t="s">
        <v>4</v>
      </c>
      <c r="E10" s="438"/>
      <c r="F10" s="57" t="s">
        <v>5</v>
      </c>
      <c r="G10" s="57" t="s">
        <v>6</v>
      </c>
      <c r="H10" s="57" t="s">
        <v>640</v>
      </c>
      <c r="I10" s="439" t="e" vm="36">
        <v>#VALUE!</v>
      </c>
      <c r="J10" s="370"/>
      <c r="K10" s="370"/>
    </row>
    <row r="11" spans="1:11" ht="15" customHeight="1" x14ac:dyDescent="0.25">
      <c r="A11" s="285">
        <v>1</v>
      </c>
      <c r="B11" s="289" t="s">
        <v>7</v>
      </c>
      <c r="C11" s="293" t="s">
        <v>8</v>
      </c>
      <c r="D11" s="45" t="s">
        <v>9</v>
      </c>
      <c r="E11" s="50" t="s">
        <v>10</v>
      </c>
      <c r="F11" s="297" t="s">
        <v>11</v>
      </c>
      <c r="G11" s="297" t="s">
        <v>12</v>
      </c>
      <c r="H11" s="297" t="s">
        <v>47</v>
      </c>
      <c r="I11" s="439"/>
      <c r="J11" s="370"/>
      <c r="K11" s="370"/>
    </row>
    <row r="12" spans="1:11" x14ac:dyDescent="0.25">
      <c r="A12" s="286"/>
      <c r="B12" s="290"/>
      <c r="C12" s="294"/>
      <c r="D12" s="46" t="s">
        <v>13</v>
      </c>
      <c r="E12" s="51" t="s">
        <v>14</v>
      </c>
      <c r="F12" s="290"/>
      <c r="G12" s="290"/>
      <c r="H12" s="290"/>
      <c r="I12" s="439"/>
      <c r="J12" s="370"/>
      <c r="K12" s="370"/>
    </row>
    <row r="13" spans="1:11" x14ac:dyDescent="0.25">
      <c r="A13" s="286"/>
      <c r="B13" s="290"/>
      <c r="C13" s="294"/>
      <c r="D13" s="46" t="s">
        <v>15</v>
      </c>
      <c r="E13" s="51" t="s">
        <v>16</v>
      </c>
      <c r="F13" s="290"/>
      <c r="G13" s="290"/>
      <c r="H13" s="290"/>
      <c r="I13" s="439"/>
      <c r="J13" s="370"/>
      <c r="K13" s="370"/>
    </row>
    <row r="14" spans="1:11" x14ac:dyDescent="0.25">
      <c r="A14" s="286"/>
      <c r="B14" s="290"/>
      <c r="C14" s="294"/>
      <c r="D14" s="46" t="s">
        <v>17</v>
      </c>
      <c r="E14" s="51" t="s">
        <v>18</v>
      </c>
      <c r="F14" s="290"/>
      <c r="G14" s="290"/>
      <c r="H14" s="290"/>
      <c r="I14" s="439"/>
      <c r="J14" s="370"/>
      <c r="K14" s="370"/>
    </row>
    <row r="15" spans="1:11" x14ac:dyDescent="0.25">
      <c r="A15" s="286"/>
      <c r="B15" s="290"/>
      <c r="C15" s="294"/>
      <c r="D15" s="46" t="s">
        <v>19</v>
      </c>
      <c r="E15" s="51" t="s">
        <v>20</v>
      </c>
      <c r="F15" s="290"/>
      <c r="G15" s="290"/>
      <c r="H15" s="290"/>
      <c r="I15" s="439"/>
      <c r="J15" s="370"/>
      <c r="K15" s="370"/>
    </row>
    <row r="16" spans="1:11" x14ac:dyDescent="0.25">
      <c r="A16" s="286"/>
      <c r="B16" s="290"/>
      <c r="C16" s="294"/>
      <c r="D16" s="46" t="s">
        <v>21</v>
      </c>
      <c r="E16" s="51" t="s">
        <v>22</v>
      </c>
      <c r="F16" s="290"/>
      <c r="G16" s="290"/>
      <c r="H16" s="290"/>
      <c r="I16" s="439"/>
      <c r="J16" s="370"/>
      <c r="K16" s="370"/>
    </row>
    <row r="17" spans="1:11" x14ac:dyDescent="0.25">
      <c r="A17" s="287"/>
      <c r="B17" s="291"/>
      <c r="C17" s="295"/>
      <c r="D17" s="47" t="s">
        <v>23</v>
      </c>
      <c r="E17" s="52" t="s">
        <v>641</v>
      </c>
      <c r="F17" s="291"/>
      <c r="G17" s="291"/>
      <c r="H17" s="290"/>
      <c r="I17" s="439"/>
      <c r="J17" s="370"/>
      <c r="K17" s="370"/>
    </row>
    <row r="18" spans="1:11" x14ac:dyDescent="0.25">
      <c r="A18" s="287"/>
      <c r="B18" s="291"/>
      <c r="C18" s="295"/>
      <c r="D18" s="47" t="s">
        <v>25</v>
      </c>
      <c r="E18" s="52" t="s">
        <v>26</v>
      </c>
      <c r="F18" s="291"/>
      <c r="G18" s="291"/>
      <c r="H18" s="291"/>
      <c r="I18" s="439"/>
      <c r="J18" s="370"/>
      <c r="K18" s="370"/>
    </row>
    <row r="19" spans="1:11" ht="15.75" thickBot="1" x14ac:dyDescent="0.3">
      <c r="A19" s="288"/>
      <c r="B19" s="292"/>
      <c r="C19" s="296"/>
      <c r="D19" s="48" t="s">
        <v>29</v>
      </c>
      <c r="E19" s="53">
        <v>40575</v>
      </c>
      <c r="F19" s="292"/>
      <c r="G19" s="292"/>
      <c r="H19" s="292"/>
      <c r="I19" s="439"/>
      <c r="J19" s="370"/>
      <c r="K19" s="370"/>
    </row>
    <row r="23" spans="1:11" ht="28.5" customHeight="1" x14ac:dyDescent="0.25">
      <c r="A23" s="13" t="s">
        <v>34</v>
      </c>
      <c r="B23" s="13" t="s">
        <v>35</v>
      </c>
      <c r="C23" s="255" t="s">
        <v>36</v>
      </c>
      <c r="D23" s="256"/>
      <c r="E23" s="257"/>
      <c r="F23" s="13" t="s">
        <v>37</v>
      </c>
      <c r="G23" s="13" t="s">
        <v>38</v>
      </c>
      <c r="H23" s="13" t="s">
        <v>642</v>
      </c>
      <c r="I23" s="13" t="s">
        <v>643</v>
      </c>
      <c r="J23" s="13" t="s">
        <v>644</v>
      </c>
      <c r="K23" s="54"/>
    </row>
    <row r="24" spans="1:11" ht="60" x14ac:dyDescent="0.25">
      <c r="A24" s="25">
        <v>1</v>
      </c>
      <c r="B24" s="7" t="s">
        <v>43</v>
      </c>
      <c r="C24" s="258" t="s">
        <v>44</v>
      </c>
      <c r="D24" s="62" t="s">
        <v>56</v>
      </c>
      <c r="E24" s="11" t="s">
        <v>645</v>
      </c>
      <c r="F24" s="7" t="s">
        <v>47</v>
      </c>
      <c r="G24" s="7">
        <v>1</v>
      </c>
      <c r="H24" s="7">
        <v>1</v>
      </c>
      <c r="I24" s="44"/>
      <c r="J24" s="44"/>
    </row>
    <row r="25" spans="1:11" x14ac:dyDescent="0.25">
      <c r="A25" s="25">
        <v>2</v>
      </c>
      <c r="B25" s="7" t="s">
        <v>49</v>
      </c>
      <c r="C25" s="259"/>
      <c r="D25" s="62" t="s">
        <v>56</v>
      </c>
      <c r="E25" s="11" t="s">
        <v>646</v>
      </c>
      <c r="F25" s="7" t="s">
        <v>47</v>
      </c>
      <c r="G25" s="7">
        <v>1</v>
      </c>
      <c r="H25" s="7">
        <v>2</v>
      </c>
      <c r="I25" s="44"/>
      <c r="J25" s="44"/>
    </row>
    <row r="26" spans="1:11" ht="30" x14ac:dyDescent="0.25">
      <c r="A26" s="25">
        <v>3</v>
      </c>
      <c r="B26" s="7" t="s">
        <v>51</v>
      </c>
      <c r="C26" s="259"/>
      <c r="D26" s="62" t="s">
        <v>56</v>
      </c>
      <c r="E26" s="11" t="s">
        <v>647</v>
      </c>
      <c r="F26" s="7" t="s">
        <v>47</v>
      </c>
      <c r="G26" s="7">
        <v>1</v>
      </c>
      <c r="H26" s="7">
        <v>2</v>
      </c>
      <c r="I26" s="44"/>
      <c r="J26" s="44"/>
    </row>
    <row r="27" spans="1:11" ht="30" x14ac:dyDescent="0.25">
      <c r="A27" s="25">
        <v>4</v>
      </c>
      <c r="B27" s="7" t="s">
        <v>54</v>
      </c>
      <c r="C27" s="259"/>
      <c r="D27" s="62" t="s">
        <v>56</v>
      </c>
      <c r="E27" s="11" t="s">
        <v>648</v>
      </c>
      <c r="F27" s="7" t="s">
        <v>47</v>
      </c>
      <c r="G27" s="7">
        <v>1</v>
      </c>
      <c r="H27" s="7">
        <v>1</v>
      </c>
      <c r="I27" s="44"/>
      <c r="J27" s="44"/>
    </row>
    <row r="28" spans="1:11" ht="30" x14ac:dyDescent="0.25">
      <c r="A28" s="25">
        <v>5</v>
      </c>
      <c r="B28" s="7" t="s">
        <v>55</v>
      </c>
      <c r="C28" s="259"/>
      <c r="D28" s="62" t="s">
        <v>56</v>
      </c>
      <c r="E28" s="11" t="s">
        <v>63</v>
      </c>
      <c r="F28" s="7" t="s">
        <v>47</v>
      </c>
      <c r="G28" s="7">
        <v>1</v>
      </c>
      <c r="H28" s="7">
        <v>1</v>
      </c>
      <c r="I28" s="44"/>
      <c r="J28" s="44"/>
    </row>
    <row r="29" spans="1:11" x14ac:dyDescent="0.25">
      <c r="A29" s="25">
        <v>6</v>
      </c>
      <c r="B29" s="7" t="s">
        <v>70</v>
      </c>
      <c r="C29" s="259"/>
      <c r="D29" s="62" t="s">
        <v>71</v>
      </c>
      <c r="E29" s="12" t="s">
        <v>649</v>
      </c>
      <c r="F29" s="7" t="s">
        <v>47</v>
      </c>
      <c r="G29" s="7">
        <v>1</v>
      </c>
      <c r="H29" s="7">
        <v>2</v>
      </c>
      <c r="I29" s="44"/>
      <c r="J29" s="44"/>
    </row>
    <row r="30" spans="1:11" x14ac:dyDescent="0.25">
      <c r="A30" s="25">
        <v>7</v>
      </c>
      <c r="B30" s="7" t="s">
        <v>73</v>
      </c>
      <c r="C30" s="259"/>
      <c r="D30" s="62" t="s">
        <v>71</v>
      </c>
      <c r="E30" s="11" t="s">
        <v>650</v>
      </c>
      <c r="F30" s="7" t="s">
        <v>47</v>
      </c>
      <c r="G30" s="7">
        <v>1</v>
      </c>
      <c r="H30" s="7">
        <v>2</v>
      </c>
      <c r="I30" s="44"/>
      <c r="J30" s="44"/>
    </row>
    <row r="31" spans="1:11" x14ac:dyDescent="0.25">
      <c r="A31" s="25">
        <v>8</v>
      </c>
      <c r="B31" s="7" t="s">
        <v>75</v>
      </c>
      <c r="C31" s="259"/>
      <c r="D31" s="63" t="s">
        <v>76</v>
      </c>
      <c r="E31" s="11" t="s">
        <v>651</v>
      </c>
      <c r="F31" s="7" t="s">
        <v>47</v>
      </c>
      <c r="G31" s="7">
        <v>1</v>
      </c>
      <c r="H31" s="7">
        <v>1</v>
      </c>
      <c r="I31" s="44"/>
      <c r="J31" s="44"/>
    </row>
    <row r="32" spans="1:11" x14ac:dyDescent="0.25">
      <c r="A32" s="25">
        <v>9</v>
      </c>
      <c r="B32" s="7" t="s">
        <v>78</v>
      </c>
      <c r="C32" s="259"/>
      <c r="D32" s="63" t="s">
        <v>76</v>
      </c>
      <c r="E32" s="11" t="s">
        <v>79</v>
      </c>
      <c r="F32" s="7" t="s">
        <v>47</v>
      </c>
      <c r="G32" s="7">
        <v>1</v>
      </c>
      <c r="H32" s="8">
        <v>1</v>
      </c>
      <c r="I32" s="44"/>
      <c r="J32" s="44"/>
    </row>
    <row r="33" spans="1:10" x14ac:dyDescent="0.25">
      <c r="A33" s="25">
        <v>10</v>
      </c>
      <c r="B33" s="7" t="s">
        <v>80</v>
      </c>
      <c r="C33" s="259"/>
      <c r="D33" s="63" t="s">
        <v>76</v>
      </c>
      <c r="E33" s="11" t="s">
        <v>652</v>
      </c>
      <c r="F33" s="7" t="s">
        <v>47</v>
      </c>
      <c r="G33" s="7">
        <v>1</v>
      </c>
      <c r="H33" s="8">
        <v>1</v>
      </c>
      <c r="I33" s="44"/>
      <c r="J33" s="44"/>
    </row>
    <row r="34" spans="1:10" x14ac:dyDescent="0.25">
      <c r="A34" s="25">
        <v>11</v>
      </c>
      <c r="B34" s="7" t="s">
        <v>215</v>
      </c>
      <c r="C34" s="259"/>
      <c r="D34" s="63" t="s">
        <v>76</v>
      </c>
      <c r="E34" s="11" t="s">
        <v>374</v>
      </c>
      <c r="F34" s="7" t="s">
        <v>47</v>
      </c>
      <c r="G34" s="7">
        <v>1</v>
      </c>
      <c r="H34" s="8">
        <v>1</v>
      </c>
      <c r="I34" s="44"/>
      <c r="J34" s="44"/>
    </row>
    <row r="35" spans="1:10" x14ac:dyDescent="0.25">
      <c r="A35" s="25">
        <v>12</v>
      </c>
      <c r="B35" s="7" t="s">
        <v>82</v>
      </c>
      <c r="C35" s="260"/>
      <c r="D35" s="63" t="s">
        <v>76</v>
      </c>
      <c r="E35" s="11" t="s">
        <v>375</v>
      </c>
      <c r="F35" s="7" t="s">
        <v>47</v>
      </c>
      <c r="G35" s="7">
        <v>1</v>
      </c>
      <c r="H35" s="7">
        <v>1</v>
      </c>
      <c r="I35" s="44"/>
      <c r="J35" s="44"/>
    </row>
    <row r="36" spans="1:10" x14ac:dyDescent="0.25">
      <c r="A36" s="25">
        <v>13</v>
      </c>
      <c r="B36" s="14"/>
      <c r="C36" s="58"/>
      <c r="D36" s="58"/>
      <c r="E36" s="440" t="s">
        <v>89</v>
      </c>
      <c r="F36" s="441"/>
      <c r="G36" s="442"/>
    </row>
    <row r="37" spans="1:10" x14ac:dyDescent="0.25">
      <c r="A37" s="25">
        <v>14</v>
      </c>
      <c r="B37" s="7">
        <v>13</v>
      </c>
      <c r="C37" s="7"/>
      <c r="D37" s="7"/>
      <c r="E37" s="11" t="s">
        <v>653</v>
      </c>
      <c r="F37" s="7" t="s">
        <v>47</v>
      </c>
      <c r="G37" s="8">
        <v>2</v>
      </c>
    </row>
    <row r="38" spans="1:10" ht="30" x14ac:dyDescent="0.25">
      <c r="A38" s="25">
        <v>15</v>
      </c>
      <c r="B38" s="7">
        <v>14</v>
      </c>
      <c r="C38" s="7"/>
      <c r="D38" s="7"/>
      <c r="E38" s="11" t="s">
        <v>654</v>
      </c>
      <c r="F38" s="7" t="s">
        <v>47</v>
      </c>
      <c r="G38" s="7">
        <v>2</v>
      </c>
    </row>
    <row r="39" spans="1:10" x14ac:dyDescent="0.25">
      <c r="A39" s="25">
        <v>16</v>
      </c>
      <c r="B39" s="14"/>
      <c r="C39" s="58"/>
      <c r="D39" s="58"/>
      <c r="E39" s="440" t="s">
        <v>96</v>
      </c>
      <c r="F39" s="441"/>
      <c r="G39" s="442"/>
    </row>
    <row r="40" spans="1:10" ht="30" x14ac:dyDescent="0.25">
      <c r="A40" s="25">
        <v>17</v>
      </c>
      <c r="B40" s="7">
        <v>15</v>
      </c>
      <c r="C40" s="7"/>
      <c r="D40" s="7"/>
      <c r="E40" s="11" t="s">
        <v>655</v>
      </c>
      <c r="F40" s="7" t="s">
        <v>47</v>
      </c>
      <c r="G40" s="8">
        <v>1</v>
      </c>
    </row>
    <row r="41" spans="1:10" ht="45" x14ac:dyDescent="0.25">
      <c r="A41" s="25">
        <v>18</v>
      </c>
      <c r="B41" s="7">
        <v>16</v>
      </c>
      <c r="C41" s="7"/>
      <c r="D41" s="7"/>
      <c r="E41" s="11" t="s">
        <v>656</v>
      </c>
      <c r="F41" s="7" t="s">
        <v>47</v>
      </c>
      <c r="G41" s="8">
        <v>2</v>
      </c>
    </row>
    <row r="42" spans="1:10" ht="30" x14ac:dyDescent="0.25">
      <c r="A42" s="25">
        <v>19</v>
      </c>
      <c r="B42" s="7">
        <v>17</v>
      </c>
      <c r="C42" s="7"/>
      <c r="D42" s="7"/>
      <c r="E42" s="11" t="s">
        <v>378</v>
      </c>
      <c r="F42" s="7" t="s">
        <v>47</v>
      </c>
      <c r="G42" s="8">
        <v>2</v>
      </c>
    </row>
    <row r="43" spans="1:10" ht="30" x14ac:dyDescent="0.25">
      <c r="A43" s="25">
        <v>20</v>
      </c>
      <c r="B43" s="7">
        <v>18</v>
      </c>
      <c r="C43" s="7"/>
      <c r="D43" s="7"/>
      <c r="E43" s="11" t="s">
        <v>380</v>
      </c>
      <c r="F43" s="7" t="s">
        <v>47</v>
      </c>
      <c r="G43" s="8">
        <v>2</v>
      </c>
    </row>
    <row r="44" spans="1:10" x14ac:dyDescent="0.25">
      <c r="A44" s="25">
        <v>21</v>
      </c>
      <c r="B44" s="7">
        <v>19</v>
      </c>
      <c r="C44" s="7"/>
      <c r="D44" s="7"/>
      <c r="E44" s="11" t="s">
        <v>381</v>
      </c>
      <c r="F44" s="7" t="s">
        <v>47</v>
      </c>
      <c r="G44" s="8">
        <v>1</v>
      </c>
    </row>
    <row r="45" spans="1:10" x14ac:dyDescent="0.25">
      <c r="A45" s="25">
        <v>22</v>
      </c>
      <c r="B45" s="14"/>
      <c r="C45" s="14"/>
      <c r="D45" s="14"/>
      <c r="E45" s="432" t="s">
        <v>133</v>
      </c>
      <c r="F45" s="432"/>
      <c r="G45" s="432"/>
    </row>
    <row r="46" spans="1:10" ht="45" x14ac:dyDescent="0.25">
      <c r="B46" s="7">
        <v>20</v>
      </c>
      <c r="C46" s="7"/>
      <c r="D46" s="7"/>
      <c r="E46" s="10" t="s">
        <v>384</v>
      </c>
      <c r="F46" s="7" t="s">
        <v>47</v>
      </c>
      <c r="G46" s="8">
        <v>1</v>
      </c>
    </row>
    <row r="47" spans="1:10" x14ac:dyDescent="0.25">
      <c r="B47" s="14"/>
      <c r="C47" s="14"/>
      <c r="D47" s="14"/>
      <c r="E47" s="431" t="s">
        <v>136</v>
      </c>
      <c r="F47" s="431"/>
      <c r="G47" s="431"/>
    </row>
    <row r="48" spans="1:10" ht="30" x14ac:dyDescent="0.25">
      <c r="B48" s="7">
        <v>21</v>
      </c>
      <c r="C48" s="7"/>
      <c r="D48" s="7"/>
      <c r="E48" s="15" t="s">
        <v>385</v>
      </c>
      <c r="F48" s="7" t="s">
        <v>47</v>
      </c>
      <c r="G48" s="8">
        <v>1</v>
      </c>
    </row>
    <row r="49" spans="2:7" x14ac:dyDescent="0.25">
      <c r="B49" s="14"/>
      <c r="C49" s="14"/>
      <c r="D49" s="14"/>
      <c r="E49" s="434" t="s">
        <v>141</v>
      </c>
      <c r="F49" s="434"/>
      <c r="G49" s="434"/>
    </row>
    <row r="50" spans="2:7" x14ac:dyDescent="0.25">
      <c r="B50" s="7">
        <v>22</v>
      </c>
      <c r="C50" s="7"/>
      <c r="D50" s="7"/>
      <c r="E50" s="10" t="s">
        <v>657</v>
      </c>
      <c r="F50" s="7" t="s">
        <v>47</v>
      </c>
      <c r="G50" s="7">
        <v>1</v>
      </c>
    </row>
    <row r="51" spans="2:7" ht="30" x14ac:dyDescent="0.25">
      <c r="B51" s="7">
        <v>23</v>
      </c>
      <c r="C51" s="7"/>
      <c r="D51" s="7"/>
      <c r="E51" s="26" t="s">
        <v>658</v>
      </c>
      <c r="F51" s="7" t="s">
        <v>47</v>
      </c>
      <c r="G51" s="7">
        <v>1</v>
      </c>
    </row>
    <row r="52" spans="2:7" x14ac:dyDescent="0.25">
      <c r="B52" s="16"/>
      <c r="C52" s="16"/>
      <c r="D52" s="16"/>
      <c r="E52" s="431" t="s">
        <v>659</v>
      </c>
      <c r="F52" s="431"/>
      <c r="G52" s="431"/>
    </row>
    <row r="53" spans="2:7" ht="45" x14ac:dyDescent="0.25">
      <c r="B53" s="21">
        <v>24</v>
      </c>
      <c r="C53" s="21"/>
      <c r="D53" s="21"/>
      <c r="E53" s="22" t="s">
        <v>660</v>
      </c>
      <c r="F53" s="23" t="s">
        <v>47</v>
      </c>
      <c r="G53" s="23">
        <v>1</v>
      </c>
    </row>
    <row r="54" spans="2:7" ht="30" x14ac:dyDescent="0.25">
      <c r="B54" s="7">
        <v>25</v>
      </c>
      <c r="C54" s="7"/>
      <c r="D54" s="7"/>
      <c r="E54" s="10" t="s">
        <v>661</v>
      </c>
      <c r="F54" s="7" t="s">
        <v>47</v>
      </c>
      <c r="G54" s="8">
        <v>1</v>
      </c>
    </row>
    <row r="55" spans="2:7" ht="30" x14ac:dyDescent="0.25">
      <c r="B55" s="7">
        <v>26</v>
      </c>
      <c r="C55" s="7"/>
      <c r="D55" s="7"/>
      <c r="E55" s="10" t="s">
        <v>662</v>
      </c>
      <c r="F55" s="7" t="s">
        <v>47</v>
      </c>
      <c r="G55" s="8">
        <v>1</v>
      </c>
    </row>
    <row r="56" spans="2:7" ht="30" x14ac:dyDescent="0.25">
      <c r="B56" s="7">
        <v>27</v>
      </c>
      <c r="C56" s="7"/>
      <c r="D56" s="7"/>
      <c r="E56" s="10" t="s">
        <v>156</v>
      </c>
      <c r="F56" s="7" t="s">
        <v>47</v>
      </c>
      <c r="G56" s="8">
        <v>1</v>
      </c>
    </row>
    <row r="57" spans="2:7" x14ac:dyDescent="0.25">
      <c r="B57" s="7">
        <v>28</v>
      </c>
      <c r="C57" s="7"/>
      <c r="D57" s="7"/>
      <c r="E57" s="10" t="s">
        <v>663</v>
      </c>
      <c r="F57" s="7" t="s">
        <v>47</v>
      </c>
      <c r="G57" s="8">
        <v>1</v>
      </c>
    </row>
    <row r="58" spans="2:7" ht="30" x14ac:dyDescent="0.25">
      <c r="B58" s="7">
        <v>28</v>
      </c>
      <c r="C58" s="7"/>
      <c r="D58" s="7"/>
      <c r="E58" s="10" t="s">
        <v>664</v>
      </c>
      <c r="F58" s="7" t="s">
        <v>47</v>
      </c>
      <c r="G58" s="8">
        <v>1</v>
      </c>
    </row>
    <row r="59" spans="2:7" x14ac:dyDescent="0.25">
      <c r="B59" s="7">
        <v>30</v>
      </c>
      <c r="C59" s="7"/>
      <c r="D59" s="7"/>
      <c r="E59" s="10" t="s">
        <v>665</v>
      </c>
      <c r="F59" s="7" t="s">
        <v>47</v>
      </c>
      <c r="G59" s="7">
        <v>1</v>
      </c>
    </row>
    <row r="60" spans="2:7" x14ac:dyDescent="0.25">
      <c r="B60" s="14"/>
      <c r="C60" s="14"/>
      <c r="D60" s="14"/>
      <c r="E60" s="431" t="s">
        <v>162</v>
      </c>
      <c r="F60" s="431"/>
      <c r="G60" s="431"/>
    </row>
    <row r="61" spans="2:7" ht="30" x14ac:dyDescent="0.25">
      <c r="B61" s="7">
        <v>31</v>
      </c>
      <c r="C61" s="7"/>
      <c r="D61" s="7"/>
      <c r="E61" s="10" t="s">
        <v>390</v>
      </c>
      <c r="F61" s="7" t="s">
        <v>47</v>
      </c>
      <c r="G61" s="8">
        <v>1</v>
      </c>
    </row>
    <row r="62" spans="2:7" x14ac:dyDescent="0.25">
      <c r="B62" s="7">
        <v>32</v>
      </c>
      <c r="C62" s="7"/>
      <c r="D62" s="7"/>
      <c r="E62" s="10" t="s">
        <v>391</v>
      </c>
      <c r="F62" s="7" t="s">
        <v>47</v>
      </c>
      <c r="G62" s="7">
        <v>1</v>
      </c>
    </row>
    <row r="63" spans="2:7" ht="45" x14ac:dyDescent="0.25">
      <c r="B63" s="7">
        <v>33</v>
      </c>
      <c r="C63" s="7"/>
      <c r="D63" s="7"/>
      <c r="E63" s="10" t="s">
        <v>392</v>
      </c>
      <c r="F63" s="7"/>
      <c r="G63" s="7">
        <v>1</v>
      </c>
    </row>
    <row r="64" spans="2:7" x14ac:dyDescent="0.25">
      <c r="B64" s="14"/>
      <c r="C64" s="14"/>
      <c r="D64" s="14"/>
      <c r="E64" s="431" t="s">
        <v>169</v>
      </c>
      <c r="F64" s="431"/>
      <c r="G64" s="431"/>
    </row>
    <row r="65" spans="2:11" x14ac:dyDescent="0.25">
      <c r="B65" s="7">
        <v>34</v>
      </c>
      <c r="C65" s="7"/>
      <c r="D65" s="7"/>
      <c r="E65" s="10" t="s">
        <v>393</v>
      </c>
      <c r="F65" s="7" t="s">
        <v>47</v>
      </c>
      <c r="G65" s="8">
        <v>1</v>
      </c>
    </row>
    <row r="66" spans="2:11" ht="30" x14ac:dyDescent="0.25">
      <c r="B66" s="7">
        <v>35</v>
      </c>
      <c r="C66" s="7"/>
      <c r="D66" s="7"/>
      <c r="E66" s="10" t="s">
        <v>394</v>
      </c>
      <c r="F66" s="7" t="s">
        <v>47</v>
      </c>
      <c r="G66" s="8">
        <v>1</v>
      </c>
    </row>
    <row r="67" spans="2:11" ht="30" x14ac:dyDescent="0.25">
      <c r="B67" s="7">
        <v>36</v>
      </c>
      <c r="C67" s="7"/>
      <c r="D67" s="7"/>
      <c r="E67" s="10" t="s">
        <v>395</v>
      </c>
      <c r="F67" s="7" t="s">
        <v>47</v>
      </c>
      <c r="G67" s="8">
        <v>1</v>
      </c>
    </row>
    <row r="68" spans="2:11" x14ac:dyDescent="0.25">
      <c r="B68" s="7">
        <v>37</v>
      </c>
      <c r="C68" s="7"/>
      <c r="D68" s="7"/>
      <c r="E68" s="10" t="s">
        <v>397</v>
      </c>
      <c r="F68" s="7" t="s">
        <v>47</v>
      </c>
      <c r="G68" s="8">
        <v>1</v>
      </c>
    </row>
    <row r="69" spans="2:11" x14ac:dyDescent="0.25">
      <c r="B69" s="7">
        <v>38</v>
      </c>
      <c r="C69" s="7"/>
      <c r="D69" s="7"/>
      <c r="E69" s="10" t="s">
        <v>399</v>
      </c>
      <c r="F69" s="7" t="s">
        <v>47</v>
      </c>
      <c r="G69" s="8">
        <v>1</v>
      </c>
    </row>
    <row r="70" spans="2:11" x14ac:dyDescent="0.25">
      <c r="B70" s="7">
        <v>39</v>
      </c>
      <c r="C70" s="7"/>
      <c r="D70" s="7"/>
      <c r="E70" s="10" t="s">
        <v>401</v>
      </c>
      <c r="F70" s="7" t="s">
        <v>47</v>
      </c>
      <c r="G70" s="8">
        <v>1</v>
      </c>
    </row>
    <row r="71" spans="2:11" x14ac:dyDescent="0.25">
      <c r="B71" s="7">
        <v>40</v>
      </c>
      <c r="C71" s="7"/>
      <c r="D71" s="7"/>
      <c r="E71" s="10" t="s">
        <v>403</v>
      </c>
      <c r="F71" s="7" t="s">
        <v>47</v>
      </c>
      <c r="G71" s="8">
        <v>1</v>
      </c>
    </row>
    <row r="72" spans="2:11" x14ac:dyDescent="0.25">
      <c r="B72" s="7">
        <v>41</v>
      </c>
      <c r="C72" s="7"/>
      <c r="D72" s="7"/>
      <c r="E72" s="10" t="s">
        <v>405</v>
      </c>
      <c r="F72" s="7" t="s">
        <v>47</v>
      </c>
      <c r="G72" s="8">
        <v>1</v>
      </c>
    </row>
    <row r="73" spans="2:11" x14ac:dyDescent="0.25">
      <c r="B73" s="16"/>
      <c r="C73" s="16"/>
      <c r="D73" s="16"/>
      <c r="E73" s="432" t="s">
        <v>184</v>
      </c>
      <c r="F73" s="432"/>
      <c r="G73" s="432"/>
    </row>
    <row r="74" spans="2:11" ht="60" x14ac:dyDescent="0.25">
      <c r="B74" s="7">
        <v>42</v>
      </c>
      <c r="C74" s="7"/>
      <c r="D74" s="7"/>
      <c r="E74" s="10" t="s">
        <v>185</v>
      </c>
      <c r="F74" s="7" t="s">
        <v>47</v>
      </c>
      <c r="G74" s="7">
        <v>1</v>
      </c>
    </row>
    <row r="75" spans="2:11" x14ac:dyDescent="0.25">
      <c r="B75" s="14"/>
      <c r="C75" s="14"/>
      <c r="D75" s="14"/>
      <c r="E75" s="431" t="s">
        <v>666</v>
      </c>
      <c r="F75" s="431"/>
      <c r="G75" s="431"/>
    </row>
    <row r="76" spans="2:11" ht="285" x14ac:dyDescent="0.25">
      <c r="B76" s="7">
        <v>43</v>
      </c>
      <c r="C76" s="7"/>
      <c r="D76" s="7"/>
      <c r="E76" s="11" t="s">
        <v>667</v>
      </c>
      <c r="F76" s="7" t="s">
        <v>47</v>
      </c>
      <c r="G76" s="7">
        <v>1</v>
      </c>
    </row>
    <row r="77" spans="2:11" x14ac:dyDescent="0.25">
      <c r="B77" s="25"/>
      <c r="C77" s="25"/>
      <c r="D77" s="25"/>
      <c r="E77" s="9"/>
      <c r="F77" s="25"/>
      <c r="G77" s="25"/>
    </row>
    <row r="78" spans="2:11" ht="30" x14ac:dyDescent="0.25">
      <c r="B78" s="27" t="s">
        <v>35</v>
      </c>
      <c r="C78" s="27"/>
      <c r="D78" s="27"/>
      <c r="E78" s="27" t="s">
        <v>36</v>
      </c>
      <c r="F78" s="27" t="s">
        <v>37</v>
      </c>
      <c r="G78" s="27" t="s">
        <v>668</v>
      </c>
      <c r="H78" s="433"/>
      <c r="I78" s="370"/>
      <c r="J78" s="370"/>
      <c r="K78" s="370"/>
    </row>
    <row r="79" spans="2:11" x14ac:dyDescent="0.25">
      <c r="B79" s="421" t="s">
        <v>366</v>
      </c>
      <c r="C79" s="421"/>
      <c r="D79" s="421"/>
      <c r="E79" s="421"/>
      <c r="F79" s="421"/>
      <c r="G79" s="421"/>
      <c r="H79" s="433"/>
      <c r="I79" s="370"/>
      <c r="J79" s="370"/>
      <c r="K79" s="370"/>
    </row>
    <row r="80" spans="2:11" x14ac:dyDescent="0.25">
      <c r="B80" s="28"/>
      <c r="C80" s="59"/>
      <c r="D80" s="59"/>
      <c r="E80" s="422" t="s">
        <v>56</v>
      </c>
      <c r="F80" s="423"/>
      <c r="G80" s="424"/>
      <c r="H80" s="433"/>
      <c r="I80" s="370"/>
      <c r="J80" s="370"/>
      <c r="K80" s="370"/>
    </row>
    <row r="81" spans="2:7" ht="30" x14ac:dyDescent="0.25">
      <c r="B81" s="7">
        <v>1</v>
      </c>
      <c r="C81" s="7"/>
      <c r="D81" s="7"/>
      <c r="E81" s="11" t="s">
        <v>669</v>
      </c>
      <c r="F81" s="7" t="s">
        <v>47</v>
      </c>
      <c r="G81" s="7">
        <v>2</v>
      </c>
    </row>
    <row r="82" spans="2:7" ht="30" x14ac:dyDescent="0.25">
      <c r="B82" s="7">
        <v>3</v>
      </c>
      <c r="C82" s="7"/>
      <c r="D82" s="7"/>
      <c r="E82" s="11" t="s">
        <v>647</v>
      </c>
      <c r="F82" s="7" t="s">
        <v>47</v>
      </c>
      <c r="G82" s="7">
        <v>2</v>
      </c>
    </row>
    <row r="83" spans="2:7" ht="30" x14ac:dyDescent="0.25">
      <c r="B83" s="7">
        <v>4</v>
      </c>
      <c r="C83" s="7"/>
      <c r="D83" s="7"/>
      <c r="E83" s="11" t="s">
        <v>648</v>
      </c>
      <c r="F83" s="7" t="s">
        <v>47</v>
      </c>
      <c r="G83" s="7">
        <v>1</v>
      </c>
    </row>
    <row r="84" spans="2:7" ht="30" x14ac:dyDescent="0.25">
      <c r="B84" s="7">
        <v>5</v>
      </c>
      <c r="C84" s="7"/>
      <c r="D84" s="7"/>
      <c r="E84" s="11" t="s">
        <v>63</v>
      </c>
      <c r="F84" s="7" t="s">
        <v>47</v>
      </c>
      <c r="G84" s="7">
        <v>1</v>
      </c>
    </row>
    <row r="85" spans="2:7" x14ac:dyDescent="0.25">
      <c r="B85" s="28"/>
      <c r="C85" s="59"/>
      <c r="D85" s="59"/>
      <c r="E85" s="422" t="s">
        <v>71</v>
      </c>
      <c r="F85" s="423"/>
      <c r="G85" s="424"/>
    </row>
    <row r="86" spans="2:7" x14ac:dyDescent="0.25">
      <c r="B86" s="7">
        <v>6</v>
      </c>
      <c r="C86" s="7"/>
      <c r="D86" s="7"/>
      <c r="E86" s="12" t="s">
        <v>649</v>
      </c>
      <c r="F86" s="7" t="s">
        <v>47</v>
      </c>
      <c r="G86" s="7">
        <v>2</v>
      </c>
    </row>
    <row r="87" spans="2:7" x14ac:dyDescent="0.25">
      <c r="B87" s="7">
        <v>7</v>
      </c>
      <c r="C87" s="7"/>
      <c r="D87" s="7"/>
      <c r="E87" s="11" t="s">
        <v>650</v>
      </c>
      <c r="F87" s="7" t="s">
        <v>47</v>
      </c>
      <c r="G87" s="7">
        <v>2</v>
      </c>
    </row>
    <row r="88" spans="2:7" x14ac:dyDescent="0.25">
      <c r="B88" s="28"/>
      <c r="C88" s="59"/>
      <c r="D88" s="59"/>
      <c r="E88" s="426" t="s">
        <v>76</v>
      </c>
      <c r="F88" s="427"/>
      <c r="G88" s="428"/>
    </row>
    <row r="89" spans="2:7" x14ac:dyDescent="0.25">
      <c r="B89" s="7">
        <v>8</v>
      </c>
      <c r="C89" s="7"/>
      <c r="D89" s="7"/>
      <c r="E89" s="11" t="s">
        <v>651</v>
      </c>
      <c r="F89" s="7" t="s">
        <v>47</v>
      </c>
      <c r="G89" s="7">
        <v>1</v>
      </c>
    </row>
    <row r="90" spans="2:7" x14ac:dyDescent="0.25">
      <c r="B90" s="7">
        <v>9</v>
      </c>
      <c r="C90" s="7"/>
      <c r="D90" s="7"/>
      <c r="E90" s="11" t="s">
        <v>79</v>
      </c>
      <c r="F90" s="7" t="s">
        <v>47</v>
      </c>
      <c r="G90" s="8">
        <v>1</v>
      </c>
    </row>
    <row r="91" spans="2:7" x14ac:dyDescent="0.25">
      <c r="B91" s="7">
        <v>10</v>
      </c>
      <c r="C91" s="7"/>
      <c r="D91" s="7"/>
      <c r="E91" s="11" t="s">
        <v>652</v>
      </c>
      <c r="F91" s="7" t="s">
        <v>47</v>
      </c>
      <c r="G91" s="8">
        <v>1</v>
      </c>
    </row>
    <row r="92" spans="2:7" x14ac:dyDescent="0.25">
      <c r="B92" s="7">
        <v>11</v>
      </c>
      <c r="C92" s="7"/>
      <c r="D92" s="7"/>
      <c r="E92" s="11" t="s">
        <v>374</v>
      </c>
      <c r="F92" s="7" t="s">
        <v>47</v>
      </c>
      <c r="G92" s="8">
        <v>1</v>
      </c>
    </row>
    <row r="93" spans="2:7" x14ac:dyDescent="0.25">
      <c r="B93" s="7">
        <v>12</v>
      </c>
      <c r="C93" s="7"/>
      <c r="D93" s="7"/>
      <c r="E93" s="11" t="s">
        <v>375</v>
      </c>
      <c r="F93" s="7" t="s">
        <v>47</v>
      </c>
      <c r="G93" s="7">
        <v>1</v>
      </c>
    </row>
    <row r="94" spans="2:7" x14ac:dyDescent="0.25">
      <c r="B94" s="28"/>
      <c r="C94" s="59"/>
      <c r="D94" s="59"/>
      <c r="E94" s="426" t="s">
        <v>89</v>
      </c>
      <c r="F94" s="427"/>
      <c r="G94" s="428"/>
    </row>
    <row r="95" spans="2:7" x14ac:dyDescent="0.25">
      <c r="B95" s="7">
        <v>13</v>
      </c>
      <c r="C95" s="7"/>
      <c r="D95" s="7"/>
      <c r="E95" s="11" t="s">
        <v>653</v>
      </c>
      <c r="F95" s="7" t="s">
        <v>47</v>
      </c>
      <c r="G95" s="8">
        <v>2</v>
      </c>
    </row>
    <row r="96" spans="2:7" ht="30" x14ac:dyDescent="0.25">
      <c r="B96" s="7">
        <v>14</v>
      </c>
      <c r="C96" s="7"/>
      <c r="D96" s="7"/>
      <c r="E96" s="11" t="s">
        <v>654</v>
      </c>
      <c r="F96" s="7" t="s">
        <v>47</v>
      </c>
      <c r="G96" s="7">
        <v>2</v>
      </c>
    </row>
    <row r="97" spans="2:7" x14ac:dyDescent="0.25">
      <c r="B97" s="28"/>
      <c r="C97" s="59"/>
      <c r="D97" s="59"/>
      <c r="E97" s="426" t="s">
        <v>96</v>
      </c>
      <c r="F97" s="427"/>
      <c r="G97" s="428"/>
    </row>
    <row r="98" spans="2:7" ht="30" x14ac:dyDescent="0.25">
      <c r="B98" s="7">
        <v>15</v>
      </c>
      <c r="C98" s="7"/>
      <c r="D98" s="7"/>
      <c r="E98" s="11" t="s">
        <v>655</v>
      </c>
      <c r="F98" s="7" t="s">
        <v>47</v>
      </c>
      <c r="G98" s="8">
        <v>1</v>
      </c>
    </row>
    <row r="99" spans="2:7" ht="45" x14ac:dyDescent="0.25">
      <c r="B99" s="7">
        <v>16</v>
      </c>
      <c r="C99" s="7"/>
      <c r="D99" s="7"/>
      <c r="E99" s="11" t="s">
        <v>656</v>
      </c>
      <c r="F99" s="7" t="s">
        <v>47</v>
      </c>
      <c r="G99" s="8">
        <v>1</v>
      </c>
    </row>
    <row r="100" spans="2:7" ht="30" x14ac:dyDescent="0.25">
      <c r="B100" s="7">
        <v>17</v>
      </c>
      <c r="C100" s="7"/>
      <c r="D100" s="7"/>
      <c r="E100" s="11" t="s">
        <v>378</v>
      </c>
      <c r="F100" s="7" t="s">
        <v>47</v>
      </c>
      <c r="G100" s="8">
        <v>2</v>
      </c>
    </row>
    <row r="101" spans="2:7" ht="30" x14ac:dyDescent="0.25">
      <c r="B101" s="7">
        <v>18</v>
      </c>
      <c r="C101" s="7"/>
      <c r="D101" s="7"/>
      <c r="E101" s="11" t="s">
        <v>380</v>
      </c>
      <c r="F101" s="7" t="s">
        <v>47</v>
      </c>
      <c r="G101" s="8">
        <v>2</v>
      </c>
    </row>
    <row r="102" spans="2:7" x14ac:dyDescent="0.25">
      <c r="B102" s="7">
        <v>19</v>
      </c>
      <c r="C102" s="7"/>
      <c r="D102" s="7"/>
      <c r="E102" s="11" t="s">
        <v>381</v>
      </c>
      <c r="F102" s="7" t="s">
        <v>47</v>
      </c>
      <c r="G102" s="8">
        <v>2</v>
      </c>
    </row>
    <row r="103" spans="2:7" x14ac:dyDescent="0.25">
      <c r="B103" s="28"/>
      <c r="C103" s="28"/>
      <c r="D103" s="28"/>
      <c r="E103" s="429" t="s">
        <v>133</v>
      </c>
      <c r="F103" s="429"/>
      <c r="G103" s="429"/>
    </row>
    <row r="104" spans="2:7" ht="45" x14ac:dyDescent="0.25">
      <c r="B104" s="7">
        <v>20</v>
      </c>
      <c r="C104" s="7"/>
      <c r="D104" s="7"/>
      <c r="E104" s="10" t="s">
        <v>384</v>
      </c>
      <c r="F104" s="7" t="s">
        <v>47</v>
      </c>
      <c r="G104" s="8">
        <v>1</v>
      </c>
    </row>
    <row r="105" spans="2:7" x14ac:dyDescent="0.25">
      <c r="B105" s="28"/>
      <c r="C105" s="28"/>
      <c r="D105" s="28"/>
      <c r="E105" s="425" t="s">
        <v>136</v>
      </c>
      <c r="F105" s="425"/>
      <c r="G105" s="425"/>
    </row>
    <row r="106" spans="2:7" ht="30" x14ac:dyDescent="0.25">
      <c r="B106" s="7">
        <v>21</v>
      </c>
      <c r="C106" s="7"/>
      <c r="D106" s="7"/>
      <c r="E106" s="15" t="s">
        <v>385</v>
      </c>
      <c r="F106" s="7" t="s">
        <v>47</v>
      </c>
      <c r="G106" s="8">
        <v>1</v>
      </c>
    </row>
    <row r="107" spans="2:7" x14ac:dyDescent="0.25">
      <c r="B107" s="28"/>
      <c r="C107" s="28"/>
      <c r="D107" s="28"/>
      <c r="E107" s="430" t="s">
        <v>141</v>
      </c>
      <c r="F107" s="430"/>
      <c r="G107" s="430"/>
    </row>
    <row r="108" spans="2:7" x14ac:dyDescent="0.25">
      <c r="B108" s="7">
        <v>22</v>
      </c>
      <c r="C108" s="7"/>
      <c r="D108" s="7"/>
      <c r="E108" s="10" t="s">
        <v>657</v>
      </c>
      <c r="F108" s="7" t="s">
        <v>47</v>
      </c>
      <c r="G108" s="7">
        <v>1</v>
      </c>
    </row>
    <row r="109" spans="2:7" ht="30" x14ac:dyDescent="0.25">
      <c r="B109" s="7">
        <v>23</v>
      </c>
      <c r="C109" s="7"/>
      <c r="D109" s="7"/>
      <c r="E109" s="10" t="s">
        <v>658</v>
      </c>
      <c r="F109" s="7" t="s">
        <v>47</v>
      </c>
      <c r="G109" s="7">
        <v>1</v>
      </c>
    </row>
    <row r="110" spans="2:7" x14ac:dyDescent="0.25">
      <c r="B110" s="29"/>
      <c r="C110" s="29"/>
      <c r="D110" s="29"/>
      <c r="E110" s="425" t="s">
        <v>659</v>
      </c>
      <c r="F110" s="425"/>
      <c r="G110" s="425"/>
    </row>
    <row r="111" spans="2:7" ht="45" x14ac:dyDescent="0.25">
      <c r="B111" s="21">
        <v>24</v>
      </c>
      <c r="C111" s="21"/>
      <c r="D111" s="21"/>
      <c r="E111" s="22" t="s">
        <v>660</v>
      </c>
      <c r="F111" s="23" t="s">
        <v>47</v>
      </c>
      <c r="G111" s="23">
        <v>1</v>
      </c>
    </row>
    <row r="112" spans="2:7" ht="30" x14ac:dyDescent="0.25">
      <c r="B112" s="7">
        <v>25</v>
      </c>
      <c r="C112" s="7"/>
      <c r="D112" s="7"/>
      <c r="E112" s="10" t="s">
        <v>661</v>
      </c>
      <c r="F112" s="7" t="s">
        <v>47</v>
      </c>
      <c r="G112" s="8">
        <v>1</v>
      </c>
    </row>
    <row r="113" spans="2:7" ht="30" x14ac:dyDescent="0.25">
      <c r="B113" s="7">
        <v>26</v>
      </c>
      <c r="C113" s="7"/>
      <c r="D113" s="7"/>
      <c r="E113" s="10" t="s">
        <v>662</v>
      </c>
      <c r="F113" s="7" t="s">
        <v>47</v>
      </c>
      <c r="G113" s="8">
        <v>1</v>
      </c>
    </row>
    <row r="114" spans="2:7" ht="30" x14ac:dyDescent="0.25">
      <c r="B114" s="7">
        <v>27</v>
      </c>
      <c r="C114" s="7"/>
      <c r="D114" s="7"/>
      <c r="E114" s="10" t="s">
        <v>156</v>
      </c>
      <c r="F114" s="7" t="s">
        <v>47</v>
      </c>
      <c r="G114" s="8">
        <v>1</v>
      </c>
    </row>
    <row r="115" spans="2:7" x14ac:dyDescent="0.25">
      <c r="B115" s="7">
        <v>28</v>
      </c>
      <c r="C115" s="7"/>
      <c r="D115" s="7"/>
      <c r="E115" s="10" t="s">
        <v>663</v>
      </c>
      <c r="F115" s="7" t="s">
        <v>47</v>
      </c>
      <c r="G115" s="8">
        <v>1</v>
      </c>
    </row>
    <row r="116" spans="2:7" ht="30" x14ac:dyDescent="0.25">
      <c r="B116" s="7">
        <v>28</v>
      </c>
      <c r="C116" s="7"/>
      <c r="D116" s="7"/>
      <c r="E116" s="10" t="s">
        <v>664</v>
      </c>
      <c r="F116" s="7" t="s">
        <v>47</v>
      </c>
      <c r="G116" s="8">
        <v>1</v>
      </c>
    </row>
    <row r="117" spans="2:7" x14ac:dyDescent="0.25">
      <c r="B117" s="7">
        <v>30</v>
      </c>
      <c r="C117" s="7"/>
      <c r="D117" s="7"/>
      <c r="E117" s="10" t="s">
        <v>665</v>
      </c>
      <c r="F117" s="7" t="s">
        <v>47</v>
      </c>
      <c r="G117" s="7">
        <v>1</v>
      </c>
    </row>
    <row r="118" spans="2:7" x14ac:dyDescent="0.25">
      <c r="B118" s="28"/>
      <c r="C118" s="28"/>
      <c r="D118" s="28"/>
      <c r="E118" s="425" t="s">
        <v>162</v>
      </c>
      <c r="F118" s="425"/>
      <c r="G118" s="425"/>
    </row>
    <row r="119" spans="2:7" ht="30" x14ac:dyDescent="0.25">
      <c r="B119" s="7">
        <v>31</v>
      </c>
      <c r="C119" s="7"/>
      <c r="D119" s="7"/>
      <c r="E119" s="10" t="s">
        <v>390</v>
      </c>
      <c r="F119" s="7" t="s">
        <v>47</v>
      </c>
      <c r="G119" s="8">
        <v>1</v>
      </c>
    </row>
    <row r="120" spans="2:7" x14ac:dyDescent="0.25">
      <c r="B120" s="7">
        <v>32</v>
      </c>
      <c r="C120" s="7"/>
      <c r="D120" s="7"/>
      <c r="E120" s="10" t="s">
        <v>391</v>
      </c>
      <c r="F120" s="7" t="s">
        <v>47</v>
      </c>
      <c r="G120" s="7">
        <v>1</v>
      </c>
    </row>
    <row r="121" spans="2:7" ht="45" x14ac:dyDescent="0.25">
      <c r="B121" s="7">
        <v>33</v>
      </c>
      <c r="C121" s="7"/>
      <c r="D121" s="7"/>
      <c r="E121" s="10" t="s">
        <v>392</v>
      </c>
      <c r="F121" s="7" t="s">
        <v>47</v>
      </c>
      <c r="G121" s="7">
        <v>1</v>
      </c>
    </row>
    <row r="122" spans="2:7" x14ac:dyDescent="0.25">
      <c r="B122" s="28"/>
      <c r="C122" s="28"/>
      <c r="D122" s="28"/>
      <c r="E122" s="425" t="s">
        <v>169</v>
      </c>
      <c r="F122" s="425"/>
      <c r="G122" s="425"/>
    </row>
    <row r="123" spans="2:7" x14ac:dyDescent="0.25">
      <c r="B123" s="7">
        <v>34</v>
      </c>
      <c r="C123" s="7"/>
      <c r="D123" s="7"/>
      <c r="E123" s="10" t="s">
        <v>393</v>
      </c>
      <c r="F123" s="7" t="s">
        <v>47</v>
      </c>
      <c r="G123" s="8">
        <v>1</v>
      </c>
    </row>
    <row r="124" spans="2:7" ht="30" x14ac:dyDescent="0.25">
      <c r="B124" s="7">
        <v>35</v>
      </c>
      <c r="C124" s="7"/>
      <c r="D124" s="7"/>
      <c r="E124" s="10" t="s">
        <v>394</v>
      </c>
      <c r="F124" s="7" t="s">
        <v>47</v>
      </c>
      <c r="G124" s="8">
        <v>1</v>
      </c>
    </row>
    <row r="125" spans="2:7" ht="30" x14ac:dyDescent="0.25">
      <c r="B125" s="7">
        <v>35</v>
      </c>
      <c r="C125" s="7"/>
      <c r="D125" s="7"/>
      <c r="E125" s="10" t="s">
        <v>395</v>
      </c>
      <c r="F125" s="7" t="s">
        <v>47</v>
      </c>
      <c r="G125" s="8">
        <v>1</v>
      </c>
    </row>
    <row r="126" spans="2:7" x14ac:dyDescent="0.25">
      <c r="B126" s="7">
        <v>37</v>
      </c>
      <c r="C126" s="7"/>
      <c r="D126" s="7"/>
      <c r="E126" s="10" t="s">
        <v>397</v>
      </c>
      <c r="F126" s="7" t="s">
        <v>47</v>
      </c>
      <c r="G126" s="8">
        <v>1</v>
      </c>
    </row>
    <row r="127" spans="2:7" x14ac:dyDescent="0.25">
      <c r="B127" s="7">
        <v>38</v>
      </c>
      <c r="C127" s="7"/>
      <c r="D127" s="7"/>
      <c r="E127" s="10" t="s">
        <v>399</v>
      </c>
      <c r="F127" s="7" t="s">
        <v>47</v>
      </c>
      <c r="G127" s="8">
        <v>1</v>
      </c>
    </row>
    <row r="128" spans="2:7" x14ac:dyDescent="0.25">
      <c r="B128" s="7">
        <v>39</v>
      </c>
      <c r="C128" s="7"/>
      <c r="D128" s="7"/>
      <c r="E128" s="10" t="s">
        <v>401</v>
      </c>
      <c r="F128" s="7" t="s">
        <v>47</v>
      </c>
      <c r="G128" s="8">
        <v>1</v>
      </c>
    </row>
    <row r="129" spans="2:7" x14ac:dyDescent="0.25">
      <c r="B129" s="7">
        <v>40</v>
      </c>
      <c r="C129" s="7"/>
      <c r="D129" s="7"/>
      <c r="E129" s="10" t="s">
        <v>403</v>
      </c>
      <c r="F129" s="7" t="s">
        <v>47</v>
      </c>
      <c r="G129" s="8">
        <v>1</v>
      </c>
    </row>
    <row r="130" spans="2:7" x14ac:dyDescent="0.25">
      <c r="B130" s="7">
        <v>41</v>
      </c>
      <c r="C130" s="7"/>
      <c r="D130" s="7"/>
      <c r="E130" s="10" t="s">
        <v>405</v>
      </c>
      <c r="F130" s="7" t="s">
        <v>47</v>
      </c>
      <c r="G130" s="8">
        <v>1</v>
      </c>
    </row>
    <row r="131" spans="2:7" x14ac:dyDescent="0.25">
      <c r="B131" s="29"/>
      <c r="C131" s="29"/>
      <c r="D131" s="29"/>
      <c r="E131" s="429" t="s">
        <v>184</v>
      </c>
      <c r="F131" s="429"/>
      <c r="G131" s="429"/>
    </row>
    <row r="132" spans="2:7" ht="60" x14ac:dyDescent="0.25">
      <c r="B132" s="7">
        <v>42</v>
      </c>
      <c r="C132" s="7"/>
      <c r="D132" s="7"/>
      <c r="E132" s="32" t="s">
        <v>185</v>
      </c>
      <c r="F132" s="7" t="s">
        <v>47</v>
      </c>
      <c r="G132" s="7">
        <v>1</v>
      </c>
    </row>
    <row r="133" spans="2:7" x14ac:dyDescent="0.25">
      <c r="B133" s="29"/>
      <c r="C133" s="29"/>
      <c r="D133" s="29"/>
      <c r="E133" s="425" t="s">
        <v>666</v>
      </c>
      <c r="F133" s="425"/>
      <c r="G133" s="425"/>
    </row>
    <row r="134" spans="2:7" ht="285" x14ac:dyDescent="0.25">
      <c r="B134" s="7">
        <v>43</v>
      </c>
      <c r="C134" s="7"/>
      <c r="D134" s="7"/>
      <c r="E134" s="11" t="s">
        <v>667</v>
      </c>
      <c r="F134" s="7" t="s">
        <v>47</v>
      </c>
      <c r="G134" s="7">
        <v>1</v>
      </c>
    </row>
    <row r="136" spans="2:7" ht="30" x14ac:dyDescent="0.25">
      <c r="B136" s="17" t="s">
        <v>35</v>
      </c>
      <c r="C136" s="17"/>
      <c r="D136" s="17"/>
      <c r="E136" s="17" t="s">
        <v>36</v>
      </c>
      <c r="F136" s="17" t="s">
        <v>37</v>
      </c>
      <c r="G136" s="17" t="s">
        <v>668</v>
      </c>
    </row>
    <row r="137" spans="2:7" x14ac:dyDescent="0.25">
      <c r="B137" s="417" t="s">
        <v>562</v>
      </c>
      <c r="C137" s="417"/>
      <c r="D137" s="417"/>
      <c r="E137" s="417"/>
      <c r="F137" s="417"/>
      <c r="G137" s="417"/>
    </row>
    <row r="138" spans="2:7" x14ac:dyDescent="0.25">
      <c r="B138" s="24"/>
      <c r="C138" s="60"/>
      <c r="D138" s="60"/>
      <c r="E138" s="418" t="s">
        <v>56</v>
      </c>
      <c r="F138" s="419"/>
      <c r="G138" s="420"/>
    </row>
    <row r="139" spans="2:7" x14ac:dyDescent="0.25">
      <c r="B139" s="7">
        <v>1</v>
      </c>
      <c r="C139" s="7"/>
      <c r="D139" s="7"/>
      <c r="E139" s="10" t="s">
        <v>670</v>
      </c>
      <c r="F139" s="7" t="s">
        <v>47</v>
      </c>
      <c r="G139" s="7">
        <v>1</v>
      </c>
    </row>
    <row r="140" spans="2:7" x14ac:dyDescent="0.25">
      <c r="B140" s="20"/>
      <c r="C140" s="61"/>
      <c r="D140" s="61"/>
      <c r="E140" s="410" t="s">
        <v>434</v>
      </c>
      <c r="F140" s="411"/>
      <c r="G140" s="412"/>
    </row>
    <row r="141" spans="2:7" x14ac:dyDescent="0.25">
      <c r="B141" s="7">
        <v>2</v>
      </c>
      <c r="C141" s="7"/>
      <c r="D141" s="7"/>
      <c r="E141" s="10" t="s">
        <v>671</v>
      </c>
      <c r="F141" s="7" t="s">
        <v>47</v>
      </c>
      <c r="G141" s="7">
        <v>2</v>
      </c>
    </row>
    <row r="142" spans="2:7" x14ac:dyDescent="0.25">
      <c r="B142" s="7">
        <v>3</v>
      </c>
      <c r="C142" s="7"/>
      <c r="D142" s="7"/>
      <c r="E142" s="10" t="s">
        <v>650</v>
      </c>
      <c r="F142" s="7" t="s">
        <v>47</v>
      </c>
      <c r="G142" s="7">
        <v>2</v>
      </c>
    </row>
    <row r="143" spans="2:7" x14ac:dyDescent="0.25">
      <c r="B143" s="20"/>
      <c r="C143" s="61"/>
      <c r="D143" s="61"/>
      <c r="E143" s="410" t="s">
        <v>436</v>
      </c>
      <c r="F143" s="411"/>
      <c r="G143" s="412"/>
    </row>
    <row r="144" spans="2:7" x14ac:dyDescent="0.25">
      <c r="B144" s="7">
        <v>4</v>
      </c>
      <c r="C144" s="7"/>
      <c r="D144" s="7"/>
      <c r="E144" s="10" t="s">
        <v>672</v>
      </c>
      <c r="F144" s="7" t="s">
        <v>47</v>
      </c>
      <c r="G144" s="7">
        <v>1</v>
      </c>
    </row>
    <row r="145" spans="2:7" ht="30" x14ac:dyDescent="0.25">
      <c r="B145" s="7">
        <v>5</v>
      </c>
      <c r="C145" s="7"/>
      <c r="D145" s="7"/>
      <c r="E145" s="10" t="s">
        <v>673</v>
      </c>
      <c r="F145" s="7" t="s">
        <v>47</v>
      </c>
      <c r="G145" s="7">
        <v>2</v>
      </c>
    </row>
    <row r="146" spans="2:7" ht="30" x14ac:dyDescent="0.25">
      <c r="B146" s="7">
        <v>6</v>
      </c>
      <c r="C146" s="7"/>
      <c r="D146" s="7"/>
      <c r="E146" s="10" t="s">
        <v>674</v>
      </c>
      <c r="F146" s="7" t="s">
        <v>47</v>
      </c>
      <c r="G146" s="7">
        <v>2</v>
      </c>
    </row>
    <row r="147" spans="2:7" x14ac:dyDescent="0.25">
      <c r="B147" s="20"/>
      <c r="C147" s="61"/>
      <c r="D147" s="61"/>
      <c r="E147" s="410" t="s">
        <v>89</v>
      </c>
      <c r="F147" s="411"/>
      <c r="G147" s="412"/>
    </row>
    <row r="148" spans="2:7" x14ac:dyDescent="0.25">
      <c r="B148" s="7">
        <v>7</v>
      </c>
      <c r="C148" s="7"/>
      <c r="D148" s="7"/>
      <c r="E148" s="10" t="s">
        <v>653</v>
      </c>
      <c r="F148" s="7" t="s">
        <v>47</v>
      </c>
      <c r="G148" s="7">
        <v>1</v>
      </c>
    </row>
    <row r="149" spans="2:7" x14ac:dyDescent="0.25">
      <c r="B149" s="20"/>
      <c r="C149" s="61"/>
      <c r="D149" s="61"/>
      <c r="E149" s="410" t="s">
        <v>96</v>
      </c>
      <c r="F149" s="411"/>
      <c r="G149" s="412"/>
    </row>
    <row r="150" spans="2:7" ht="30" x14ac:dyDescent="0.25">
      <c r="B150" s="7">
        <v>8</v>
      </c>
      <c r="C150" s="7"/>
      <c r="D150" s="7"/>
      <c r="E150" s="10" t="s">
        <v>655</v>
      </c>
      <c r="F150" s="7" t="s">
        <v>47</v>
      </c>
      <c r="G150" s="7">
        <v>1</v>
      </c>
    </row>
    <row r="151" spans="2:7" ht="45" x14ac:dyDescent="0.25">
      <c r="B151" s="7">
        <v>9</v>
      </c>
      <c r="C151" s="7"/>
      <c r="D151" s="7"/>
      <c r="E151" s="10" t="s">
        <v>675</v>
      </c>
      <c r="F151" s="7" t="s">
        <v>47</v>
      </c>
      <c r="G151" s="7">
        <v>1</v>
      </c>
    </row>
    <row r="152" spans="2:7" ht="30" x14ac:dyDescent="0.25">
      <c r="B152" s="7">
        <v>10</v>
      </c>
      <c r="C152" s="7"/>
      <c r="D152" s="7"/>
      <c r="E152" s="10" t="s">
        <v>378</v>
      </c>
      <c r="F152" s="7" t="s">
        <v>47</v>
      </c>
      <c r="G152" s="7">
        <v>1</v>
      </c>
    </row>
    <row r="153" spans="2:7" ht="30" x14ac:dyDescent="0.25">
      <c r="B153" s="7">
        <v>11</v>
      </c>
      <c r="C153" s="7"/>
      <c r="D153" s="7"/>
      <c r="E153" s="10" t="s">
        <v>380</v>
      </c>
      <c r="F153" s="7" t="s">
        <v>47</v>
      </c>
      <c r="G153" s="7">
        <v>1</v>
      </c>
    </row>
    <row r="154" spans="2:7" x14ac:dyDescent="0.25">
      <c r="B154" s="7">
        <v>12</v>
      </c>
      <c r="C154" s="7"/>
      <c r="D154" s="7"/>
      <c r="E154" s="10" t="s">
        <v>381</v>
      </c>
      <c r="F154" s="7" t="s">
        <v>47</v>
      </c>
      <c r="G154" s="7">
        <v>1</v>
      </c>
    </row>
    <row r="155" spans="2:7" x14ac:dyDescent="0.25">
      <c r="B155" s="20"/>
      <c r="C155" s="20"/>
      <c r="D155" s="20"/>
      <c r="E155" s="19" t="s">
        <v>443</v>
      </c>
      <c r="F155" s="18"/>
      <c r="G155" s="18"/>
    </row>
    <row r="156" spans="2:7" ht="45" x14ac:dyDescent="0.25">
      <c r="B156" s="7">
        <v>13</v>
      </c>
      <c r="C156" s="7"/>
      <c r="D156" s="7"/>
      <c r="E156" s="10" t="s">
        <v>676</v>
      </c>
      <c r="F156" s="7" t="s">
        <v>47</v>
      </c>
      <c r="G156" s="7">
        <v>1</v>
      </c>
    </row>
    <row r="157" spans="2:7" x14ac:dyDescent="0.25">
      <c r="B157" s="20"/>
      <c r="C157" s="20"/>
      <c r="D157" s="20"/>
      <c r="E157" s="19" t="s">
        <v>136</v>
      </c>
      <c r="F157" s="18"/>
      <c r="G157" s="20"/>
    </row>
    <row r="158" spans="2:7" ht="30" x14ac:dyDescent="0.25">
      <c r="B158" s="7">
        <v>14</v>
      </c>
      <c r="C158" s="7"/>
      <c r="D158" s="7"/>
      <c r="E158" s="10" t="s">
        <v>385</v>
      </c>
      <c r="F158" s="7" t="s">
        <v>47</v>
      </c>
      <c r="G158" s="7">
        <v>1</v>
      </c>
    </row>
    <row r="159" spans="2:7" x14ac:dyDescent="0.25">
      <c r="B159" s="20"/>
      <c r="C159" s="61"/>
      <c r="D159" s="61"/>
      <c r="E159" s="410" t="s">
        <v>141</v>
      </c>
      <c r="F159" s="411"/>
      <c r="G159" s="412"/>
    </row>
    <row r="160" spans="2:7" x14ac:dyDescent="0.25">
      <c r="B160" s="7">
        <v>15</v>
      </c>
      <c r="C160" s="7"/>
      <c r="D160" s="7"/>
      <c r="E160" s="10" t="s">
        <v>657</v>
      </c>
      <c r="F160" s="7" t="s">
        <v>47</v>
      </c>
      <c r="G160" s="7">
        <v>1</v>
      </c>
    </row>
    <row r="161" spans="1:8" x14ac:dyDescent="0.25">
      <c r="B161" s="20"/>
      <c r="C161" s="61"/>
      <c r="D161" s="61"/>
      <c r="E161" s="410" t="s">
        <v>659</v>
      </c>
      <c r="F161" s="411"/>
      <c r="G161" s="412"/>
    </row>
    <row r="162" spans="1:8" ht="30" x14ac:dyDescent="0.25">
      <c r="B162" s="7">
        <v>16</v>
      </c>
      <c r="C162" s="7"/>
      <c r="D162" s="7"/>
      <c r="E162" s="10" t="s">
        <v>661</v>
      </c>
      <c r="F162" s="7" t="s">
        <v>47</v>
      </c>
      <c r="G162" s="7">
        <v>1</v>
      </c>
    </row>
    <row r="163" spans="1:8" ht="30" x14ac:dyDescent="0.25">
      <c r="B163" s="7">
        <v>17</v>
      </c>
      <c r="C163" s="7"/>
      <c r="D163" s="7"/>
      <c r="E163" s="10" t="s">
        <v>662</v>
      </c>
      <c r="F163" s="7" t="s">
        <v>47</v>
      </c>
      <c r="G163" s="7">
        <v>1</v>
      </c>
    </row>
    <row r="164" spans="1:8" ht="30" x14ac:dyDescent="0.25">
      <c r="B164" s="7">
        <v>18</v>
      </c>
      <c r="C164" s="7"/>
      <c r="D164" s="7"/>
      <c r="E164" s="10" t="s">
        <v>156</v>
      </c>
      <c r="F164" s="7" t="s">
        <v>47</v>
      </c>
      <c r="G164" s="7">
        <v>1</v>
      </c>
    </row>
    <row r="165" spans="1:8" x14ac:dyDescent="0.25">
      <c r="B165" s="7">
        <v>19</v>
      </c>
      <c r="C165" s="7"/>
      <c r="D165" s="7"/>
      <c r="E165" s="10" t="s">
        <v>663</v>
      </c>
      <c r="F165" s="7" t="s">
        <v>47</v>
      </c>
      <c r="G165" s="7">
        <v>1</v>
      </c>
    </row>
    <row r="166" spans="1:8" ht="30" x14ac:dyDescent="0.25">
      <c r="B166" s="7">
        <v>20</v>
      </c>
      <c r="C166" s="7"/>
      <c r="D166" s="7"/>
      <c r="E166" s="10" t="s">
        <v>664</v>
      </c>
      <c r="F166" s="7" t="s">
        <v>47</v>
      </c>
      <c r="G166" s="7">
        <v>1</v>
      </c>
    </row>
    <row r="167" spans="1:8" x14ac:dyDescent="0.25">
      <c r="B167" s="7">
        <v>21</v>
      </c>
      <c r="C167" s="7"/>
      <c r="D167" s="7"/>
      <c r="E167" s="10" t="s">
        <v>665</v>
      </c>
      <c r="F167" s="7" t="s">
        <v>47</v>
      </c>
      <c r="G167" s="7">
        <v>1</v>
      </c>
    </row>
    <row r="168" spans="1:8" x14ac:dyDescent="0.25">
      <c r="B168" s="20"/>
      <c r="C168" s="61"/>
      <c r="D168" s="61"/>
      <c r="E168" s="410" t="s">
        <v>162</v>
      </c>
      <c r="F168" s="411"/>
      <c r="G168" s="412"/>
    </row>
    <row r="169" spans="1:8" ht="30" x14ac:dyDescent="0.25">
      <c r="B169" s="7">
        <v>22</v>
      </c>
      <c r="C169" s="7"/>
      <c r="D169" s="7"/>
      <c r="E169" s="10" t="s">
        <v>390</v>
      </c>
      <c r="F169" s="7" t="s">
        <v>47</v>
      </c>
      <c r="G169" s="7">
        <v>1</v>
      </c>
    </row>
    <row r="170" spans="1:8" x14ac:dyDescent="0.25">
      <c r="B170" s="7">
        <v>23</v>
      </c>
      <c r="C170" s="7"/>
      <c r="D170" s="7"/>
      <c r="E170" s="10" t="s">
        <v>391</v>
      </c>
      <c r="F170" s="7" t="s">
        <v>47</v>
      </c>
      <c r="G170" s="7">
        <v>1</v>
      </c>
    </row>
    <row r="171" spans="1:8" x14ac:dyDescent="0.25">
      <c r="B171" s="18"/>
      <c r="C171" s="18"/>
      <c r="D171" s="18"/>
      <c r="E171" s="413" t="s">
        <v>666</v>
      </c>
      <c r="F171" s="413"/>
      <c r="G171" s="413"/>
    </row>
    <row r="172" spans="1:8" ht="285" x14ac:dyDescent="0.25">
      <c r="B172" s="7">
        <v>24</v>
      </c>
      <c r="C172" s="7"/>
      <c r="D172" s="7"/>
      <c r="E172" s="11" t="s">
        <v>667</v>
      </c>
      <c r="F172" s="7" t="s">
        <v>47</v>
      </c>
      <c r="G172" s="7">
        <v>1</v>
      </c>
    </row>
    <row r="173" spans="1:8" ht="15.75" thickBot="1" x14ac:dyDescent="0.3">
      <c r="E173" s="9"/>
    </row>
    <row r="174" spans="1:8" x14ac:dyDescent="0.25">
      <c r="A174" s="414" t="s">
        <v>677</v>
      </c>
      <c r="B174" s="30" t="s">
        <v>678</v>
      </c>
      <c r="C174" s="30"/>
      <c r="D174" s="30"/>
      <c r="E174" s="30" t="s">
        <v>36</v>
      </c>
      <c r="F174" s="30" t="s">
        <v>679</v>
      </c>
      <c r="G174" s="30" t="s">
        <v>37</v>
      </c>
      <c r="H174" s="31" t="s">
        <v>668</v>
      </c>
    </row>
    <row r="175" spans="1:8" ht="15.75" thickBot="1" x14ac:dyDescent="0.3">
      <c r="A175" s="415"/>
      <c r="B175" s="405" t="s">
        <v>680</v>
      </c>
      <c r="C175" s="405"/>
      <c r="D175" s="405"/>
      <c r="E175" s="405"/>
      <c r="F175" s="405"/>
      <c r="G175" s="405"/>
      <c r="H175" s="416"/>
    </row>
    <row r="176" spans="1:8" ht="120.75" thickBot="1" x14ac:dyDescent="0.3">
      <c r="A176" s="33">
        <v>1</v>
      </c>
      <c r="B176" s="42" t="s">
        <v>681</v>
      </c>
      <c r="C176" s="42"/>
      <c r="D176" s="42"/>
      <c r="E176" s="43" t="s">
        <v>682</v>
      </c>
      <c r="F176" s="36" t="s">
        <v>11</v>
      </c>
      <c r="G176" s="40" t="s">
        <v>47</v>
      </c>
      <c r="H176" s="41">
        <v>1</v>
      </c>
    </row>
    <row r="177" spans="1:8" ht="375.75" thickBot="1" x14ac:dyDescent="0.3">
      <c r="A177" s="33">
        <v>2</v>
      </c>
      <c r="B177" s="42" t="s">
        <v>683</v>
      </c>
      <c r="C177" s="42"/>
      <c r="D177" s="42"/>
      <c r="E177" s="43" t="s">
        <v>684</v>
      </c>
      <c r="F177" s="36"/>
      <c r="G177" s="40"/>
      <c r="H177" s="41"/>
    </row>
    <row r="178" spans="1:8" ht="375.75" thickBot="1" x14ac:dyDescent="0.3">
      <c r="A178" s="33">
        <v>3</v>
      </c>
      <c r="B178" s="42" t="s">
        <v>685</v>
      </c>
      <c r="C178" s="42"/>
      <c r="D178" s="42"/>
      <c r="E178" s="43" t="s">
        <v>684</v>
      </c>
      <c r="F178" s="36"/>
      <c r="G178" s="40"/>
      <c r="H178" s="41"/>
    </row>
    <row r="179" spans="1:8" ht="135.75" thickBot="1" x14ac:dyDescent="0.3">
      <c r="A179" s="33">
        <v>4</v>
      </c>
      <c r="B179" s="39" t="s">
        <v>686</v>
      </c>
      <c r="C179" s="39"/>
      <c r="D179" s="39"/>
      <c r="E179" s="35" t="s">
        <v>687</v>
      </c>
      <c r="F179" s="36" t="s">
        <v>11</v>
      </c>
      <c r="G179" s="40" t="s">
        <v>47</v>
      </c>
      <c r="H179" s="41">
        <v>1</v>
      </c>
    </row>
    <row r="180" spans="1:8" ht="135.75" thickBot="1" x14ac:dyDescent="0.3">
      <c r="A180" s="33">
        <v>5</v>
      </c>
      <c r="B180" s="39" t="s">
        <v>688</v>
      </c>
      <c r="C180" s="39"/>
      <c r="D180" s="39"/>
      <c r="E180" s="35" t="s">
        <v>687</v>
      </c>
      <c r="F180" s="36" t="s">
        <v>11</v>
      </c>
      <c r="G180" s="40" t="s">
        <v>47</v>
      </c>
      <c r="H180" s="41">
        <v>1</v>
      </c>
    </row>
    <row r="181" spans="1:8" ht="180.75" thickBot="1" x14ac:dyDescent="0.3">
      <c r="A181" s="33">
        <v>6</v>
      </c>
      <c r="B181" s="34" t="s">
        <v>689</v>
      </c>
      <c r="C181" s="34"/>
      <c r="D181" s="34"/>
      <c r="E181" s="35" t="s">
        <v>690</v>
      </c>
      <c r="F181" s="36" t="s">
        <v>11</v>
      </c>
      <c r="G181" s="36" t="s">
        <v>47</v>
      </c>
      <c r="H181" s="37">
        <v>1</v>
      </c>
    </row>
    <row r="182" spans="1:8" ht="150.75" thickBot="1" x14ac:dyDescent="0.3">
      <c r="A182" s="33">
        <v>7</v>
      </c>
      <c r="B182" s="34" t="s">
        <v>691</v>
      </c>
      <c r="C182" s="34"/>
      <c r="D182" s="34"/>
      <c r="E182" s="35" t="s">
        <v>692</v>
      </c>
      <c r="F182" s="36" t="s">
        <v>11</v>
      </c>
      <c r="G182" s="36" t="s">
        <v>47</v>
      </c>
      <c r="H182" s="37">
        <v>1</v>
      </c>
    </row>
    <row r="183" spans="1:8" ht="90.75" thickBot="1" x14ac:dyDescent="0.3">
      <c r="A183" s="33">
        <v>8</v>
      </c>
      <c r="B183" s="34" t="s">
        <v>693</v>
      </c>
      <c r="C183" s="34"/>
      <c r="D183" s="34"/>
      <c r="E183" s="35" t="s">
        <v>694</v>
      </c>
      <c r="F183" s="36" t="s">
        <v>11</v>
      </c>
      <c r="G183" s="36" t="s">
        <v>47</v>
      </c>
      <c r="H183" s="37">
        <v>1</v>
      </c>
    </row>
    <row r="184" spans="1:8" ht="45.75" thickBot="1" x14ac:dyDescent="0.3">
      <c r="A184" s="33">
        <v>9</v>
      </c>
      <c r="B184" s="34" t="s">
        <v>695</v>
      </c>
      <c r="C184" s="34"/>
      <c r="D184" s="34"/>
      <c r="E184" s="35" t="s">
        <v>696</v>
      </c>
      <c r="F184" s="36" t="s">
        <v>557</v>
      </c>
      <c r="G184" s="36" t="s">
        <v>47</v>
      </c>
      <c r="H184" s="37">
        <v>1</v>
      </c>
    </row>
    <row r="185" spans="1:8" ht="120.75" thickBot="1" x14ac:dyDescent="0.3">
      <c r="A185" s="33">
        <v>10</v>
      </c>
      <c r="B185" s="34" t="s">
        <v>697</v>
      </c>
      <c r="C185" s="34"/>
      <c r="D185" s="34"/>
      <c r="E185" s="35" t="s">
        <v>698</v>
      </c>
      <c r="F185" s="36" t="s">
        <v>11</v>
      </c>
      <c r="G185" s="36" t="s">
        <v>47</v>
      </c>
      <c r="H185" s="37">
        <v>1</v>
      </c>
    </row>
    <row r="186" spans="1:8" ht="150.75" thickBot="1" x14ac:dyDescent="0.3">
      <c r="A186" s="33">
        <v>11</v>
      </c>
      <c r="B186" s="34" t="s">
        <v>699</v>
      </c>
      <c r="C186" s="34"/>
      <c r="D186" s="34"/>
      <c r="E186" s="35" t="s">
        <v>700</v>
      </c>
      <c r="F186" s="36" t="s">
        <v>11</v>
      </c>
      <c r="G186" s="36" t="s">
        <v>47</v>
      </c>
      <c r="H186" s="37">
        <v>1</v>
      </c>
    </row>
    <row r="187" spans="1:8" ht="105.75" thickBot="1" x14ac:dyDescent="0.3">
      <c r="A187" s="33">
        <v>12</v>
      </c>
      <c r="B187" s="34" t="s">
        <v>701</v>
      </c>
      <c r="C187" s="34"/>
      <c r="D187" s="34"/>
      <c r="E187" s="35" t="s">
        <v>702</v>
      </c>
      <c r="F187" s="36" t="s">
        <v>11</v>
      </c>
      <c r="G187" s="36" t="s">
        <v>47</v>
      </c>
      <c r="H187" s="37">
        <v>1</v>
      </c>
    </row>
    <row r="188" spans="1:8" ht="105.75" thickBot="1" x14ac:dyDescent="0.3">
      <c r="A188" s="116">
        <v>13</v>
      </c>
      <c r="B188" s="117" t="s">
        <v>703</v>
      </c>
      <c r="C188" s="38"/>
      <c r="D188" s="38"/>
      <c r="E188" s="35" t="s">
        <v>704</v>
      </c>
      <c r="F188" s="36" t="s">
        <v>11</v>
      </c>
      <c r="G188" s="36" t="s">
        <v>47</v>
      </c>
      <c r="H188" s="37">
        <v>1</v>
      </c>
    </row>
    <row r="189" spans="1:8" ht="90.75" thickBot="1" x14ac:dyDescent="0.3">
      <c r="A189" s="33">
        <v>14</v>
      </c>
      <c r="B189" s="34" t="s">
        <v>705</v>
      </c>
      <c r="C189" s="34"/>
      <c r="D189" s="34"/>
      <c r="E189" s="35" t="s">
        <v>706</v>
      </c>
      <c r="F189" s="36" t="s">
        <v>11</v>
      </c>
      <c r="G189" s="36" t="s">
        <v>47</v>
      </c>
      <c r="H189" s="37">
        <v>1</v>
      </c>
    </row>
    <row r="190" spans="1:8" ht="105.75" thickBot="1" x14ac:dyDescent="0.3">
      <c r="A190" s="33">
        <v>15</v>
      </c>
      <c r="B190" s="34" t="s">
        <v>707</v>
      </c>
      <c r="C190" s="34"/>
      <c r="D190" s="34"/>
      <c r="E190" s="35" t="s">
        <v>708</v>
      </c>
      <c r="F190" s="36" t="s">
        <v>11</v>
      </c>
      <c r="G190" s="36" t="s">
        <v>47</v>
      </c>
      <c r="H190" s="37">
        <v>1</v>
      </c>
    </row>
    <row r="191" spans="1:8" ht="120.75" thickBot="1" x14ac:dyDescent="0.3">
      <c r="A191" s="33">
        <v>16</v>
      </c>
      <c r="B191" s="34" t="s">
        <v>709</v>
      </c>
      <c r="C191" s="34"/>
      <c r="D191" s="34"/>
      <c r="E191" s="35" t="s">
        <v>710</v>
      </c>
      <c r="F191" s="36" t="s">
        <v>11</v>
      </c>
      <c r="G191" s="36" t="s">
        <v>47</v>
      </c>
      <c r="H191" s="37">
        <v>1</v>
      </c>
    </row>
    <row r="192" spans="1:8" ht="60.75" thickBot="1" x14ac:dyDescent="0.3">
      <c r="A192" s="33">
        <v>17</v>
      </c>
      <c r="B192" s="34" t="s">
        <v>711</v>
      </c>
      <c r="C192" s="34"/>
      <c r="D192" s="34"/>
      <c r="E192" s="35" t="s">
        <v>712</v>
      </c>
      <c r="F192" s="36" t="s">
        <v>11</v>
      </c>
      <c r="G192" s="36" t="s">
        <v>47</v>
      </c>
      <c r="H192" s="37">
        <v>1</v>
      </c>
    </row>
    <row r="193" spans="1:8" ht="60.75" thickBot="1" x14ac:dyDescent="0.3">
      <c r="A193" s="33">
        <v>18</v>
      </c>
      <c r="B193" s="34" t="s">
        <v>713</v>
      </c>
      <c r="C193" s="34"/>
      <c r="D193" s="34"/>
      <c r="E193" s="35" t="s">
        <v>714</v>
      </c>
      <c r="F193" s="36" t="s">
        <v>11</v>
      </c>
      <c r="G193" s="36" t="s">
        <v>47</v>
      </c>
      <c r="H193" s="37">
        <v>1</v>
      </c>
    </row>
    <row r="194" spans="1:8" ht="75.75" thickBot="1" x14ac:dyDescent="0.3">
      <c r="A194" s="33">
        <v>19</v>
      </c>
      <c r="B194" s="34" t="s">
        <v>715</v>
      </c>
      <c r="C194" s="34"/>
      <c r="D194" s="34"/>
      <c r="E194" s="35" t="s">
        <v>716</v>
      </c>
      <c r="F194" s="36" t="s">
        <v>11</v>
      </c>
      <c r="G194" s="36" t="s">
        <v>47</v>
      </c>
      <c r="H194" s="37">
        <v>1</v>
      </c>
    </row>
    <row r="195" spans="1:8" ht="60.75" thickBot="1" x14ac:dyDescent="0.3">
      <c r="A195" s="33">
        <v>20</v>
      </c>
      <c r="B195" s="34" t="s">
        <v>717</v>
      </c>
      <c r="C195" s="34"/>
      <c r="D195" s="34"/>
      <c r="E195" s="35" t="s">
        <v>718</v>
      </c>
      <c r="F195" s="36" t="s">
        <v>11</v>
      </c>
      <c r="G195" s="36" t="s">
        <v>47</v>
      </c>
      <c r="H195" s="37">
        <v>1</v>
      </c>
    </row>
    <row r="196" spans="1:8" ht="405.75" thickBot="1" x14ac:dyDescent="0.3">
      <c r="A196" s="33">
        <v>21</v>
      </c>
      <c r="B196" s="34" t="s">
        <v>719</v>
      </c>
      <c r="C196" s="34"/>
      <c r="D196" s="34"/>
      <c r="E196" s="35" t="s">
        <v>720</v>
      </c>
      <c r="F196" s="36" t="s">
        <v>11</v>
      </c>
      <c r="G196" s="36" t="s">
        <v>47</v>
      </c>
      <c r="H196" s="37">
        <v>1</v>
      </c>
    </row>
    <row r="197" spans="1:8" ht="135.75" thickBot="1" x14ac:dyDescent="0.3">
      <c r="A197" s="33">
        <v>22</v>
      </c>
      <c r="B197" s="34" t="s">
        <v>616</v>
      </c>
      <c r="C197" s="34"/>
      <c r="D197" s="34"/>
      <c r="E197" s="35" t="s">
        <v>721</v>
      </c>
      <c r="F197" s="36" t="s">
        <v>11</v>
      </c>
      <c r="G197" s="36" t="s">
        <v>47</v>
      </c>
      <c r="H197" s="37">
        <v>1</v>
      </c>
    </row>
    <row r="198" spans="1:8" ht="60.75" thickBot="1" x14ac:dyDescent="0.3">
      <c r="A198" s="33">
        <v>23</v>
      </c>
      <c r="B198" s="34" t="s">
        <v>722</v>
      </c>
      <c r="C198" s="34"/>
      <c r="D198" s="34"/>
      <c r="E198" s="35" t="s">
        <v>723</v>
      </c>
      <c r="F198" s="36" t="s">
        <v>11</v>
      </c>
      <c r="G198" s="36" t="s">
        <v>47</v>
      </c>
      <c r="H198" s="37">
        <v>1</v>
      </c>
    </row>
    <row r="199" spans="1:8" x14ac:dyDescent="0.25">
      <c r="B199" s="9"/>
      <c r="C199" s="9"/>
      <c r="D199" s="9"/>
      <c r="F199" s="25"/>
    </row>
    <row r="200" spans="1:8" x14ac:dyDescent="0.25">
      <c r="B200" s="409" t="s">
        <v>724</v>
      </c>
      <c r="C200" s="409"/>
      <c r="D200" s="409"/>
      <c r="E200" s="409"/>
      <c r="F200" s="25"/>
    </row>
    <row r="201" spans="1:8" ht="60" x14ac:dyDescent="0.25">
      <c r="B201" s="7">
        <v>1</v>
      </c>
      <c r="C201" s="7"/>
      <c r="D201" s="7"/>
      <c r="E201" s="11" t="s">
        <v>725</v>
      </c>
      <c r="F201" s="25"/>
    </row>
    <row r="202" spans="1:8" x14ac:dyDescent="0.25">
      <c r="B202" s="7"/>
      <c r="C202" s="7"/>
      <c r="D202" s="7"/>
      <c r="E202" s="11"/>
      <c r="F202" s="25"/>
    </row>
    <row r="203" spans="1:8" ht="30" x14ac:dyDescent="0.25">
      <c r="B203" s="7">
        <v>2</v>
      </c>
      <c r="C203" s="7"/>
      <c r="D203" s="7"/>
      <c r="E203" s="11" t="s">
        <v>726</v>
      </c>
      <c r="F203" s="25"/>
    </row>
    <row r="204" spans="1:8" x14ac:dyDescent="0.25">
      <c r="B204" s="7"/>
      <c r="C204" s="7"/>
      <c r="D204" s="7"/>
      <c r="E204" s="11"/>
    </row>
    <row r="205" spans="1:8" ht="30" x14ac:dyDescent="0.25">
      <c r="B205" s="7">
        <v>3</v>
      </c>
      <c r="C205" s="7"/>
      <c r="D205" s="7"/>
      <c r="E205" s="11" t="s">
        <v>727</v>
      </c>
    </row>
    <row r="206" spans="1:8" x14ac:dyDescent="0.25">
      <c r="B206" s="7"/>
      <c r="C206" s="7"/>
      <c r="D206" s="7"/>
      <c r="E206" s="11"/>
    </row>
    <row r="207" spans="1:8" ht="60" x14ac:dyDescent="0.25">
      <c r="B207" s="7">
        <v>4</v>
      </c>
      <c r="C207" s="7"/>
      <c r="D207" s="7"/>
      <c r="E207" s="11" t="s">
        <v>728</v>
      </c>
    </row>
    <row r="208" spans="1:8" x14ac:dyDescent="0.25">
      <c r="B208" s="7"/>
      <c r="C208" s="7"/>
      <c r="D208" s="7"/>
      <c r="E208" s="11"/>
    </row>
    <row r="209" spans="2:5" ht="75" x14ac:dyDescent="0.25">
      <c r="B209" s="7">
        <v>5</v>
      </c>
      <c r="C209" s="7"/>
      <c r="D209" s="7"/>
      <c r="E209" s="11" t="s">
        <v>729</v>
      </c>
    </row>
    <row r="210" spans="2:5" x14ac:dyDescent="0.25">
      <c r="B210" s="7"/>
      <c r="C210" s="7"/>
      <c r="D210" s="7"/>
      <c r="E210" s="11"/>
    </row>
    <row r="211" spans="2:5" ht="75" x14ac:dyDescent="0.25">
      <c r="B211" s="7">
        <v>6</v>
      </c>
      <c r="C211" s="7"/>
      <c r="D211" s="7"/>
      <c r="E211" s="11" t="s">
        <v>730</v>
      </c>
    </row>
    <row r="212" spans="2:5" x14ac:dyDescent="0.25">
      <c r="B212" s="7"/>
      <c r="C212" s="7"/>
      <c r="D212" s="7"/>
      <c r="E212" s="32"/>
    </row>
    <row r="213" spans="2:5" ht="240" x14ac:dyDescent="0.25">
      <c r="B213" s="7">
        <v>7</v>
      </c>
      <c r="C213" s="7"/>
      <c r="D213" s="7"/>
      <c r="E213" s="26" t="s">
        <v>731</v>
      </c>
    </row>
    <row r="214" spans="2:5" x14ac:dyDescent="0.25">
      <c r="B214" s="7"/>
      <c r="C214" s="7"/>
      <c r="D214" s="7"/>
      <c r="E214" s="26"/>
    </row>
    <row r="215" spans="2:5" ht="90" x14ac:dyDescent="0.25">
      <c r="B215" s="7">
        <v>8</v>
      </c>
      <c r="C215" s="7"/>
      <c r="D215" s="7"/>
      <c r="E215" s="26" t="s">
        <v>732</v>
      </c>
    </row>
    <row r="216" spans="2:5" x14ac:dyDescent="0.25">
      <c r="B216" s="44"/>
      <c r="C216" s="44"/>
      <c r="D216" s="44"/>
      <c r="E216" s="26"/>
    </row>
    <row r="217" spans="2:5" ht="45" x14ac:dyDescent="0.25">
      <c r="B217" s="7">
        <v>9</v>
      </c>
      <c r="C217" s="7"/>
      <c r="D217" s="7"/>
      <c r="E217" s="26" t="s">
        <v>733</v>
      </c>
    </row>
    <row r="218" spans="2:5" x14ac:dyDescent="0.25">
      <c r="B218" s="7"/>
      <c r="C218" s="7"/>
      <c r="D218" s="7"/>
      <c r="E218" s="26"/>
    </row>
    <row r="219" spans="2:5" ht="60" x14ac:dyDescent="0.25">
      <c r="B219" s="7">
        <v>10</v>
      </c>
      <c r="C219" s="7"/>
      <c r="D219" s="7"/>
      <c r="E219" s="26" t="s">
        <v>734</v>
      </c>
    </row>
    <row r="220" spans="2:5" x14ac:dyDescent="0.25">
      <c r="B220" s="44"/>
      <c r="C220" s="44"/>
      <c r="D220" s="44"/>
      <c r="E220" s="10"/>
    </row>
    <row r="221" spans="2:5" ht="75" x14ac:dyDescent="0.25">
      <c r="B221" s="7">
        <v>11</v>
      </c>
      <c r="C221" s="7"/>
      <c r="D221" s="7"/>
      <c r="E221" s="26" t="s">
        <v>735</v>
      </c>
    </row>
    <row r="222" spans="2:5" x14ac:dyDescent="0.25">
      <c r="B222" s="7"/>
      <c r="C222" s="7"/>
      <c r="D222" s="7"/>
      <c r="E222" s="26"/>
    </row>
    <row r="223" spans="2:5" ht="90" x14ac:dyDescent="0.25">
      <c r="B223" s="7">
        <v>12</v>
      </c>
      <c r="C223" s="7"/>
      <c r="D223" s="7"/>
      <c r="E223" s="26" t="s">
        <v>736</v>
      </c>
    </row>
    <row r="224" spans="2:5" x14ac:dyDescent="0.25">
      <c r="B224" s="7"/>
      <c r="C224" s="7"/>
      <c r="D224" s="7"/>
      <c r="E224" s="1"/>
    </row>
    <row r="225" spans="2:9" ht="60" x14ac:dyDescent="0.25">
      <c r="B225" s="7">
        <v>13</v>
      </c>
      <c r="C225" s="7"/>
      <c r="D225" s="7"/>
      <c r="E225" s="26" t="s">
        <v>737</v>
      </c>
    </row>
    <row r="229" spans="2:9" ht="30" x14ac:dyDescent="0.25">
      <c r="B229" s="104" t="s">
        <v>34</v>
      </c>
      <c r="C229" s="102" t="s">
        <v>35</v>
      </c>
      <c r="D229" s="102"/>
      <c r="E229" s="102"/>
      <c r="F229" s="102" t="s">
        <v>36</v>
      </c>
      <c r="G229" s="102" t="s">
        <v>37</v>
      </c>
      <c r="H229" s="102" t="s">
        <v>38</v>
      </c>
      <c r="I229" s="102" t="s">
        <v>738</v>
      </c>
    </row>
    <row r="230" spans="2:9" ht="120" x14ac:dyDescent="0.25">
      <c r="B230" s="7">
        <v>1</v>
      </c>
      <c r="C230" s="21" t="s">
        <v>43</v>
      </c>
      <c r="D230" s="435" t="s">
        <v>562</v>
      </c>
      <c r="E230" s="103" t="s">
        <v>56</v>
      </c>
      <c r="F230" s="26" t="s">
        <v>430</v>
      </c>
      <c r="G230" s="7" t="s">
        <v>47</v>
      </c>
      <c r="H230" s="8" t="s">
        <v>431</v>
      </c>
      <c r="I230" s="44"/>
    </row>
    <row r="231" spans="2:9" ht="90" x14ac:dyDescent="0.25">
      <c r="B231" s="7">
        <v>2</v>
      </c>
      <c r="C231" s="7" t="s">
        <v>49</v>
      </c>
      <c r="D231" s="435"/>
      <c r="E231" s="103" t="s">
        <v>56</v>
      </c>
      <c r="F231" s="26" t="s">
        <v>432</v>
      </c>
      <c r="G231" s="7" t="s">
        <v>47</v>
      </c>
      <c r="H231" s="8" t="s">
        <v>431</v>
      </c>
      <c r="I231" s="44"/>
    </row>
    <row r="232" spans="2:9" ht="105" x14ac:dyDescent="0.25">
      <c r="B232" s="7">
        <v>3</v>
      </c>
      <c r="C232" s="7" t="s">
        <v>51</v>
      </c>
      <c r="D232" s="435"/>
      <c r="E232" s="103" t="s">
        <v>56</v>
      </c>
      <c r="F232" s="26" t="s">
        <v>739</v>
      </c>
      <c r="G232" s="7" t="s">
        <v>47</v>
      </c>
      <c r="H232" s="8" t="s">
        <v>431</v>
      </c>
      <c r="I232" s="44"/>
    </row>
    <row r="233" spans="2:9" ht="60" x14ac:dyDescent="0.25">
      <c r="B233" s="7">
        <v>4</v>
      </c>
      <c r="C233" s="7" t="s">
        <v>70</v>
      </c>
      <c r="D233" s="435"/>
      <c r="E233" s="103" t="s">
        <v>434</v>
      </c>
      <c r="F233" s="26" t="s">
        <v>435</v>
      </c>
      <c r="G233" s="7" t="s">
        <v>47</v>
      </c>
      <c r="H233" s="8" t="s">
        <v>431</v>
      </c>
      <c r="I233" s="44"/>
    </row>
    <row r="234" spans="2:9" ht="90" x14ac:dyDescent="0.25">
      <c r="B234" s="7">
        <v>5</v>
      </c>
      <c r="C234" s="7" t="s">
        <v>73</v>
      </c>
      <c r="D234" s="435"/>
      <c r="E234" s="103" t="s">
        <v>434</v>
      </c>
      <c r="F234" s="26" t="s">
        <v>74</v>
      </c>
      <c r="G234" s="7" t="s">
        <v>47</v>
      </c>
      <c r="H234" s="8" t="s">
        <v>431</v>
      </c>
      <c r="I234" s="44"/>
    </row>
    <row r="235" spans="2:9" ht="45" x14ac:dyDescent="0.25">
      <c r="B235" s="7">
        <v>6</v>
      </c>
      <c r="C235" s="7" t="s">
        <v>740</v>
      </c>
      <c r="D235" s="435"/>
      <c r="E235" s="103" t="s">
        <v>436</v>
      </c>
      <c r="F235" s="26" t="s">
        <v>741</v>
      </c>
      <c r="G235" s="7" t="s">
        <v>47</v>
      </c>
      <c r="H235" s="8" t="s">
        <v>431</v>
      </c>
      <c r="I235" s="44"/>
    </row>
    <row r="236" spans="2:9" ht="165" x14ac:dyDescent="0.25">
      <c r="B236" s="7">
        <v>7</v>
      </c>
      <c r="C236" s="7" t="s">
        <v>742</v>
      </c>
      <c r="D236" s="435"/>
      <c r="E236" s="103" t="s">
        <v>436</v>
      </c>
      <c r="F236" s="26" t="s">
        <v>437</v>
      </c>
      <c r="G236" s="7" t="s">
        <v>47</v>
      </c>
      <c r="H236" s="8" t="s">
        <v>431</v>
      </c>
      <c r="I236" s="44"/>
    </row>
    <row r="237" spans="2:9" ht="105" x14ac:dyDescent="0.25">
      <c r="B237" s="7">
        <v>8</v>
      </c>
      <c r="C237" s="7" t="s">
        <v>743</v>
      </c>
      <c r="D237" s="435"/>
      <c r="E237" s="103" t="s">
        <v>436</v>
      </c>
      <c r="F237" s="26" t="s">
        <v>674</v>
      </c>
      <c r="G237" s="7" t="s">
        <v>47</v>
      </c>
      <c r="H237" s="8" t="s">
        <v>431</v>
      </c>
      <c r="I237" s="44"/>
    </row>
    <row r="238" spans="2:9" ht="75" x14ac:dyDescent="0.25">
      <c r="B238" s="7">
        <v>9</v>
      </c>
      <c r="C238" s="7" t="s">
        <v>744</v>
      </c>
      <c r="D238" s="435"/>
      <c r="E238" s="103" t="s">
        <v>436</v>
      </c>
      <c r="F238" s="26" t="s">
        <v>129</v>
      </c>
      <c r="G238" s="7" t="s">
        <v>47</v>
      </c>
      <c r="H238" s="8" t="s">
        <v>431</v>
      </c>
      <c r="I238" s="44"/>
    </row>
    <row r="239" spans="2:9" ht="75" x14ac:dyDescent="0.25">
      <c r="B239" s="7">
        <v>10</v>
      </c>
      <c r="C239" s="7" t="s">
        <v>75</v>
      </c>
      <c r="D239" s="435"/>
      <c r="E239" s="103" t="s">
        <v>89</v>
      </c>
      <c r="F239" s="26" t="s">
        <v>376</v>
      </c>
      <c r="G239" s="7" t="s">
        <v>47</v>
      </c>
      <c r="H239" s="8" t="s">
        <v>431</v>
      </c>
      <c r="I239" s="44"/>
    </row>
    <row r="240" spans="2:9" ht="60" x14ac:dyDescent="0.25">
      <c r="B240" s="7">
        <v>11</v>
      </c>
      <c r="C240" s="7" t="s">
        <v>88</v>
      </c>
      <c r="D240" s="435"/>
      <c r="E240" s="103" t="s">
        <v>96</v>
      </c>
      <c r="F240" s="26" t="s">
        <v>745</v>
      </c>
      <c r="G240" s="7" t="s">
        <v>47</v>
      </c>
      <c r="H240" s="8" t="s">
        <v>431</v>
      </c>
      <c r="I240" s="44"/>
    </row>
    <row r="241" spans="2:9" ht="180" x14ac:dyDescent="0.25">
      <c r="B241" s="7">
        <v>12</v>
      </c>
      <c r="C241" s="7" t="s">
        <v>91</v>
      </c>
      <c r="D241" s="435"/>
      <c r="E241" s="103" t="s">
        <v>96</v>
      </c>
      <c r="F241" s="26" t="s">
        <v>439</v>
      </c>
      <c r="G241" s="7" t="s">
        <v>47</v>
      </c>
      <c r="H241" s="8" t="s">
        <v>431</v>
      </c>
      <c r="I241" s="44"/>
    </row>
    <row r="242" spans="2:9" ht="195" x14ac:dyDescent="0.25">
      <c r="B242" s="7">
        <v>13</v>
      </c>
      <c r="C242" s="7" t="s">
        <v>93</v>
      </c>
      <c r="D242" s="435"/>
      <c r="E242" s="103" t="s">
        <v>96</v>
      </c>
      <c r="F242" s="26" t="s">
        <v>378</v>
      </c>
      <c r="G242" s="7" t="s">
        <v>47</v>
      </c>
      <c r="H242" s="8" t="s">
        <v>431</v>
      </c>
      <c r="I242" s="44"/>
    </row>
    <row r="243" spans="2:9" ht="75" x14ac:dyDescent="0.25">
      <c r="B243" s="7">
        <v>14</v>
      </c>
      <c r="C243" s="7" t="s">
        <v>226</v>
      </c>
      <c r="D243" s="435"/>
      <c r="E243" s="103" t="s">
        <v>96</v>
      </c>
      <c r="F243" s="26" t="s">
        <v>440</v>
      </c>
      <c r="G243" s="7" t="s">
        <v>47</v>
      </c>
      <c r="H243" s="8" t="s">
        <v>431</v>
      </c>
      <c r="I243" s="44"/>
    </row>
    <row r="244" spans="2:9" ht="105" x14ac:dyDescent="0.25">
      <c r="B244" s="7">
        <v>15</v>
      </c>
      <c r="C244" s="7" t="s">
        <v>228</v>
      </c>
      <c r="D244" s="435"/>
      <c r="E244" s="103" t="s">
        <v>96</v>
      </c>
      <c r="F244" s="26" t="s">
        <v>441</v>
      </c>
      <c r="G244" s="7" t="s">
        <v>47</v>
      </c>
      <c r="H244" s="8" t="s">
        <v>431</v>
      </c>
      <c r="I244" s="44"/>
    </row>
    <row r="245" spans="2:9" ht="75" x14ac:dyDescent="0.25">
      <c r="B245" s="7">
        <v>16</v>
      </c>
      <c r="C245" s="7" t="s">
        <v>570</v>
      </c>
      <c r="D245" s="435"/>
      <c r="E245" s="103" t="s">
        <v>96</v>
      </c>
      <c r="F245" s="26" t="s">
        <v>442</v>
      </c>
      <c r="G245" s="7" t="s">
        <v>47</v>
      </c>
      <c r="H245" s="8" t="s">
        <v>431</v>
      </c>
      <c r="I245" s="44"/>
    </row>
    <row r="246" spans="2:9" ht="45" x14ac:dyDescent="0.25">
      <c r="B246" s="7">
        <v>17</v>
      </c>
      <c r="C246" s="7" t="s">
        <v>571</v>
      </c>
      <c r="D246" s="435"/>
      <c r="E246" s="103" t="s">
        <v>96</v>
      </c>
      <c r="F246" s="26" t="s">
        <v>131</v>
      </c>
      <c r="G246" s="7" t="s">
        <v>47</v>
      </c>
      <c r="H246" s="8" t="s">
        <v>431</v>
      </c>
      <c r="I246" s="44"/>
    </row>
    <row r="247" spans="2:9" ht="195" x14ac:dyDescent="0.25">
      <c r="B247" s="7">
        <v>18</v>
      </c>
      <c r="C247" s="7" t="s">
        <v>95</v>
      </c>
      <c r="D247" s="435"/>
      <c r="E247" s="103" t="s">
        <v>443</v>
      </c>
      <c r="F247" s="26" t="s">
        <v>444</v>
      </c>
      <c r="G247" s="7" t="s">
        <v>47</v>
      </c>
      <c r="H247" s="8" t="s">
        <v>431</v>
      </c>
      <c r="I247" s="44"/>
    </row>
    <row r="248" spans="2:9" ht="180" x14ac:dyDescent="0.25">
      <c r="B248" s="7">
        <v>19</v>
      </c>
      <c r="C248" s="7" t="s">
        <v>132</v>
      </c>
      <c r="D248" s="435"/>
      <c r="E248" s="103" t="s">
        <v>136</v>
      </c>
      <c r="F248" s="26" t="s">
        <v>746</v>
      </c>
      <c r="G248" s="7" t="s">
        <v>47</v>
      </c>
      <c r="H248" s="8" t="s">
        <v>431</v>
      </c>
      <c r="I248" s="44"/>
    </row>
    <row r="249" spans="2:9" ht="75" x14ac:dyDescent="0.25">
      <c r="B249" s="7">
        <v>20</v>
      </c>
      <c r="C249" s="7" t="s">
        <v>135</v>
      </c>
      <c r="D249" s="435"/>
      <c r="E249" s="103" t="s">
        <v>141</v>
      </c>
      <c r="F249" s="26" t="s">
        <v>446</v>
      </c>
      <c r="G249" s="7" t="s">
        <v>47</v>
      </c>
      <c r="H249" s="8" t="s">
        <v>431</v>
      </c>
      <c r="I249" s="44"/>
    </row>
    <row r="250" spans="2:9" ht="135" x14ac:dyDescent="0.25">
      <c r="B250" s="7">
        <v>21</v>
      </c>
      <c r="C250" s="7" t="s">
        <v>140</v>
      </c>
      <c r="D250" s="435"/>
      <c r="E250" s="103" t="s">
        <v>151</v>
      </c>
      <c r="F250" s="26" t="s">
        <v>447</v>
      </c>
      <c r="G250" s="7" t="s">
        <v>47</v>
      </c>
      <c r="H250" s="8" t="s">
        <v>431</v>
      </c>
      <c r="I250" s="44"/>
    </row>
    <row r="251" spans="2:9" ht="120" x14ac:dyDescent="0.25">
      <c r="B251" s="7">
        <v>22</v>
      </c>
      <c r="C251" s="7" t="s">
        <v>278</v>
      </c>
      <c r="D251" s="435"/>
      <c r="E251" s="103" t="s">
        <v>151</v>
      </c>
      <c r="F251" s="26" t="s">
        <v>154</v>
      </c>
      <c r="G251" s="7" t="s">
        <v>47</v>
      </c>
      <c r="H251" s="8" t="s">
        <v>431</v>
      </c>
      <c r="I251" s="44"/>
    </row>
    <row r="252" spans="2:9" ht="135" x14ac:dyDescent="0.25">
      <c r="B252" s="7">
        <v>23</v>
      </c>
      <c r="C252" s="7" t="s">
        <v>279</v>
      </c>
      <c r="D252" s="435"/>
      <c r="E252" s="103" t="s">
        <v>151</v>
      </c>
      <c r="F252" s="26" t="s">
        <v>156</v>
      </c>
      <c r="G252" s="7" t="s">
        <v>47</v>
      </c>
      <c r="H252" s="8" t="s">
        <v>431</v>
      </c>
      <c r="I252" s="44"/>
    </row>
    <row r="253" spans="2:9" ht="75" x14ac:dyDescent="0.25">
      <c r="B253" s="7">
        <v>24</v>
      </c>
      <c r="C253" s="7" t="s">
        <v>281</v>
      </c>
      <c r="D253" s="435"/>
      <c r="E253" s="103" t="s">
        <v>151</v>
      </c>
      <c r="F253" s="26" t="s">
        <v>450</v>
      </c>
      <c r="G253" s="7" t="s">
        <v>47</v>
      </c>
      <c r="H253" s="8" t="s">
        <v>431</v>
      </c>
      <c r="I253" s="44"/>
    </row>
    <row r="254" spans="2:9" ht="165" x14ac:dyDescent="0.25">
      <c r="B254" s="7">
        <v>25</v>
      </c>
      <c r="C254" s="7" t="s">
        <v>282</v>
      </c>
      <c r="D254" s="435"/>
      <c r="E254" s="103" t="s">
        <v>151</v>
      </c>
      <c r="F254" s="26" t="s">
        <v>160</v>
      </c>
      <c r="G254" s="7" t="s">
        <v>47</v>
      </c>
      <c r="H254" s="8" t="s">
        <v>431</v>
      </c>
      <c r="I254" s="44"/>
    </row>
    <row r="255" spans="2:9" ht="75" x14ac:dyDescent="0.25">
      <c r="B255" s="7">
        <v>26</v>
      </c>
      <c r="C255" s="7" t="s">
        <v>283</v>
      </c>
      <c r="D255" s="435"/>
      <c r="E255" s="103" t="s">
        <v>151</v>
      </c>
      <c r="F255" s="26" t="s">
        <v>453</v>
      </c>
      <c r="G255" s="7" t="s">
        <v>47</v>
      </c>
      <c r="H255" s="8" t="s">
        <v>431</v>
      </c>
      <c r="I255" s="44"/>
    </row>
    <row r="256" spans="2:9" ht="180" x14ac:dyDescent="0.25">
      <c r="B256" s="7">
        <v>27</v>
      </c>
      <c r="C256" s="7" t="s">
        <v>143</v>
      </c>
      <c r="D256" s="435"/>
      <c r="E256" s="103" t="s">
        <v>162</v>
      </c>
      <c r="F256" s="26" t="s">
        <v>457</v>
      </c>
      <c r="G256" s="7" t="s">
        <v>47</v>
      </c>
      <c r="H256" s="8" t="s">
        <v>431</v>
      </c>
      <c r="I256" s="44"/>
    </row>
    <row r="257" spans="2:9" ht="75" x14ac:dyDescent="0.25">
      <c r="B257" s="7">
        <v>28</v>
      </c>
      <c r="C257" s="7" t="s">
        <v>288</v>
      </c>
      <c r="D257" s="435"/>
      <c r="E257" s="103" t="s">
        <v>162</v>
      </c>
      <c r="F257" s="26" t="s">
        <v>458</v>
      </c>
      <c r="G257" s="7" t="s">
        <v>47</v>
      </c>
      <c r="H257" s="8" t="s">
        <v>431</v>
      </c>
      <c r="I257" s="44"/>
    </row>
    <row r="258" spans="2:9" ht="255" x14ac:dyDescent="0.25">
      <c r="B258" s="7">
        <v>29</v>
      </c>
      <c r="C258" s="44"/>
      <c r="D258" s="44"/>
      <c r="E258" s="44"/>
      <c r="F258" s="11" t="s">
        <v>696</v>
      </c>
      <c r="G258" s="44"/>
      <c r="H258" s="44"/>
      <c r="I258" s="44"/>
    </row>
    <row r="259" spans="2:9" x14ac:dyDescent="0.25">
      <c r="B259" s="25"/>
      <c r="G259" s="436" t="s">
        <v>644</v>
      </c>
      <c r="H259" s="437"/>
      <c r="I259" s="94"/>
    </row>
  </sheetData>
  <mergeCells count="54">
    <mergeCell ref="D230:D257"/>
    <mergeCell ref="G259:H259"/>
    <mergeCell ref="A1:I7"/>
    <mergeCell ref="D10:E10"/>
    <mergeCell ref="I10:K19"/>
    <mergeCell ref="A11:A19"/>
    <mergeCell ref="B11:B19"/>
    <mergeCell ref="C11:C19"/>
    <mergeCell ref="F11:F19"/>
    <mergeCell ref="G11:G19"/>
    <mergeCell ref="H11:H19"/>
    <mergeCell ref="E75:G75"/>
    <mergeCell ref="C23:E23"/>
    <mergeCell ref="C24:C35"/>
    <mergeCell ref="E36:G36"/>
    <mergeCell ref="E39:G39"/>
    <mergeCell ref="E45:G45"/>
    <mergeCell ref="E47:G47"/>
    <mergeCell ref="E49:G49"/>
    <mergeCell ref="E52:G52"/>
    <mergeCell ref="E60:G60"/>
    <mergeCell ref="E64:G64"/>
    <mergeCell ref="E73:G73"/>
    <mergeCell ref="H78:H80"/>
    <mergeCell ref="I78:I80"/>
    <mergeCell ref="J78:J80"/>
    <mergeCell ref="K78:K80"/>
    <mergeCell ref="B79:G79"/>
    <mergeCell ref="E80:G80"/>
    <mergeCell ref="E133:G133"/>
    <mergeCell ref="E85:G85"/>
    <mergeCell ref="E88:G88"/>
    <mergeCell ref="E94:G94"/>
    <mergeCell ref="E97:G97"/>
    <mergeCell ref="E103:G103"/>
    <mergeCell ref="E105:G105"/>
    <mergeCell ref="E107:G107"/>
    <mergeCell ref="E110:G110"/>
    <mergeCell ref="E118:G118"/>
    <mergeCell ref="E122:G122"/>
    <mergeCell ref="E131:G131"/>
    <mergeCell ref="A174:A175"/>
    <mergeCell ref="B175:H175"/>
    <mergeCell ref="B137:G137"/>
    <mergeCell ref="E138:G138"/>
    <mergeCell ref="E140:G140"/>
    <mergeCell ref="E143:G143"/>
    <mergeCell ref="E147:G147"/>
    <mergeCell ref="E149:G149"/>
    <mergeCell ref="B200:E200"/>
    <mergeCell ref="E159:G159"/>
    <mergeCell ref="E161:G161"/>
    <mergeCell ref="E168:G168"/>
    <mergeCell ref="E171:G171"/>
  </mergeCells>
  <pageMargins left="0.25" right="0.25" top="0.75" bottom="0.75" header="0.3" footer="0.3"/>
  <pageSetup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18</vt:i4>
      </vt:variant>
    </vt:vector>
  </HeadingPairs>
  <TitlesOfParts>
    <vt:vector size="38" baseType="lpstr">
      <vt:lpstr>E.M. CP01</vt:lpstr>
      <vt:lpstr>E.M. CP02</vt:lpstr>
      <vt:lpstr>E.M. CP03</vt:lpstr>
      <vt:lpstr>E.M. CP04</vt:lpstr>
      <vt:lpstr>E.M. CP05</vt:lpstr>
      <vt:lpstr>E.M. CP06</vt:lpstr>
      <vt:lpstr>E.M. CP07</vt:lpstr>
      <vt:lpstr>E.M. CP08</vt:lpstr>
      <vt:lpstr>E.M. CP09</vt:lpstr>
      <vt:lpstr>E.M. CP10</vt:lpstr>
      <vt:lpstr>E.M. CP11</vt:lpstr>
      <vt:lpstr>E.M. CP12</vt:lpstr>
      <vt:lpstr>E.M. CP15</vt:lpstr>
      <vt:lpstr>E.M. CP16</vt:lpstr>
      <vt:lpstr>E.M. CP17</vt:lpstr>
      <vt:lpstr>E.M. CP19</vt:lpstr>
      <vt:lpstr>E.M. CIOH</vt:lpstr>
      <vt:lpstr>E.M. CCCP</vt:lpstr>
      <vt:lpstr>E.M. SEMAP</vt:lpstr>
      <vt:lpstr>CP</vt:lpstr>
      <vt:lpstr>CP!Área_de_impresión</vt:lpstr>
      <vt:lpstr>'E.M. CCCP'!Área_de_impresión</vt:lpstr>
      <vt:lpstr>'E.M. CIOH'!Área_de_impresión</vt:lpstr>
      <vt:lpstr>'E.M. CP01'!Área_de_impresión</vt:lpstr>
      <vt:lpstr>'E.M. CP02'!Área_de_impresión</vt:lpstr>
      <vt:lpstr>'E.M. CP03'!Área_de_impresión</vt:lpstr>
      <vt:lpstr>'E.M. CP04'!Área_de_impresión</vt:lpstr>
      <vt:lpstr>'E.M. CP07'!Área_de_impresión</vt:lpstr>
      <vt:lpstr>'E.M. CP08'!Área_de_impresión</vt:lpstr>
      <vt:lpstr>'E.M. CP09'!Área_de_impresión</vt:lpstr>
      <vt:lpstr>'E.M. CP10'!Área_de_impresión</vt:lpstr>
      <vt:lpstr>'E.M. CP11'!Área_de_impresión</vt:lpstr>
      <vt:lpstr>'E.M. CP12'!Área_de_impresión</vt:lpstr>
      <vt:lpstr>'E.M. CP15'!Área_de_impresión</vt:lpstr>
      <vt:lpstr>'E.M. CP16'!Área_de_impresión</vt:lpstr>
      <vt:lpstr>'E.M. CP17'!Área_de_impresión</vt:lpstr>
      <vt:lpstr>'E.M. CP19'!Área_de_impresión</vt:lpstr>
      <vt:lpstr>'E.M. SEMAP'!Área_de_impresión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Jorge Bolaños</dc:creator>
  <cp:keywords/>
  <dc:description/>
  <cp:lastModifiedBy>Omar Medrano</cp:lastModifiedBy>
  <cp:revision/>
  <dcterms:created xsi:type="dcterms:W3CDTF">2026-02-13T19:33:27Z</dcterms:created>
  <dcterms:modified xsi:type="dcterms:W3CDTF">2026-09-28T16:33:26Z</dcterms:modified>
  <cp:category/>
  <cp:contentStatus/>
</cp:coreProperties>
</file>