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PC\OneDrive\Desktop\PÚBLICO\3. Planeación - ALAN\1. Formulaciones\5. Dotación Casa de la Juventud y Jardines\Final\"/>
    </mc:Choice>
  </mc:AlternateContent>
  <xr:revisionPtr revIDLastSave="0" documentId="13_ncr:1_{BC844EE6-5984-48C0-AF2A-675487C5898C}" xr6:coauthVersionLast="47" xr6:coauthVersionMax="47" xr10:uidLastSave="{00000000-0000-0000-0000-000000000000}"/>
  <bookViews>
    <workbookView xWindow="-110" yWindow="-110" windowWidth="19420" windowHeight="10300" tabRatio="900" activeTab="4" xr2:uid="{00000000-000D-0000-FFFF-FFFF00000000}"/>
  </bookViews>
  <sheets>
    <sheet name="CONTEXTO" sheetId="16" r:id="rId1"/>
    <sheet name="IDENTIFICACIÓN Y ANÁLISIS" sheetId="2" r:id="rId2"/>
    <sheet name="EVALUACIÓN" sheetId="11" r:id="rId3"/>
    <sheet name="EVALUACIÓN CON CONTROLES" sheetId="15" r:id="rId4"/>
    <sheet name="ASIGNACIÓN Y TRATAMIENTO" sheetId="6" r:id="rId5"/>
  </sheets>
  <definedNames>
    <definedName name="_xlnm._FilterDatabase" localSheetId="4" hidden="1">'ASIGNACIÓN Y TRATAMIENTO'!#REF!</definedName>
    <definedName name="_xlnm.Print_Area" localSheetId="4">'ASIGNACIÓN Y TRATAMIENTO'!$B$2:$X$34</definedName>
    <definedName name="_xlnm.Print_Area" localSheetId="0">CONTEXTO!$B$2:$F$14</definedName>
    <definedName name="_xlnm.Print_Area" localSheetId="2">EVALUACIÓN!$B$2:$L$49</definedName>
    <definedName name="_xlnm.Print_Area" localSheetId="3">'EVALUACIÓN CON CONTROLES'!$B$2:$R$41</definedName>
    <definedName name="_xlnm.Print_Area" localSheetId="1">'IDENTIFICACIÓN Y ANÁLISIS'!$B$2:$F$68</definedName>
    <definedName name="contratación">'IDENTIFICACIÓN Y ANÁLISIS'!$B$39:$B$43</definedName>
    <definedName name="ejecución">'IDENTIFICACIÓN Y ANÁLISIS'!$B$45:$B$68</definedName>
    <definedName name="OPCIONES">'ASIGNACIÓN Y TRATAMIENTO'!$B$38:$B$40</definedName>
    <definedName name="planeación">'IDENTIFICACIÓN Y ANÁLISIS'!$B$19:$B$29</definedName>
    <definedName name="selección">'IDENTIFICACIÓN Y ANÁLISIS'!$B$31:$B$37</definedName>
    <definedName name="_xlnm.Print_Titles" localSheetId="4">'ASIGNACIÓN Y TRATAMIENTO'!$2:$5</definedName>
  </definedNames>
  <calcPr calcId="191029"/>
</workbook>
</file>

<file path=xl/calcChain.xml><?xml version="1.0" encoding="utf-8"?>
<calcChain xmlns="http://schemas.openxmlformats.org/spreadsheetml/2006/main">
  <c r="B6" i="15" l="1"/>
  <c r="I16" i="15" l="1"/>
  <c r="O11" i="6" s="1"/>
  <c r="J16" i="15"/>
  <c r="C16" i="15"/>
  <c r="K17" i="11"/>
  <c r="B6" i="6"/>
  <c r="G12" i="6"/>
  <c r="H12" i="6"/>
  <c r="I12" i="6"/>
  <c r="N12" i="6"/>
  <c r="S12" i="6"/>
  <c r="T12" i="6"/>
  <c r="U12" i="6"/>
  <c r="V12" i="6"/>
  <c r="W12" i="6"/>
  <c r="X12" i="6"/>
  <c r="G13" i="6"/>
  <c r="H13" i="6"/>
  <c r="N13" i="6"/>
  <c r="S13" i="6"/>
  <c r="T13" i="6"/>
  <c r="U13" i="6"/>
  <c r="V13" i="6"/>
  <c r="W13" i="6"/>
  <c r="X13" i="6"/>
  <c r="G14" i="6"/>
  <c r="H14" i="6"/>
  <c r="I14" i="6"/>
  <c r="N14" i="6"/>
  <c r="S14" i="6"/>
  <c r="T14" i="6"/>
  <c r="U14" i="6"/>
  <c r="V14" i="6"/>
  <c r="W14" i="6"/>
  <c r="X14" i="6"/>
  <c r="G15" i="6"/>
  <c r="H15" i="6"/>
  <c r="N15" i="6"/>
  <c r="S15" i="6"/>
  <c r="T15" i="6"/>
  <c r="U15" i="6"/>
  <c r="V15" i="6"/>
  <c r="W15" i="6"/>
  <c r="X15" i="6"/>
  <c r="G16" i="6"/>
  <c r="H16" i="6"/>
  <c r="I16" i="6"/>
  <c r="N16" i="6"/>
  <c r="S16" i="6"/>
  <c r="T16" i="6"/>
  <c r="U16" i="6"/>
  <c r="V16" i="6"/>
  <c r="W16" i="6"/>
  <c r="X16" i="6"/>
  <c r="B18" i="15"/>
  <c r="D13" i="6" s="1"/>
  <c r="C18" i="15"/>
  <c r="C13" i="6"/>
  <c r="I18" i="15"/>
  <c r="K18" i="15" s="1"/>
  <c r="J18" i="15"/>
  <c r="P13" i="6" s="1"/>
  <c r="B19" i="15"/>
  <c r="D14" i="6" s="1"/>
  <c r="C19" i="15"/>
  <c r="C14" i="6" s="1"/>
  <c r="I19" i="15"/>
  <c r="J19" i="15"/>
  <c r="P14" i="6" s="1"/>
  <c r="B20" i="15"/>
  <c r="D15" i="6"/>
  <c r="C20" i="15"/>
  <c r="C15" i="6" s="1"/>
  <c r="I20" i="15"/>
  <c r="J20" i="15"/>
  <c r="P15" i="6" s="1"/>
  <c r="B21" i="15"/>
  <c r="D16" i="6"/>
  <c r="C21" i="15"/>
  <c r="C16" i="6" s="1"/>
  <c r="I21" i="15"/>
  <c r="O16" i="6"/>
  <c r="J21" i="15"/>
  <c r="P16" i="6" s="1"/>
  <c r="B17" i="15"/>
  <c r="D12" i="6" s="1"/>
  <c r="C17" i="15"/>
  <c r="C12" i="6" s="1"/>
  <c r="I17" i="15"/>
  <c r="J17" i="15"/>
  <c r="P12" i="6" s="1"/>
  <c r="P11" i="6"/>
  <c r="C11" i="6"/>
  <c r="K22" i="11"/>
  <c r="L22" i="11" s="1"/>
  <c r="K16" i="6" s="1"/>
  <c r="K21" i="11"/>
  <c r="L21" i="11" s="1"/>
  <c r="K15" i="6" s="1"/>
  <c r="K20" i="11"/>
  <c r="L20" i="11" s="1"/>
  <c r="K14" i="6" s="1"/>
  <c r="K19" i="11"/>
  <c r="L19" i="11" s="1"/>
  <c r="K13" i="6" s="1"/>
  <c r="K18" i="11"/>
  <c r="J12" i="6" s="1"/>
  <c r="B16" i="15"/>
  <c r="D11" i="6" s="1"/>
  <c r="X11" i="6"/>
  <c r="W11" i="6"/>
  <c r="V11" i="6"/>
  <c r="U11" i="6"/>
  <c r="T11" i="6"/>
  <c r="S11" i="6"/>
  <c r="N11" i="6"/>
  <c r="H11" i="6"/>
  <c r="G11" i="6"/>
  <c r="O14" i="6"/>
  <c r="O15" i="6"/>
  <c r="L18" i="11"/>
  <c r="K12" i="6" s="1"/>
  <c r="K17" i="15"/>
  <c r="L17" i="15" s="1"/>
  <c r="R12" i="6" s="1"/>
  <c r="K19" i="15"/>
  <c r="Q14" i="6" s="1"/>
  <c r="L17" i="11"/>
  <c r="K11" i="6" s="1"/>
  <c r="O12" i="6"/>
  <c r="O13" i="6"/>
  <c r="J14" i="6"/>
  <c r="L19" i="15"/>
  <c r="R14" i="6" s="1"/>
  <c r="L18" i="15" l="1"/>
  <c r="R13" i="6" s="1"/>
  <c r="Q13" i="6"/>
  <c r="Q12" i="6"/>
  <c r="K16" i="15"/>
  <c r="K20" i="15"/>
  <c r="K21" i="15"/>
  <c r="J16" i="6"/>
  <c r="Q11" i="6" l="1"/>
  <c r="L16" i="15"/>
  <c r="R11" i="6" s="1"/>
  <c r="Q16" i="6"/>
  <c r="L21" i="15"/>
  <c r="R16" i="6" s="1"/>
  <c r="L20" i="15"/>
  <c r="R15" i="6" s="1"/>
  <c r="Q1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tc={66AF2E30-A1D4-49B9-850E-0EDA92E1F01A}</author>
  </authors>
  <commentList>
    <comment ref="G19" authorId="0" shapeId="0" xr:uid="{00000000-0006-0000-0300-000001000000}">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Poliza de calidad del servicio no se solicita.</t>
        </r>
      </text>
    </comment>
  </commentList>
</comments>
</file>

<file path=xl/sharedStrings.xml><?xml version="1.0" encoding="utf-8"?>
<sst xmlns="http://schemas.openxmlformats.org/spreadsheetml/2006/main" count="411" uniqueCount="175">
  <si>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</si>
  <si>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</si>
  <si>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</si>
  <si>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</si>
  <si>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</si>
  <si>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</si>
  <si>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</si>
  <si>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</si>
  <si>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</si>
  <si>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</si>
  <si>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</si>
  <si>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</si>
  <si>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</si>
  <si>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</si>
  <si>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</si>
  <si>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</si>
  <si>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</si>
  <si>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</si>
  <si>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</si>
  <si>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</si>
  <si>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</si>
  <si>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</si>
  <si>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</si>
  <si>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</si>
  <si>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</si>
  <si>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</si>
  <si>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</si>
  <si>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</si>
  <si>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</si>
  <si>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</si>
  <si>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</si>
  <si>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</si>
  <si>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</si>
  <si>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</si>
  <si>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</si>
  <si>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</si>
  <si>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</si>
  <si>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</si>
  <si>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</si>
  <si>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</si>
  <si>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</si>
  <si>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</si>
  <si>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</si>
  <si>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</si>
  <si>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</si>
  <si>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</si>
  <si>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</si>
  <si>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</si>
  <si>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</si>
  <si>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</si>
  <si>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</si>
  <si>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</si>
  <si>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</si>
  <si>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</si>
  <si>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</si>
  <si>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</si>
  <si>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</si>
  <si>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</si>
  <si>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</si>
  <si>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</si>
  <si>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</si>
  <si>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</si>
  <si>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</si>
  <si>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</si>
  <si>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</si>
  <si>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</si>
  <si>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</si>
  <si>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</si>
  <si>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</si>
  <si>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</si>
  <si>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</si>
  <si>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</si>
  <si>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</si>
  <si>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</si>
  <si>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</si>
  <si>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</si>
  <si>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</si>
  <si>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</si>
  <si>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</si>
  <si>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</si>
  <si>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</si>
  <si>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</si>
  <si>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</si>
  <si>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</si>
  <si>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</si>
  <si>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</si>
  <si>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</si>
  <si>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</si>
  <si>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</si>
  <si>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</si>
  <si>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</si>
  <si>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</si>
  <si>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</si>
  <si>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</si>
  <si>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</si>
  <si>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</si>
  <si>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</si>
  <si>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</si>
  <si>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</si>
  <si>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</si>
  <si>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</si>
  <si>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</si>
  <si>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</si>
  <si>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</si>
  <si>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</si>
  <si>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</si>
  <si>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</si>
  <si>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</si>
  <si>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</si>
  <si>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</si>
  <si>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</si>
  <si>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</si>
  <si>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</si>
  <si>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</si>
  <si>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</si>
  <si>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</si>
  <si>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</si>
  <si>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</si>
  <si>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</si>
  <si>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</si>
  <si>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</si>
  <si>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</si>
  <si>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</si>
  <si>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</si>
  <si>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</si>
  <si>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</si>
  <si>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</si>
  <si>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</si>
  <si>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</si>
  <si>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</si>
  <si>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</si>
  <si>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</si>
  <si>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 xml:space="preserve">Riesgo de que no se firme el contrato. </t>
  </si>
  <si>
    <t>¿Cómo se realiza el monitoreo?</t>
  </si>
  <si>
    <t>SDG</t>
  </si>
  <si>
    <t>CONTRATISTA</t>
  </si>
  <si>
    <t>CONTRATISTA Y SDG</t>
  </si>
  <si>
    <t>MATRIZ DE RIESGOS DE CONTRATACIÓN</t>
  </si>
  <si>
    <t>MATRIZ DE RIESGOS EN CONTRATACIÓN</t>
  </si>
  <si>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</si>
  <si>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</si>
  <si>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</si>
  <si>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6) Continúe en la hoja de "EVALUACIÓN DE CONTROLES"</t>
  </si>
  <si>
    <t>2) Describa las consecuencias de la ocurrencia del Riesgo/evento.</t>
  </si>
  <si>
    <t>1) Diligencie el objeto contractual y seleccione la(s) etapas  y los riesgos que aplican al objeto contractual, de acuerdo a lo definido en la hoja de "IDENTIFICACIÓN Y ANÁLISIS"</t>
  </si>
  <si>
    <t>Código: GCO-GCI-F164
Versión: 02
Vigencia: 01 de diciembre de 2022
Caso HOLA: 280117</t>
  </si>
  <si>
    <t>Condiciones geográficas y de acceso del lugar en el cual se debe cumplir el objeto del Proceso de Contratación: La prestación de servicios se realizaráen el lugar indicado en los estudios previos del proceso.</t>
  </si>
  <si>
    <t>Deterioro de las condiciones de seguridad y orden público que impidan la ajecucion del contrato</t>
  </si>
  <si>
    <t>Cambios normativos o por la expedición de normas posteriores a la celebracion del contrato, que afecten las condiciones económicas, técnicas y/o juridicas inicialmente pactadas</t>
  </si>
  <si>
    <t>entrega de bienes y sevicios que no cuplen con las especificaciones mínimas técnicas y de calidad</t>
  </si>
  <si>
    <t>Que el contratista no proveea todos los equipos y elementos necesarios para la ejecución del contrato</t>
  </si>
  <si>
    <t>Mal estado en los requerimientos para la actividad</t>
  </si>
  <si>
    <t>Incumplimiento por parte del ejecutor</t>
  </si>
  <si>
    <t xml:space="preserve">Apoyo de la fuerza pública </t>
  </si>
  <si>
    <t>Pronta ejecución del contrato</t>
  </si>
  <si>
    <t>Hacer efectiva la póliza de garantía, cumplimiento de calidad de los servicios</t>
  </si>
  <si>
    <t>Asegurar la calidad antes del inicio de la actividad</t>
  </si>
  <si>
    <t>Planeacion, técnica del cronograma de actividades</t>
  </si>
  <si>
    <t>Si</t>
  </si>
  <si>
    <t>FDLAN</t>
  </si>
  <si>
    <t xml:space="preserve">Suscripción del contrato </t>
  </si>
  <si>
    <t xml:space="preserve">Finalización del contrato </t>
  </si>
  <si>
    <t>Seguimiento permanente a la ejecución del contrato</t>
  </si>
  <si>
    <t>Cada vez que se requiera</t>
  </si>
  <si>
    <t>50/50</t>
  </si>
  <si>
    <t>Planear, ejecutar y desarrollar la entrega de los elementos en los tiempos contemplados durante el cronograma del proceso</t>
  </si>
  <si>
    <t>Suficiencia del presupuesto oficial del Proceso de Contratación: el presente proceso de contratación se encuentra establecido en el plan anual de adquisiciones de la vigencia 2026 del fondo, desarrollo local de Antonio Nariño y se soporta bajo certificado disponibilidad, presupuestal anexo a los documentos de este proceso.</t>
  </si>
  <si>
    <t xml:space="preserve"> El fondo desarrollo local de Antonee Nariño cuenta con la experiencia propia de procesos adjudicados en vigencias anteriores, con el objeto contractual, similar al del presente proceso de contratación.</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</si>
  <si>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contratación. El fondo de desarrollo local de Antonio Nariño cuenta con contratistas asociados a la oficina de Planeacion y Contratación, los cuales conformarán el equipo técnico y jurídico y financiero para la formulación, evaluación y adjudicación del presente proceso de contratación.</t>
  </si>
  <si>
    <t>Ciudadanía que se beneficia del Proceso de Contratación: Población de Antonio Nariño.</t>
  </si>
  <si>
    <t>Partícipes del Proceso de contratación : Planeación FDLAN - Contratación FDLAN - Calidad FDLAN.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</si>
  <si>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</si>
  <si>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“LA ADQUISICIÓN, DISTRIBUCIÓN E INSTALACIÓN DE ELEMENTOS PARA LA DOTACIÓN DE LA CASA DE LA JUVENTUD Y EL JARDÍN INFANTIL SANTANDER DE LA LOCALIDAD DE ANTONIO NARIÑO 2026”.</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</si>
  <si>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</si>
  <si>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Objeto Contractual: “LA ADQUISICIÓN, DISTRIBUCIÓN E INSTALACIÓN DE ELEMENTOS PARA LA DOTACIÓN DE LA CASA DE LA JUVENTUD Y EL JARDÍN INFANTIL SANTANDER DE LA LOCALIDAD DE ANTONIO NARIÑO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</si>
</sst>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sz val="8"/>
      <color rgb="FF000000"/>
      <name val="Book Antiqua"/>
      <family val="34"/>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505050"/>
      </left>
      <right style="thin">
        <color rgb="FF505050"/>
      </right>
      <top style="thin">
        <color rgb="FF505050"/>
      </top>
      <bottom style="thin">
        <color rgb="FF505050"/>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s>
  <cellStyleXfs count="1">
    <xf numFmtId="0" fontId="0" fillId="0" borderId="0"/>
  </cellStyleXfs>
  <cellXfs count="327">
    <xf numFmtId="0" fontId="0" fillId="0" borderId="0" xfId="0"/>
    <xf numFmtId="0" fontId="3" fillId="0" borderId="0" xfId="0" applyFont="1" applyAlignment="1">
      <alignment wrapText="1"/>
    </xf>
    <xf numFmtId="0" fontId="3"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37"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18" fillId="0" borderId="19" xfId="0" applyFont="1" applyBorder="1" applyAlignment="1">
      <alignment horizontal="center" vertical="center" wrapText="1"/>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0" xfId="0" applyFont="1" applyAlignment="1">
      <alignment horizontal="center" vertical="center"/>
    </xf>
    <xf numFmtId="0" fontId="27" fillId="0" borderId="2" xfId="0" applyFont="1" applyBorder="1" applyAlignment="1">
      <alignment horizontal="center" vertical="center"/>
    </xf>
    <xf numFmtId="0" fontId="21" fillId="0" borderId="68" xfId="0" applyFont="1" applyBorder="1" applyAlignment="1">
      <alignment horizontal="left" vertical="center" wrapText="1"/>
    </xf>
    <xf numFmtId="0" fontId="18" fillId="0" borderId="26" xfId="0" applyFont="1" applyBorder="1" applyAlignment="1">
      <alignment horizontal="center" vertical="center" wrapText="1"/>
    </xf>
    <xf numFmtId="0" fontId="23" fillId="4" borderId="70" xfId="0" applyFont="1" applyFill="1" applyBorder="1" applyAlignment="1">
      <alignment horizontal="center" vertical="center" wrapText="1"/>
    </xf>
    <xf numFmtId="0" fontId="21" fillId="0" borderId="28" xfId="0" applyFont="1" applyBorder="1" applyAlignment="1">
      <alignment horizontal="left" vertical="center" wrapText="1"/>
    </xf>
    <xf numFmtId="0" fontId="16" fillId="0" borderId="0" xfId="0" applyFont="1" applyAlignment="1">
      <alignment horizontal="center" vertical="center"/>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5" fillId="0" borderId="3" xfId="0" applyFont="1" applyBorder="1" applyAlignment="1">
      <alignment horizontal="center"/>
    </xf>
    <xf numFmtId="0" fontId="8" fillId="0" borderId="0" xfId="0" applyFont="1" applyAlignment="1">
      <alignment horizontal="left" vertical="center" wrapText="1"/>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5" xfId="0" applyFont="1" applyBorder="1" applyAlignment="1">
      <alignment horizontal="left" vertical="center" wrapText="1"/>
    </xf>
    <xf numFmtId="0" fontId="28" fillId="0" borderId="66" xfId="0" applyFont="1" applyBorder="1" applyAlignment="1">
      <alignment horizontal="left" vertical="center" wrapText="1"/>
    </xf>
    <xf numFmtId="0" fontId="28" fillId="0" borderId="67" xfId="0" applyFont="1" applyBorder="1" applyAlignment="1">
      <alignment horizontal="left" vertical="center" wrapText="1"/>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4" xfId="0" applyFont="1" applyBorder="1" applyAlignment="1">
      <alignment vertical="center"/>
    </xf>
    <xf numFmtId="0" fontId="17" fillId="0" borderId="6" xfId="0" applyFont="1" applyBorder="1" applyAlignment="1">
      <alignment vertical="center"/>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22" fillId="4" borderId="30" xfId="0" applyFont="1" applyFill="1" applyBorder="1" applyAlignment="1">
      <alignment horizontal="center" vertical="center" wrapText="1"/>
    </xf>
    <xf numFmtId="0" fontId="17" fillId="0" borderId="3" xfId="0" applyFont="1" applyBorder="1" applyAlignment="1">
      <alignment horizontal="left" vertical="center" wrapText="1"/>
    </xf>
    <xf numFmtId="0" fontId="17" fillId="0" borderId="4" xfId="0" applyFont="1" applyBorder="1" applyAlignment="1">
      <alignment horizontal="left"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5" fillId="0" borderId="52"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34" xfId="0" applyFont="1" applyBorder="1" applyAlignment="1">
      <alignment horizontal="left" vertical="center" wrapText="1"/>
    </xf>
    <xf numFmtId="0" fontId="17" fillId="0" borderId="69" xfId="0" applyFont="1" applyBorder="1" applyAlignment="1">
      <alignment horizontal="left" vertical="center" wrapText="1"/>
    </xf>
    <xf numFmtId="0" fontId="15" fillId="0" borderId="0" xfId="0" applyFont="1" applyAlignment="1">
      <alignment horizontal="right" vertical="center" textRotation="90"/>
    </xf>
    <xf numFmtId="0" fontId="21" fillId="0" borderId="19"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21" fillId="8" borderId="3" xfId="0" applyFont="1" applyFill="1" applyBorder="1" applyAlignment="1">
      <alignment horizontal="center" vertical="center"/>
    </xf>
    <xf numFmtId="0" fontId="16" fillId="6" borderId="19"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34" xfId="0" applyFont="1" applyBorder="1" applyAlignment="1">
      <alignment horizontal="center" vertical="center" wrapText="1"/>
    </xf>
    <xf numFmtId="0" fontId="23" fillId="4" borderId="30"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4" xfId="0" applyFont="1" applyBorder="1" applyAlignment="1">
      <alignment horizontal="center" vertical="center" wrapText="1"/>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44" xfId="0" applyFont="1" applyBorder="1" applyAlignment="1">
      <alignment horizontal="center" vertical="center" wrapText="1"/>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9" borderId="26" xfId="0" applyFont="1" applyFill="1" applyBorder="1" applyAlignment="1">
      <alignment horizontal="center" vertical="center"/>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21" fillId="9" borderId="44" xfId="0" applyFont="1" applyFill="1" applyBorder="1" applyAlignment="1">
      <alignment horizontal="center" vertical="center"/>
    </xf>
    <xf numFmtId="0" fontId="16" fillId="6" borderId="44" xfId="0" applyFont="1" applyFill="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44" xfId="0" applyFont="1" applyFill="1" applyBorder="1" applyAlignment="1">
      <alignment horizontal="center" vertical="center"/>
    </xf>
    <xf numFmtId="0" fontId="16" fillId="6" borderId="44" xfId="0" applyFont="1" applyFill="1" applyBorder="1" applyAlignment="1">
      <alignment horizontal="center"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0" borderId="51" xfId="0" applyFont="1" applyBorder="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0" fillId="0" borderId="0" xfId="0" applyAlignment="1">
      <alignment vertical="center"/>
    </xf>
    <xf numFmtId="0" fontId="5" fillId="0" borderId="3" xfId="0" applyFont="1" applyBorder="1" applyAlignment="1">
      <alignment horizontal="center" vertical="center"/>
    </xf>
    <xf numFmtId="0" fontId="5" fillId="0" borderId="0" xfId="0" applyFont="1" applyAlignment="1">
      <alignment vertical="center"/>
    </xf>
    <xf numFmtId="0" fontId="15" fillId="0" borderId="29" xfId="0" applyFont="1" applyBorder="1" applyAlignment="1">
      <alignment horizontal="center" vertical="center"/>
    </xf>
    <xf numFmtId="0" fontId="15" fillId="0" borderId="30" xfId="0" applyFont="1" applyBorder="1" applyAlignment="1">
      <alignment horizontal="center" vertical="center"/>
    </xf>
    <xf numFmtId="0" fontId="15" fillId="0" borderId="31" xfId="0" applyFont="1" applyBorder="1" applyAlignment="1">
      <alignment horizontal="center" vertical="center"/>
    </xf>
    <xf numFmtId="0" fontId="20" fillId="5" borderId="35" xfId="0" applyFont="1" applyFill="1" applyBorder="1" applyAlignment="1">
      <alignment horizontal="left" vertical="center" wrapText="1"/>
    </xf>
    <xf numFmtId="0" fontId="18" fillId="5" borderId="3" xfId="0" applyFont="1" applyFill="1" applyBorder="1" applyAlignment="1">
      <alignment horizontal="left" vertical="center" wrapText="1"/>
    </xf>
    <xf numFmtId="0" fontId="18" fillId="5" borderId="19" xfId="0" applyFont="1" applyFill="1" applyBorder="1" applyAlignment="1">
      <alignment horizontal="left" vertical="center" wrapText="1"/>
    </xf>
    <xf numFmtId="0" fontId="15" fillId="0" borderId="35" xfId="0" applyFont="1" applyBorder="1" applyAlignment="1">
      <alignment horizontal="left" vertical="center" wrapText="1"/>
    </xf>
    <xf numFmtId="0" fontId="15" fillId="0" borderId="3" xfId="0" applyFont="1" applyBorder="1" applyAlignment="1">
      <alignment horizontal="left" vertical="center" wrapText="1"/>
    </xf>
    <xf numFmtId="0" fontId="15" fillId="0" borderId="19" xfId="0" applyFont="1" applyBorder="1" applyAlignment="1">
      <alignment horizontal="left" vertical="center" wrapText="1"/>
    </xf>
    <xf numFmtId="0" fontId="15" fillId="0" borderId="36" xfId="0" applyFont="1" applyBorder="1" applyAlignment="1">
      <alignment horizontal="left" vertical="center" wrapText="1"/>
    </xf>
    <xf numFmtId="0" fontId="15" fillId="0" borderId="9" xfId="0" applyFont="1" applyBorder="1" applyAlignment="1">
      <alignment horizontal="left" vertical="center" wrapText="1"/>
    </xf>
    <xf numFmtId="0" fontId="15" fillId="0" borderId="38" xfId="0" applyFont="1" applyBorder="1" applyAlignment="1">
      <alignment horizontal="left" vertical="center" wrapText="1"/>
    </xf>
    <xf numFmtId="0" fontId="3" fillId="0" borderId="0" xfId="0" applyFont="1" applyAlignment="1">
      <alignment vertical="center" wrapText="1"/>
    </xf>
    <xf numFmtId="0" fontId="3" fillId="0" borderId="0" xfId="0" applyFont="1" applyAlignment="1">
      <alignment vertical="center"/>
    </xf>
    <xf numFmtId="0" fontId="15" fillId="0" borderId="41" xfId="0" applyFont="1" applyBorder="1" applyAlignment="1">
      <alignment horizontal="left" wrapText="1"/>
    </xf>
    <xf numFmtId="0" fontId="15" fillId="0" borderId="0" xfId="0" applyFont="1" applyBorder="1" applyAlignment="1">
      <alignment horizontal="left" wrapText="1"/>
    </xf>
    <xf numFmtId="0" fontId="15" fillId="0" borderId="2" xfId="0" applyFont="1" applyBorder="1" applyAlignment="1">
      <alignment horizontal="left" wrapText="1"/>
    </xf>
    <xf numFmtId="0" fontId="15" fillId="0" borderId="11" xfId="0" applyFont="1" applyBorder="1" applyAlignment="1">
      <alignment horizontal="left" wrapText="1"/>
    </xf>
    <xf numFmtId="0" fontId="14" fillId="2" borderId="48" xfId="0" applyFont="1" applyFill="1" applyBorder="1" applyAlignment="1">
      <alignment horizontal="left" vertical="center" wrapText="1" readingOrder="1"/>
    </xf>
    <xf numFmtId="0" fontId="14" fillId="2" borderId="49" xfId="0" applyFont="1" applyFill="1" applyBorder="1" applyAlignment="1">
      <alignment horizontal="left" vertical="center" wrapText="1" readingOrder="1"/>
    </xf>
    <xf numFmtId="0" fontId="14" fillId="2" borderId="50" xfId="0" applyFont="1" applyFill="1" applyBorder="1" applyAlignment="1">
      <alignment horizontal="left" vertical="center" wrapText="1" readingOrder="1"/>
    </xf>
    <xf numFmtId="0" fontId="24" fillId="0" borderId="48" xfId="0" applyFont="1" applyBorder="1" applyAlignment="1">
      <alignment horizontal="center" vertical="center"/>
    </xf>
    <xf numFmtId="0" fontId="24" fillId="0" borderId="49" xfId="0" applyFont="1" applyBorder="1" applyAlignment="1">
      <alignment horizontal="center" vertical="center"/>
    </xf>
    <xf numFmtId="0" fontId="24" fillId="0" borderId="50" xfId="0" applyFont="1" applyBorder="1" applyAlignment="1">
      <alignment horizontal="center" vertical="center"/>
    </xf>
    <xf numFmtId="0" fontId="2" fillId="2" borderId="0" xfId="0" applyFont="1" applyFill="1" applyAlignment="1">
      <alignment vertical="center" wrapText="1" readingOrder="1"/>
    </xf>
    <xf numFmtId="0" fontId="27" fillId="0" borderId="1" xfId="0" applyFont="1" applyBorder="1" applyAlignment="1">
      <alignment vertical="center"/>
    </xf>
    <xf numFmtId="0" fontId="27" fillId="0" borderId="0" xfId="0" applyFont="1" applyAlignment="1">
      <alignment vertical="center"/>
    </xf>
    <xf numFmtId="0" fontId="27" fillId="0" borderId="0" xfId="0" applyFont="1" applyAlignment="1">
      <alignment horizontal="left" vertical="center"/>
    </xf>
    <xf numFmtId="0" fontId="21" fillId="0" borderId="8" xfId="0" applyFont="1" applyBorder="1" applyAlignment="1">
      <alignment vertical="center"/>
    </xf>
    <xf numFmtId="0" fontId="21" fillId="0" borderId="10" xfId="0" applyFont="1" applyBorder="1" applyAlignment="1">
      <alignment vertical="center"/>
    </xf>
    <xf numFmtId="0" fontId="21" fillId="0" borderId="11" xfId="0" applyFont="1" applyBorder="1" applyAlignment="1">
      <alignment horizontal="center" vertical="center"/>
    </xf>
    <xf numFmtId="0" fontId="29" fillId="0" borderId="68" xfId="0" applyFont="1" applyBorder="1" applyAlignment="1">
      <alignment vertical="center" wrapText="1"/>
    </xf>
    <xf numFmtId="0" fontId="21" fillId="0" borderId="39" xfId="0" applyFont="1" applyBorder="1" applyAlignment="1">
      <alignment vertical="center"/>
    </xf>
    <xf numFmtId="0" fontId="21" fillId="0" borderId="40" xfId="0" applyFont="1" applyBorder="1" applyAlignment="1">
      <alignment vertical="center"/>
    </xf>
    <xf numFmtId="0" fontId="21" fillId="0" borderId="41" xfId="0" applyFont="1" applyBorder="1" applyAlignment="1">
      <alignment horizontal="center" vertical="center"/>
    </xf>
    <xf numFmtId="0" fontId="21" fillId="0" borderId="1" xfId="0" applyFont="1" applyBorder="1" applyAlignment="1">
      <alignment vertical="center"/>
    </xf>
    <xf numFmtId="0" fontId="16" fillId="2" borderId="0" xfId="0" applyFont="1" applyFill="1" applyAlignment="1">
      <alignment horizontal="center" vertical="center"/>
    </xf>
    <xf numFmtId="0" fontId="21" fillId="0" borderId="0" xfId="0" applyFont="1" applyAlignment="1">
      <alignment vertical="center"/>
    </xf>
    <xf numFmtId="0" fontId="16" fillId="0" borderId="51" xfId="0"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0" fillId="5" borderId="0" xfId="0" applyFill="1" applyAlignment="1">
      <alignment vertical="center"/>
    </xf>
    <xf numFmtId="0" fontId="21" fillId="6" borderId="3" xfId="0" applyFont="1" applyFill="1" applyBorder="1" applyAlignment="1">
      <alignment horizontal="center" vertical="center"/>
    </xf>
    <xf numFmtId="0" fontId="21" fillId="6" borderId="3" xfId="0" applyFont="1" applyFill="1" applyBorder="1" applyAlignment="1">
      <alignment horizontal="center" vertical="center"/>
    </xf>
    <xf numFmtId="0" fontId="21" fillId="6" borderId="19" xfId="0" applyFont="1" applyFill="1" applyBorder="1" applyAlignment="1">
      <alignment horizontal="center" vertical="center"/>
    </xf>
    <xf numFmtId="0" fontId="9" fillId="0" borderId="0" xfId="0" applyFont="1" applyAlignment="1">
      <alignment vertical="center"/>
    </xf>
    <xf numFmtId="0" fontId="0" fillId="0" borderId="0" xfId="0" applyAlignment="1">
      <alignment horizontal="center" vertical="center"/>
    </xf>
    <xf numFmtId="0" fontId="13" fillId="2" borderId="48" xfId="0" applyFont="1" applyFill="1" applyBorder="1" applyAlignment="1">
      <alignment horizontal="left" vertical="center" wrapText="1" readingOrder="1"/>
    </xf>
    <xf numFmtId="0" fontId="13" fillId="2" borderId="49" xfId="0" applyFont="1" applyFill="1" applyBorder="1" applyAlignment="1">
      <alignment horizontal="left" vertical="center" wrapText="1" readingOrder="1"/>
    </xf>
    <xf numFmtId="0" fontId="13" fillId="2" borderId="50" xfId="0" applyFont="1" applyFill="1" applyBorder="1" applyAlignment="1">
      <alignment horizontal="left" vertical="center" wrapText="1" readingOrder="1"/>
    </xf>
    <xf numFmtId="0" fontId="28" fillId="0" borderId="1" xfId="0" applyFont="1" applyBorder="1" applyAlignment="1">
      <alignment vertical="center"/>
    </xf>
    <xf numFmtId="0" fontId="28" fillId="0" borderId="0" xfId="0" applyFont="1" applyAlignment="1">
      <alignment vertical="center"/>
    </xf>
    <xf numFmtId="0" fontId="0" fillId="0" borderId="2" xfId="0" applyBorder="1" applyAlignment="1">
      <alignment horizontal="center" vertical="center"/>
    </xf>
    <xf numFmtId="0" fontId="3" fillId="0" borderId="1" xfId="0" applyFont="1" applyBorder="1" applyAlignment="1">
      <alignment vertical="center"/>
    </xf>
    <xf numFmtId="0" fontId="0" fillId="0" borderId="1" xfId="0" applyBorder="1" applyAlignment="1">
      <alignment vertical="center"/>
    </xf>
    <xf numFmtId="0" fontId="0" fillId="0" borderId="0" xfId="0" applyAlignment="1">
      <alignment vertical="center" wrapText="1"/>
    </xf>
    <xf numFmtId="0" fontId="16" fillId="2" borderId="51" xfId="0" applyFont="1" applyFill="1" applyBorder="1" applyAlignment="1">
      <alignment horizontal="center" vertical="center"/>
    </xf>
    <xf numFmtId="0" fontId="21" fillId="6" borderId="4" xfId="0" applyFont="1" applyFill="1" applyBorder="1" applyAlignment="1">
      <alignment horizontal="center" vertical="center"/>
    </xf>
    <xf numFmtId="0" fontId="21" fillId="6" borderId="26" xfId="0" applyFont="1" applyFill="1" applyBorder="1" applyAlignment="1">
      <alignment horizontal="center" vertical="center"/>
    </xf>
    <xf numFmtId="0" fontId="21" fillId="6" borderId="44" xfId="0" applyFont="1" applyFill="1" applyBorder="1" applyAlignment="1">
      <alignment horizontal="center" vertical="center"/>
    </xf>
    <xf numFmtId="0" fontId="0" fillId="0" borderId="11" xfId="0"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ia Camila Zambrano Cuellar" id="{3F66E232-B375-4C2E-B7D7-076264660FAC}" userId="S::mariac.zambranoc@gobiernobogota.gov.co::d713f859-bfb8-4b6c-8241-1c346b0daba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19" dT="2023-06-15T14:46:50.28" personId="{3F66E232-B375-4C2E-B7D7-076264660FAC}" id="{66AF2E30-A1D4-49B9-850E-0EDA92E1F01A}">
    <text>Poliza de calidad del servicio no se solicita.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7"/>
  <sheetViews>
    <sheetView showGridLines="0" topLeftCell="A4" zoomScale="60" zoomScaleNormal="60" zoomScalePageLayoutView="40" workbookViewId="0">
      <selection activeCell="J8" sqref="J8"/>
    </sheetView>
  </sheetViews>
  <sheetFormatPr baseColWidth="10" defaultColWidth="10.7265625" defaultRowHeight="12.5" x14ac:dyDescent="0.25"/>
  <cols>
    <col min="1" max="1" width="2.7265625" customWidth="1"/>
    <col min="2" max="2" width="42" style="263" customWidth="1"/>
    <col min="3" max="3" width="71.453125" style="263" customWidth="1"/>
    <col min="4" max="4" width="36.7265625" style="263" customWidth="1"/>
    <col min="5" max="5" width="28.54296875" style="263" customWidth="1"/>
    <col min="6" max="6" width="35.81640625" style="263" customWidth="1"/>
    <col min="7" max="7" width="2.7265625" customWidth="1"/>
  </cols>
  <sheetData>
    <row r="1" spans="2:6" ht="14.25" customHeight="1" x14ac:dyDescent="0.25"/>
    <row r="2" spans="2:6" ht="84" customHeight="1" x14ac:dyDescent="0.25">
      <c r="B2" s="264"/>
      <c r="C2" s="114" t="s">
        <v>138</v>
      </c>
      <c r="D2" s="115"/>
      <c r="E2" s="116"/>
      <c r="F2" s="123" t="s">
        <v>145</v>
      </c>
    </row>
    <row r="3" spans="2:6" ht="42.75" customHeight="1" x14ac:dyDescent="0.25">
      <c r="B3" s="264"/>
      <c r="C3" s="117"/>
      <c r="D3" s="118"/>
      <c r="E3" s="119"/>
      <c r="F3" s="124"/>
    </row>
    <row r="4" spans="2:6" ht="41.25" customHeight="1" x14ac:dyDescent="0.25">
      <c r="B4" s="264"/>
      <c r="C4" s="120"/>
      <c r="D4" s="121"/>
      <c r="E4" s="122"/>
      <c r="F4" s="112"/>
    </row>
    <row r="5" spans="2:6" ht="37.5" customHeight="1" thickBot="1" x14ac:dyDescent="0.3">
      <c r="B5" s="265"/>
      <c r="C5" s="5"/>
      <c r="D5" s="5"/>
      <c r="E5" s="5"/>
      <c r="F5" s="5"/>
    </row>
    <row r="6" spans="2:6" ht="21" customHeight="1" thickBot="1" x14ac:dyDescent="0.3">
      <c r="B6" s="266" t="s">
        <v>126</v>
      </c>
      <c r="C6" s="267"/>
      <c r="D6" s="267"/>
      <c r="E6" s="267"/>
      <c r="F6" s="268"/>
    </row>
    <row r="7" spans="2:6" ht="78.75" customHeight="1" x14ac:dyDescent="0.25">
      <c r="B7" s="111" t="s">
        <v>171</v>
      </c>
      <c r="C7" s="112"/>
      <c r="D7" s="112"/>
      <c r="E7" s="112"/>
      <c r="F7" s="113"/>
    </row>
    <row r="8" spans="2:6" ht="49.5" customHeight="1" x14ac:dyDescent="0.25">
      <c r="B8" s="269" t="s">
        <v>172</v>
      </c>
      <c r="C8" s="270"/>
      <c r="D8" s="270"/>
      <c r="E8" s="270"/>
      <c r="F8" s="271"/>
    </row>
    <row r="9" spans="2:6" ht="29.5" customHeight="1" x14ac:dyDescent="0.25">
      <c r="B9" s="272" t="s">
        <v>170</v>
      </c>
      <c r="C9" s="273"/>
      <c r="D9" s="273"/>
      <c r="E9" s="273"/>
      <c r="F9" s="274"/>
    </row>
    <row r="10" spans="2:6" ht="29.5" customHeight="1" x14ac:dyDescent="0.25">
      <c r="B10" s="272" t="s">
        <v>169</v>
      </c>
      <c r="C10" s="273"/>
      <c r="D10" s="273"/>
      <c r="E10" s="273"/>
      <c r="F10" s="274"/>
    </row>
    <row r="11" spans="2:6" ht="64.5" customHeight="1" x14ac:dyDescent="0.25">
      <c r="B11" s="272" t="s">
        <v>168</v>
      </c>
      <c r="C11" s="273"/>
      <c r="D11" s="273"/>
      <c r="E11" s="273"/>
      <c r="F11" s="274"/>
    </row>
    <row r="12" spans="2:6" ht="38.5" customHeight="1" x14ac:dyDescent="0.25">
      <c r="B12" s="272" t="s">
        <v>166</v>
      </c>
      <c r="C12" s="273"/>
      <c r="D12" s="273"/>
      <c r="E12" s="273"/>
      <c r="F12" s="274"/>
    </row>
    <row r="13" spans="2:6" ht="30.5" customHeight="1" x14ac:dyDescent="0.25">
      <c r="B13" s="272" t="s">
        <v>146</v>
      </c>
      <c r="C13" s="273"/>
      <c r="D13" s="273"/>
      <c r="E13" s="273"/>
      <c r="F13" s="274"/>
    </row>
    <row r="14" spans="2:6" ht="27" customHeight="1" thickBot="1" x14ac:dyDescent="0.3">
      <c r="B14" s="275" t="s">
        <v>167</v>
      </c>
      <c r="C14" s="276"/>
      <c r="D14" s="276"/>
      <c r="E14" s="276"/>
      <c r="F14" s="277"/>
    </row>
    <row r="15" spans="2:6" ht="14.25" customHeight="1" x14ac:dyDescent="0.25">
      <c r="B15" s="278"/>
    </row>
    <row r="16" spans="2:6" x14ac:dyDescent="0.25">
      <c r="B16" s="279"/>
    </row>
    <row r="17" spans="2:6" ht="17.25" customHeight="1" x14ac:dyDescent="0.25">
      <c r="B17" s="126"/>
      <c r="C17" s="126"/>
      <c r="D17" s="126"/>
      <c r="E17" s="126"/>
      <c r="F17" s="126"/>
    </row>
  </sheetData>
  <mergeCells count="13">
    <mergeCell ref="B17:F17"/>
    <mergeCell ref="B14:F14"/>
    <mergeCell ref="B10:F10"/>
    <mergeCell ref="B11:F11"/>
    <mergeCell ref="B12:F12"/>
    <mergeCell ref="B13:F13"/>
    <mergeCell ref="B9:F9"/>
    <mergeCell ref="B7:F7"/>
    <mergeCell ref="C2:E4"/>
    <mergeCell ref="F2:F4"/>
    <mergeCell ref="B2:B4"/>
    <mergeCell ref="B6:F6"/>
    <mergeCell ref="B8:F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46" zoomScale="50" zoomScaleNormal="50" zoomScalePageLayoutView="85" workbookViewId="0">
      <selection activeCell="J9" sqref="J9"/>
    </sheetView>
  </sheetViews>
  <sheetFormatPr baseColWidth="10" defaultColWidth="10.7265625" defaultRowHeight="12.5" x14ac:dyDescent="0.25"/>
  <cols>
    <col min="1" max="1" width="5.26953125" customWidth="1"/>
    <col min="2" max="2" width="57.81640625" customWidth="1"/>
    <col min="3" max="3" width="105.26953125" customWidth="1"/>
    <col min="4" max="4" width="20" customWidth="1"/>
    <col min="5" max="5" width="23.453125" customWidth="1"/>
    <col min="6" max="6" width="31" customWidth="1"/>
  </cols>
  <sheetData>
    <row r="2" spans="2:6" ht="78" customHeight="1" x14ac:dyDescent="0.25">
      <c r="B2" s="125"/>
      <c r="C2" s="114" t="s">
        <v>137</v>
      </c>
      <c r="D2" s="115"/>
      <c r="E2" s="116"/>
      <c r="F2" s="123" t="s">
        <v>145</v>
      </c>
    </row>
    <row r="3" spans="2:6" ht="51" customHeight="1" x14ac:dyDescent="0.25">
      <c r="B3" s="125"/>
      <c r="C3" s="117"/>
      <c r="D3" s="118"/>
      <c r="E3" s="119"/>
      <c r="F3" s="124"/>
    </row>
    <row r="4" spans="2:6" ht="54" customHeight="1" x14ac:dyDescent="0.25">
      <c r="B4" s="125"/>
      <c r="C4" s="120"/>
      <c r="D4" s="121"/>
      <c r="E4" s="122"/>
      <c r="F4" s="112"/>
    </row>
    <row r="5" spans="2:6" ht="24.75" customHeight="1" thickBot="1" x14ac:dyDescent="0.4">
      <c r="B5" s="4"/>
      <c r="C5" s="5"/>
      <c r="D5" s="5"/>
      <c r="E5" s="5"/>
      <c r="F5" s="5"/>
    </row>
    <row r="6" spans="2:6" ht="18" customHeight="1" thickBot="1" x14ac:dyDescent="0.3">
      <c r="B6" s="127" t="s">
        <v>8</v>
      </c>
      <c r="C6" s="128"/>
      <c r="D6" s="128"/>
      <c r="E6" s="128"/>
      <c r="F6" s="129"/>
    </row>
    <row r="7" spans="2:6" ht="42.75" customHeight="1" x14ac:dyDescent="0.25">
      <c r="B7" s="130" t="s">
        <v>173</v>
      </c>
      <c r="C7" s="131"/>
      <c r="D7" s="131"/>
      <c r="E7" s="131"/>
      <c r="F7" s="280"/>
    </row>
    <row r="8" spans="2:6" ht="63" customHeight="1" x14ac:dyDescent="0.25">
      <c r="B8" s="132"/>
      <c r="C8" s="281"/>
      <c r="D8" s="281"/>
      <c r="E8" s="281"/>
      <c r="F8" s="282"/>
    </row>
    <row r="9" spans="2:6" ht="37.5" customHeight="1" x14ac:dyDescent="0.25">
      <c r="B9" s="132"/>
      <c r="C9" s="281"/>
      <c r="D9" s="281"/>
      <c r="E9" s="281"/>
      <c r="F9" s="282"/>
    </row>
    <row r="10" spans="2:6" ht="43.5" customHeight="1" x14ac:dyDescent="0.25">
      <c r="B10" s="132"/>
      <c r="C10" s="281"/>
      <c r="D10" s="281"/>
      <c r="E10" s="281"/>
      <c r="F10" s="282"/>
    </row>
    <row r="11" spans="2:6" ht="58.5" customHeight="1" x14ac:dyDescent="0.25">
      <c r="B11" s="132"/>
      <c r="C11" s="281"/>
      <c r="D11" s="281"/>
      <c r="E11" s="281"/>
      <c r="F11" s="282"/>
    </row>
    <row r="12" spans="2:6" ht="46.5" customHeight="1" x14ac:dyDescent="0.25">
      <c r="B12" s="132"/>
      <c r="C12" s="281"/>
      <c r="D12" s="281"/>
      <c r="E12" s="281"/>
      <c r="F12" s="282"/>
    </row>
    <row r="13" spans="2:6" ht="47.25" customHeight="1" x14ac:dyDescent="0.25">
      <c r="B13" s="132"/>
      <c r="C13" s="281"/>
      <c r="D13" s="281"/>
      <c r="E13" s="281"/>
      <c r="F13" s="282"/>
    </row>
    <row r="14" spans="2:6" ht="22.5" customHeight="1" thickBot="1" x14ac:dyDescent="0.3">
      <c r="B14" s="133"/>
      <c r="C14" s="134"/>
      <c r="D14" s="134"/>
      <c r="E14" s="134"/>
      <c r="F14" s="283"/>
    </row>
    <row r="15" spans="2:6" ht="16.5" customHeight="1" thickBot="1" x14ac:dyDescent="0.3">
      <c r="B15" s="142" t="s">
        <v>110</v>
      </c>
      <c r="C15" s="143"/>
      <c r="D15" s="143"/>
      <c r="E15" s="143"/>
      <c r="F15" s="144"/>
    </row>
    <row r="16" spans="2:6" ht="127.5" customHeight="1" x14ac:dyDescent="0.25">
      <c r="B16" s="135"/>
      <c r="C16" s="136"/>
      <c r="D16" s="136"/>
      <c r="E16" s="136"/>
      <c r="F16" s="137"/>
    </row>
    <row r="17" spans="2:6" ht="19.5" customHeight="1" x14ac:dyDescent="0.25">
      <c r="B17" s="39"/>
      <c r="C17" s="40" t="s">
        <v>38</v>
      </c>
      <c r="D17" s="140" t="s">
        <v>36</v>
      </c>
      <c r="E17" s="140" t="s">
        <v>37</v>
      </c>
      <c r="F17" s="138" t="s">
        <v>35</v>
      </c>
    </row>
    <row r="18" spans="2:6" ht="21" customHeight="1" x14ac:dyDescent="0.25">
      <c r="B18" s="39"/>
      <c r="C18" s="40" t="s">
        <v>84</v>
      </c>
      <c r="D18" s="141"/>
      <c r="E18" s="141"/>
      <c r="F18" s="139"/>
    </row>
    <row r="19" spans="2:6" ht="18.75" customHeight="1" x14ac:dyDescent="0.3">
      <c r="B19" s="41" t="s">
        <v>39</v>
      </c>
      <c r="C19" s="42"/>
      <c r="D19" s="43"/>
      <c r="E19" s="44"/>
      <c r="F19" s="45" t="s">
        <v>33</v>
      </c>
    </row>
    <row r="20" spans="2:6" ht="18.75" customHeight="1" x14ac:dyDescent="0.3">
      <c r="B20" s="46" t="s">
        <v>40</v>
      </c>
      <c r="C20" s="47"/>
      <c r="D20" s="48"/>
      <c r="E20" s="49"/>
      <c r="F20" s="50" t="s">
        <v>33</v>
      </c>
    </row>
    <row r="21" spans="2:6" ht="18.75" customHeight="1" x14ac:dyDescent="0.3">
      <c r="B21" s="46" t="s">
        <v>128</v>
      </c>
      <c r="C21" s="47"/>
      <c r="D21" s="48"/>
      <c r="E21" s="49"/>
      <c r="F21" s="50" t="s">
        <v>31</v>
      </c>
    </row>
    <row r="22" spans="2:6" ht="18.75" customHeight="1" x14ac:dyDescent="0.3">
      <c r="B22" s="46" t="s">
        <v>41</v>
      </c>
      <c r="C22" s="47"/>
      <c r="D22" s="48"/>
      <c r="E22" s="49"/>
      <c r="F22" s="50" t="s">
        <v>33</v>
      </c>
    </row>
    <row r="23" spans="2:6" ht="18.75" customHeight="1" x14ac:dyDescent="0.3">
      <c r="B23" s="46" t="s">
        <v>80</v>
      </c>
      <c r="C23" s="47"/>
      <c r="D23" s="48"/>
      <c r="E23" s="49"/>
      <c r="F23" s="50" t="s">
        <v>33</v>
      </c>
    </row>
    <row r="24" spans="2:6" ht="18.75" customHeight="1" x14ac:dyDescent="0.3">
      <c r="B24" s="46" t="s">
        <v>43</v>
      </c>
      <c r="C24" s="47"/>
      <c r="D24" s="48"/>
      <c r="E24" s="49"/>
      <c r="F24" s="50" t="s">
        <v>33</v>
      </c>
    </row>
    <row r="25" spans="2:6" ht="18.75" customHeight="1" x14ac:dyDescent="0.3">
      <c r="B25" s="46" t="s">
        <v>131</v>
      </c>
      <c r="C25" s="47"/>
      <c r="D25" s="48"/>
      <c r="E25" s="49"/>
      <c r="F25" s="51" t="s">
        <v>31</v>
      </c>
    </row>
    <row r="26" spans="2:6" ht="18.75" customHeight="1" x14ac:dyDescent="0.3">
      <c r="B26" s="46" t="s">
        <v>42</v>
      </c>
      <c r="C26" s="47"/>
      <c r="D26" s="48"/>
      <c r="E26" s="49"/>
      <c r="F26" s="50" t="s">
        <v>33</v>
      </c>
    </row>
    <row r="27" spans="2:6" ht="18.75" customHeight="1" x14ac:dyDescent="0.3">
      <c r="B27" s="46" t="s">
        <v>73</v>
      </c>
      <c r="C27" s="47"/>
      <c r="D27" s="48"/>
      <c r="E27" s="49"/>
      <c r="F27" s="50" t="s">
        <v>33</v>
      </c>
    </row>
    <row r="28" spans="2:6" ht="18.75" customHeight="1" x14ac:dyDescent="0.3">
      <c r="B28" s="46" t="s">
        <v>44</v>
      </c>
      <c r="C28" s="47"/>
      <c r="D28" s="48"/>
      <c r="E28" s="49"/>
      <c r="F28" s="50" t="s">
        <v>33</v>
      </c>
    </row>
    <row r="29" spans="2:6" ht="18.75" customHeight="1" x14ac:dyDescent="0.3">
      <c r="B29" s="52" t="s">
        <v>45</v>
      </c>
      <c r="C29" s="53"/>
      <c r="D29" s="48"/>
      <c r="E29" s="54"/>
      <c r="F29" s="55" t="s">
        <v>33</v>
      </c>
    </row>
    <row r="30" spans="2:6" ht="24" customHeight="1" x14ac:dyDescent="0.25">
      <c r="B30" s="39"/>
      <c r="C30" s="40" t="s">
        <v>81</v>
      </c>
      <c r="D30" s="56"/>
      <c r="E30" s="56"/>
      <c r="F30" s="57"/>
    </row>
    <row r="31" spans="2:6" ht="19.5" customHeight="1" x14ac:dyDescent="0.3">
      <c r="B31" s="41" t="s">
        <v>47</v>
      </c>
      <c r="C31" s="58"/>
      <c r="D31" s="43"/>
      <c r="E31" s="44"/>
      <c r="F31" s="45" t="s">
        <v>33</v>
      </c>
    </row>
    <row r="32" spans="2:6" ht="19.5" customHeight="1" x14ac:dyDescent="0.3">
      <c r="B32" s="145" t="s">
        <v>46</v>
      </c>
      <c r="C32" s="146"/>
      <c r="D32" s="48"/>
      <c r="E32" s="49"/>
      <c r="F32" s="50" t="s">
        <v>33</v>
      </c>
    </row>
    <row r="33" spans="2:6" ht="19.5" customHeight="1" x14ac:dyDescent="0.3">
      <c r="B33" s="145" t="s">
        <v>79</v>
      </c>
      <c r="C33" s="146"/>
      <c r="D33" s="48"/>
      <c r="E33" s="49"/>
      <c r="F33" s="50" t="s">
        <v>33</v>
      </c>
    </row>
    <row r="34" spans="2:6" ht="19.5" customHeight="1" x14ac:dyDescent="0.3">
      <c r="B34" s="46" t="s">
        <v>48</v>
      </c>
      <c r="C34" s="59"/>
      <c r="D34" s="48"/>
      <c r="E34" s="49"/>
      <c r="F34" s="50" t="s">
        <v>33</v>
      </c>
    </row>
    <row r="35" spans="2:6" ht="19.5" customHeight="1" x14ac:dyDescent="0.3">
      <c r="B35" s="46" t="s">
        <v>49</v>
      </c>
      <c r="C35" s="59"/>
      <c r="D35" s="48"/>
      <c r="E35" s="49"/>
      <c r="F35" s="50" t="s">
        <v>33</v>
      </c>
    </row>
    <row r="36" spans="2:6" ht="19.5" customHeight="1" x14ac:dyDescent="0.3">
      <c r="B36" s="145" t="s">
        <v>51</v>
      </c>
      <c r="C36" s="146"/>
      <c r="D36" s="48"/>
      <c r="E36" s="49"/>
      <c r="F36" s="50" t="s">
        <v>33</v>
      </c>
    </row>
    <row r="37" spans="2:6" ht="19.5" customHeight="1" x14ac:dyDescent="0.3">
      <c r="B37" s="149" t="s">
        <v>50</v>
      </c>
      <c r="C37" s="150"/>
      <c r="D37" s="61"/>
      <c r="E37" s="54"/>
      <c r="F37" s="55" t="s">
        <v>33</v>
      </c>
    </row>
    <row r="38" spans="2:6" ht="23.25" customHeight="1" x14ac:dyDescent="0.25">
      <c r="B38" s="39"/>
      <c r="C38" s="40" t="s">
        <v>82</v>
      </c>
      <c r="D38" s="62"/>
      <c r="E38" s="62"/>
      <c r="F38" s="63"/>
    </row>
    <row r="39" spans="2:6" ht="19.5" customHeight="1" x14ac:dyDescent="0.3">
      <c r="B39" s="147" t="s">
        <v>132</v>
      </c>
      <c r="C39" s="148"/>
      <c r="D39" s="43"/>
      <c r="E39" s="44"/>
      <c r="F39" s="45" t="s">
        <v>33</v>
      </c>
    </row>
    <row r="40" spans="2:6" ht="19.5" customHeight="1" x14ac:dyDescent="0.3">
      <c r="B40" s="64" t="s">
        <v>52</v>
      </c>
      <c r="C40" s="59"/>
      <c r="D40" s="48"/>
      <c r="E40" s="49"/>
      <c r="F40" s="50" t="s">
        <v>33</v>
      </c>
    </row>
    <row r="41" spans="2:6" ht="19.5" customHeight="1" x14ac:dyDescent="0.3">
      <c r="B41" s="145" t="s">
        <v>129</v>
      </c>
      <c r="C41" s="146"/>
      <c r="D41" s="48"/>
      <c r="E41" s="49"/>
      <c r="F41" s="50" t="s">
        <v>33</v>
      </c>
    </row>
    <row r="42" spans="2:6" ht="19.5" customHeight="1" x14ac:dyDescent="0.3">
      <c r="B42" s="46" t="s">
        <v>49</v>
      </c>
      <c r="C42" s="59"/>
      <c r="D42" s="48"/>
      <c r="E42" s="49"/>
      <c r="F42" s="50" t="s">
        <v>33</v>
      </c>
    </row>
    <row r="43" spans="2:6" ht="19.5" customHeight="1" x14ac:dyDescent="0.3">
      <c r="B43" s="52" t="s">
        <v>53</v>
      </c>
      <c r="C43" s="60"/>
      <c r="D43" s="61"/>
      <c r="E43" s="54"/>
      <c r="F43" s="55" t="s">
        <v>33</v>
      </c>
    </row>
    <row r="44" spans="2:6" ht="23.25" customHeight="1" x14ac:dyDescent="0.25">
      <c r="B44" s="39"/>
      <c r="C44" s="40" t="s">
        <v>83</v>
      </c>
      <c r="D44" s="65"/>
      <c r="E44" s="65"/>
      <c r="F44" s="66"/>
    </row>
    <row r="45" spans="2:6" ht="19.5" customHeight="1" x14ac:dyDescent="0.3">
      <c r="B45" s="147" t="s">
        <v>54</v>
      </c>
      <c r="C45" s="148"/>
      <c r="D45" s="48"/>
      <c r="E45" s="44"/>
      <c r="F45" s="67" t="s">
        <v>31</v>
      </c>
    </row>
    <row r="46" spans="2:6" ht="19.5" customHeight="1" x14ac:dyDescent="0.3">
      <c r="B46" s="145" t="s">
        <v>55</v>
      </c>
      <c r="C46" s="146"/>
      <c r="D46" s="48"/>
      <c r="E46" s="49"/>
      <c r="F46" s="68" t="s">
        <v>31</v>
      </c>
    </row>
    <row r="47" spans="2:6" ht="19.5" customHeight="1" x14ac:dyDescent="0.3">
      <c r="B47" s="145" t="s">
        <v>56</v>
      </c>
      <c r="C47" s="146"/>
      <c r="D47" s="48"/>
      <c r="E47" s="49"/>
      <c r="F47" s="68" t="s">
        <v>31</v>
      </c>
    </row>
    <row r="48" spans="2:6" ht="19.5" customHeight="1" x14ac:dyDescent="0.3">
      <c r="B48" s="145" t="s">
        <v>57</v>
      </c>
      <c r="C48" s="146"/>
      <c r="D48" s="48"/>
      <c r="E48" s="49"/>
      <c r="F48" s="68" t="s">
        <v>32</v>
      </c>
    </row>
    <row r="49" spans="2:6" ht="19.5" customHeight="1" x14ac:dyDescent="0.3">
      <c r="B49" s="145" t="s">
        <v>58</v>
      </c>
      <c r="C49" s="146"/>
      <c r="D49" s="48"/>
      <c r="E49" s="49"/>
      <c r="F49" s="68" t="s">
        <v>31</v>
      </c>
    </row>
    <row r="50" spans="2:6" ht="19.5" customHeight="1" x14ac:dyDescent="0.3">
      <c r="B50" s="46" t="s">
        <v>59</v>
      </c>
      <c r="C50" s="59"/>
      <c r="D50" s="48"/>
      <c r="E50" s="49"/>
      <c r="F50" s="68" t="s">
        <v>31</v>
      </c>
    </row>
    <row r="51" spans="2:6" ht="21" customHeight="1" x14ac:dyDescent="0.3">
      <c r="B51" s="46" t="s">
        <v>60</v>
      </c>
      <c r="C51" s="59"/>
      <c r="D51" s="48"/>
      <c r="E51" s="49"/>
      <c r="F51" s="68" t="s">
        <v>31</v>
      </c>
    </row>
    <row r="52" spans="2:6" ht="19.5" customHeight="1" x14ac:dyDescent="0.3">
      <c r="B52" s="145" t="s">
        <v>61</v>
      </c>
      <c r="C52" s="146"/>
      <c r="D52" s="48"/>
      <c r="E52" s="49"/>
      <c r="F52" s="68" t="s">
        <v>31</v>
      </c>
    </row>
    <row r="53" spans="2:6" ht="19.5" customHeight="1" x14ac:dyDescent="0.3">
      <c r="B53" s="145" t="s">
        <v>62</v>
      </c>
      <c r="C53" s="146"/>
      <c r="D53" s="48"/>
      <c r="E53" s="49"/>
      <c r="F53" s="68" t="s">
        <v>33</v>
      </c>
    </row>
    <row r="54" spans="2:6" ht="19.5" customHeight="1" x14ac:dyDescent="0.3">
      <c r="B54" s="145" t="s">
        <v>63</v>
      </c>
      <c r="C54" s="146"/>
      <c r="D54" s="48"/>
      <c r="E54" s="49"/>
      <c r="F54" s="68" t="s">
        <v>33</v>
      </c>
    </row>
    <row r="55" spans="2:6" ht="19.5" customHeight="1" x14ac:dyDescent="0.3">
      <c r="B55" s="145" t="s">
        <v>64</v>
      </c>
      <c r="C55" s="146"/>
      <c r="D55" s="48"/>
      <c r="E55" s="49"/>
      <c r="F55" s="68" t="s">
        <v>33</v>
      </c>
    </row>
    <row r="56" spans="2:6" ht="19.5" customHeight="1" x14ac:dyDescent="0.3">
      <c r="B56" s="145" t="s">
        <v>65</v>
      </c>
      <c r="C56" s="146"/>
      <c r="D56" s="48"/>
      <c r="E56" s="49"/>
      <c r="F56" s="68" t="s">
        <v>4</v>
      </c>
    </row>
    <row r="57" spans="2:6" ht="19.5" customHeight="1" x14ac:dyDescent="0.3">
      <c r="B57" s="145" t="s">
        <v>66</v>
      </c>
      <c r="C57" s="146"/>
      <c r="D57" s="48"/>
      <c r="E57" s="49"/>
      <c r="F57" s="68" t="s">
        <v>4</v>
      </c>
    </row>
    <row r="58" spans="2:6" ht="19.5" customHeight="1" x14ac:dyDescent="0.3">
      <c r="B58" s="46" t="s">
        <v>67</v>
      </c>
      <c r="C58" s="59"/>
      <c r="D58" s="48"/>
      <c r="E58" s="49"/>
      <c r="F58" s="68" t="s">
        <v>4</v>
      </c>
    </row>
    <row r="59" spans="2:6" ht="19.5" customHeight="1" x14ac:dyDescent="0.3">
      <c r="B59" s="145" t="s">
        <v>68</v>
      </c>
      <c r="C59" s="146"/>
      <c r="D59" s="48"/>
      <c r="E59" s="49"/>
      <c r="F59" s="68" t="s">
        <v>6</v>
      </c>
    </row>
    <row r="60" spans="2:6" ht="19.5" customHeight="1" x14ac:dyDescent="0.3">
      <c r="B60" s="145" t="s">
        <v>69</v>
      </c>
      <c r="C60" s="146"/>
      <c r="D60" s="48"/>
      <c r="E60" s="49"/>
      <c r="F60" s="50" t="s">
        <v>33</v>
      </c>
    </row>
    <row r="61" spans="2:6" ht="19.5" customHeight="1" x14ac:dyDescent="0.3">
      <c r="B61" s="145" t="s">
        <v>70</v>
      </c>
      <c r="C61" s="146"/>
      <c r="D61" s="48"/>
      <c r="E61" s="49"/>
      <c r="F61" s="50" t="s">
        <v>33</v>
      </c>
    </row>
    <row r="62" spans="2:6" ht="19.5" customHeight="1" x14ac:dyDescent="0.3">
      <c r="B62" s="145" t="s">
        <v>71</v>
      </c>
      <c r="C62" s="146"/>
      <c r="D62" s="48"/>
      <c r="E62" s="49"/>
      <c r="F62" s="50" t="s">
        <v>33</v>
      </c>
    </row>
    <row r="63" spans="2:6" ht="19.5" customHeight="1" x14ac:dyDescent="0.3">
      <c r="B63" s="145" t="s">
        <v>101</v>
      </c>
      <c r="C63" s="146"/>
      <c r="D63" s="48"/>
      <c r="E63" s="49"/>
      <c r="F63" s="50" t="s">
        <v>33</v>
      </c>
    </row>
    <row r="64" spans="2:6" ht="19.5" customHeight="1" x14ac:dyDescent="0.3">
      <c r="B64" s="46" t="s">
        <v>76</v>
      </c>
      <c r="C64" s="59"/>
      <c r="D64" s="48"/>
      <c r="E64" s="49"/>
      <c r="F64" s="50" t="s">
        <v>78</v>
      </c>
    </row>
    <row r="65" spans="2:6" ht="19.5" customHeight="1" x14ac:dyDescent="0.3">
      <c r="B65" s="145" t="s">
        <v>77</v>
      </c>
      <c r="C65" s="146"/>
      <c r="D65" s="48"/>
      <c r="E65" s="49"/>
      <c r="F65" s="50" t="s">
        <v>78</v>
      </c>
    </row>
    <row r="66" spans="2:6" ht="19.5" customHeight="1" x14ac:dyDescent="0.3">
      <c r="B66" s="46" t="s">
        <v>102</v>
      </c>
      <c r="C66" s="47"/>
      <c r="D66" s="48"/>
      <c r="E66" s="49"/>
      <c r="F66" s="68" t="s">
        <v>74</v>
      </c>
    </row>
    <row r="67" spans="2:6" ht="19.5" customHeight="1" x14ac:dyDescent="0.3">
      <c r="B67" s="46" t="s">
        <v>75</v>
      </c>
      <c r="C67" s="59"/>
      <c r="D67" s="48"/>
      <c r="E67" s="49"/>
      <c r="F67" s="68" t="s">
        <v>74</v>
      </c>
    </row>
    <row r="68" spans="2:6" ht="19.5" customHeight="1" thickBot="1" x14ac:dyDescent="0.35">
      <c r="B68" s="69" t="s">
        <v>72</v>
      </c>
      <c r="C68" s="70"/>
      <c r="D68" s="71"/>
      <c r="E68" s="72"/>
      <c r="F68" s="73" t="s">
        <v>34</v>
      </c>
    </row>
    <row r="73" spans="2:6" hidden="1" x14ac:dyDescent="0.25">
      <c r="B73" s="1" t="s">
        <v>87</v>
      </c>
    </row>
    <row r="74" spans="2:6" hidden="1" x14ac:dyDescent="0.25">
      <c r="B74" s="2" t="s">
        <v>85</v>
      </c>
    </row>
    <row r="75" spans="2:6" hidden="1" x14ac:dyDescent="0.25">
      <c r="B75" s="2" t="s">
        <v>86</v>
      </c>
    </row>
    <row r="76" spans="2:6" hidden="1" x14ac:dyDescent="0.25"/>
    <row r="77" spans="2:6" hidden="1" x14ac:dyDescent="0.25">
      <c r="B77" t="s">
        <v>88</v>
      </c>
    </row>
    <row r="78" spans="2:6" hidden="1" x14ac:dyDescent="0.25">
      <c r="B78" t="s">
        <v>89</v>
      </c>
    </row>
  </sheetData>
  <mergeCells count="33">
    <mergeCell ref="B54:C54"/>
    <mergeCell ref="B55:C55"/>
    <mergeCell ref="B56:C56"/>
    <mergeCell ref="B57:C57"/>
    <mergeCell ref="B65:C65"/>
    <mergeCell ref="B59:C59"/>
    <mergeCell ref="B60:C60"/>
    <mergeCell ref="B61:C61"/>
    <mergeCell ref="B62:C62"/>
    <mergeCell ref="B63:C63"/>
    <mergeCell ref="B47:C47"/>
    <mergeCell ref="B48:C48"/>
    <mergeCell ref="B49:C49"/>
    <mergeCell ref="B52:C52"/>
    <mergeCell ref="B53:C53"/>
    <mergeCell ref="F17:F18"/>
    <mergeCell ref="E17:E18"/>
    <mergeCell ref="D17:D18"/>
    <mergeCell ref="B15:F15"/>
    <mergeCell ref="B46:C46"/>
    <mergeCell ref="B45:C45"/>
    <mergeCell ref="B41:C41"/>
    <mergeCell ref="B39:C39"/>
    <mergeCell ref="B32:C32"/>
    <mergeCell ref="B33:C33"/>
    <mergeCell ref="B36:C36"/>
    <mergeCell ref="B37:C37"/>
    <mergeCell ref="B6:F6"/>
    <mergeCell ref="B7:F14"/>
    <mergeCell ref="B16:F16"/>
    <mergeCell ref="C2:E4"/>
    <mergeCell ref="F2:F4"/>
    <mergeCell ref="B2:B4"/>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4"/>
  <sheetViews>
    <sheetView showGridLines="0" zoomScale="40" zoomScaleNormal="40" zoomScalePageLayoutView="70" workbookViewId="0">
      <selection activeCell="S15" sqref="S15"/>
    </sheetView>
  </sheetViews>
  <sheetFormatPr baseColWidth="10" defaultColWidth="10.7265625" defaultRowHeight="13" x14ac:dyDescent="0.25"/>
  <cols>
    <col min="1" max="1" width="4.1796875" style="263" customWidth="1"/>
    <col min="2" max="2" width="41.453125" style="263" customWidth="1"/>
    <col min="3" max="3" width="25.1796875" style="263" customWidth="1"/>
    <col min="4" max="4" width="14.7265625" style="263" customWidth="1"/>
    <col min="5" max="5" width="12.453125" style="263" customWidth="1"/>
    <col min="6" max="6" width="18.26953125" style="263" customWidth="1"/>
    <col min="7" max="7" width="24.81640625" style="263" customWidth="1"/>
    <col min="8" max="8" width="43.1796875" style="311" customWidth="1"/>
    <col min="9" max="9" width="14.7265625" style="263" customWidth="1"/>
    <col min="10" max="10" width="11.81640625" style="263" customWidth="1"/>
    <col min="11" max="11" width="14" style="263" customWidth="1"/>
    <col min="12" max="12" width="15.26953125" style="312" customWidth="1"/>
    <col min="13" max="13" width="4.81640625" style="263" customWidth="1"/>
    <col min="14" max="16384" width="10.7265625" style="263"/>
  </cols>
  <sheetData>
    <row r="1" spans="2:17" ht="12.5" x14ac:dyDescent="0.25">
      <c r="H1" s="263"/>
      <c r="L1" s="263"/>
    </row>
    <row r="2" spans="2:17" ht="48.75" customHeight="1" x14ac:dyDescent="0.25">
      <c r="B2" s="264"/>
      <c r="C2" s="114" t="s">
        <v>137</v>
      </c>
      <c r="D2" s="115"/>
      <c r="E2" s="115"/>
      <c r="F2" s="115"/>
      <c r="G2" s="115"/>
      <c r="H2" s="115"/>
      <c r="I2" s="115"/>
      <c r="J2" s="116"/>
      <c r="K2" s="163" t="s">
        <v>145</v>
      </c>
      <c r="L2" s="164"/>
    </row>
    <row r="3" spans="2:17" ht="42" customHeight="1" x14ac:dyDescent="0.25">
      <c r="B3" s="264"/>
      <c r="C3" s="117"/>
      <c r="D3" s="118"/>
      <c r="E3" s="118"/>
      <c r="F3" s="118"/>
      <c r="G3" s="118"/>
      <c r="H3" s="118"/>
      <c r="I3" s="118"/>
      <c r="J3" s="119"/>
      <c r="K3" s="165"/>
      <c r="L3" s="166"/>
    </row>
    <row r="4" spans="2:17" ht="36.75" customHeight="1" x14ac:dyDescent="0.25">
      <c r="B4" s="264"/>
      <c r="C4" s="120"/>
      <c r="D4" s="121"/>
      <c r="E4" s="121"/>
      <c r="F4" s="121"/>
      <c r="G4" s="121"/>
      <c r="H4" s="121"/>
      <c r="I4" s="121"/>
      <c r="J4" s="122"/>
      <c r="K4" s="167"/>
      <c r="L4" s="168"/>
    </row>
    <row r="5" spans="2:17" ht="24.75" customHeight="1" thickBot="1" x14ac:dyDescent="0.3">
      <c r="C5" s="265"/>
      <c r="D5" s="5"/>
      <c r="E5" s="5"/>
      <c r="F5" s="5"/>
      <c r="G5" s="5"/>
      <c r="H5" s="263"/>
      <c r="L5" s="263"/>
    </row>
    <row r="6" spans="2:17" ht="63.5" customHeight="1" thickBot="1" x14ac:dyDescent="0.3">
      <c r="B6" s="284" t="s">
        <v>174</v>
      </c>
      <c r="C6" s="285"/>
      <c r="D6" s="285"/>
      <c r="E6" s="285"/>
      <c r="F6" s="285"/>
      <c r="G6" s="285"/>
      <c r="H6" s="285"/>
      <c r="I6" s="285"/>
      <c r="J6" s="285"/>
      <c r="K6" s="285"/>
      <c r="L6" s="286"/>
      <c r="M6" s="290"/>
      <c r="N6" s="290"/>
      <c r="O6" s="290"/>
      <c r="P6" s="290"/>
      <c r="Q6" s="290"/>
    </row>
    <row r="7" spans="2:17" ht="24.75" customHeight="1" thickBot="1" x14ac:dyDescent="0.3">
      <c r="B7" s="287" t="s">
        <v>110</v>
      </c>
      <c r="C7" s="288"/>
      <c r="D7" s="288"/>
      <c r="E7" s="288"/>
      <c r="F7" s="288"/>
      <c r="G7" s="288"/>
      <c r="H7" s="288"/>
      <c r="I7" s="288"/>
      <c r="J7" s="288"/>
      <c r="K7" s="288"/>
      <c r="L7" s="289"/>
    </row>
    <row r="8" spans="2:17" ht="18" customHeight="1" x14ac:dyDescent="0.25">
      <c r="B8" s="291" t="s">
        <v>144</v>
      </c>
      <c r="C8" s="104"/>
      <c r="D8" s="104"/>
      <c r="E8" s="104"/>
      <c r="F8" s="104"/>
      <c r="G8" s="104"/>
      <c r="H8" s="104"/>
      <c r="I8" s="104"/>
      <c r="J8" s="104"/>
      <c r="K8" s="104"/>
      <c r="L8" s="105"/>
    </row>
    <row r="9" spans="2:17" ht="15.5" x14ac:dyDescent="0.25">
      <c r="B9" s="291" t="s">
        <v>143</v>
      </c>
      <c r="C9" s="292"/>
      <c r="D9" s="292"/>
      <c r="E9" s="292"/>
      <c r="F9" s="292"/>
      <c r="G9" s="292"/>
      <c r="H9" s="292"/>
      <c r="I9" s="293"/>
      <c r="J9" s="292"/>
      <c r="K9" s="292"/>
      <c r="L9" s="105"/>
    </row>
    <row r="10" spans="2:17" ht="15.5" x14ac:dyDescent="0.25">
      <c r="B10" s="291" t="s">
        <v>140</v>
      </c>
      <c r="C10" s="292"/>
      <c r="D10" s="292"/>
      <c r="E10" s="292"/>
      <c r="F10" s="292"/>
      <c r="G10" s="292"/>
      <c r="H10" s="292"/>
      <c r="I10" s="292"/>
      <c r="J10" s="292"/>
      <c r="K10" s="292"/>
      <c r="L10" s="105"/>
    </row>
    <row r="11" spans="2:17" ht="15.5" x14ac:dyDescent="0.25">
      <c r="B11" s="291" t="s">
        <v>141</v>
      </c>
      <c r="C11" s="292"/>
      <c r="D11" s="292"/>
      <c r="E11" s="292"/>
      <c r="F11" s="292"/>
      <c r="G11" s="292"/>
      <c r="H11" s="292"/>
      <c r="I11" s="292"/>
      <c r="J11" s="292"/>
      <c r="K11" s="292"/>
      <c r="L11" s="105"/>
    </row>
    <row r="12" spans="2:17" ht="18" customHeight="1" x14ac:dyDescent="0.25">
      <c r="B12" s="160" t="s">
        <v>139</v>
      </c>
      <c r="C12" s="161"/>
      <c r="D12" s="161"/>
      <c r="E12" s="161"/>
      <c r="F12" s="161"/>
      <c r="G12" s="161"/>
      <c r="H12" s="161"/>
      <c r="I12" s="161"/>
      <c r="J12" s="161"/>
      <c r="K12" s="161"/>
      <c r="L12" s="162"/>
    </row>
    <row r="13" spans="2:17" ht="15.5" x14ac:dyDescent="0.25">
      <c r="B13" s="291" t="s">
        <v>142</v>
      </c>
      <c r="C13" s="292"/>
      <c r="D13" s="292"/>
      <c r="E13" s="292"/>
      <c r="F13" s="292"/>
      <c r="G13" s="292"/>
      <c r="H13" s="292"/>
      <c r="I13" s="292"/>
      <c r="J13" s="292"/>
      <c r="K13" s="292"/>
      <c r="L13" s="105"/>
    </row>
    <row r="14" spans="2:17" ht="7.5" customHeight="1" thickBot="1" x14ac:dyDescent="0.3">
      <c r="B14" s="294"/>
      <c r="C14" s="295"/>
      <c r="D14" s="295"/>
      <c r="E14" s="295"/>
      <c r="F14" s="295"/>
      <c r="G14" s="295"/>
      <c r="H14" s="295"/>
      <c r="I14" s="295"/>
      <c r="J14" s="295"/>
      <c r="K14" s="295"/>
      <c r="L14" s="296"/>
    </row>
    <row r="15" spans="2:17" ht="33.75" customHeight="1" thickBot="1" x14ac:dyDescent="0.3">
      <c r="B15" s="157" t="s">
        <v>125</v>
      </c>
      <c r="C15" s="158"/>
      <c r="D15" s="158"/>
      <c r="E15" s="158"/>
      <c r="F15" s="158"/>
      <c r="G15" s="159"/>
      <c r="H15" s="154" t="s">
        <v>123</v>
      </c>
      <c r="I15" s="155"/>
      <c r="J15" s="155"/>
      <c r="K15" s="155"/>
      <c r="L15" s="156"/>
    </row>
    <row r="16" spans="2:17" ht="40.5" customHeight="1" thickBot="1" x14ac:dyDescent="0.3">
      <c r="B16" s="74" t="s">
        <v>90</v>
      </c>
      <c r="C16" s="151" t="s">
        <v>95</v>
      </c>
      <c r="D16" s="151"/>
      <c r="E16" s="151"/>
      <c r="F16" s="151"/>
      <c r="G16" s="151"/>
      <c r="H16" s="108" t="s">
        <v>96</v>
      </c>
      <c r="I16" s="75" t="s">
        <v>7</v>
      </c>
      <c r="J16" s="75" t="s">
        <v>3</v>
      </c>
      <c r="K16" s="75" t="s">
        <v>103</v>
      </c>
      <c r="L16" s="76" t="s">
        <v>98</v>
      </c>
    </row>
    <row r="17" spans="2:14" ht="53.25" customHeight="1" x14ac:dyDescent="0.25">
      <c r="B17" s="77" t="s">
        <v>83</v>
      </c>
      <c r="C17" s="172" t="s">
        <v>57</v>
      </c>
      <c r="D17" s="172"/>
      <c r="E17" s="172"/>
      <c r="F17" s="172"/>
      <c r="G17" s="173"/>
      <c r="H17" s="297" t="s">
        <v>147</v>
      </c>
      <c r="I17" s="107">
        <v>1</v>
      </c>
      <c r="J17" s="79">
        <v>1</v>
      </c>
      <c r="K17" s="79">
        <f>I17+J17</f>
        <v>2</v>
      </c>
      <c r="L17" s="80" t="str">
        <f t="shared" ref="L17:L22" si="0">IF(K17&lt;=4,"BAJO",IF(K17=5,"MEDIO",IF(K17=6,"ALTO",IF(K17=7,"ALTO","EXTREMO"))))</f>
        <v>BAJO</v>
      </c>
    </row>
    <row r="18" spans="2:14" ht="53.25" customHeight="1" thickBot="1" x14ac:dyDescent="0.3">
      <c r="B18" s="81" t="s">
        <v>83</v>
      </c>
      <c r="C18" s="152" t="s">
        <v>67</v>
      </c>
      <c r="D18" s="152"/>
      <c r="E18" s="152"/>
      <c r="F18" s="152"/>
      <c r="G18" s="153"/>
      <c r="H18" s="297" t="s">
        <v>148</v>
      </c>
      <c r="I18" s="107">
        <v>1</v>
      </c>
      <c r="J18" s="79">
        <v>2</v>
      </c>
      <c r="K18" s="79">
        <f t="shared" ref="K18:K22" si="1">+I18+J18</f>
        <v>3</v>
      </c>
      <c r="L18" s="82" t="str">
        <f t="shared" si="0"/>
        <v>BAJO</v>
      </c>
    </row>
    <row r="19" spans="2:14" ht="53.25" customHeight="1" x14ac:dyDescent="0.25">
      <c r="B19" s="77" t="s">
        <v>83</v>
      </c>
      <c r="C19" s="152" t="s">
        <v>60</v>
      </c>
      <c r="D19" s="152"/>
      <c r="E19" s="152"/>
      <c r="F19" s="152"/>
      <c r="G19" s="153"/>
      <c r="H19" s="297" t="s">
        <v>149</v>
      </c>
      <c r="I19" s="107">
        <v>1</v>
      </c>
      <c r="J19" s="79">
        <v>1</v>
      </c>
      <c r="K19" s="79">
        <f t="shared" si="1"/>
        <v>2</v>
      </c>
      <c r="L19" s="82" t="str">
        <f t="shared" si="0"/>
        <v>BAJO</v>
      </c>
    </row>
    <row r="20" spans="2:14" ht="53.25" customHeight="1" thickBot="1" x14ac:dyDescent="0.3">
      <c r="B20" s="81" t="s">
        <v>83</v>
      </c>
      <c r="C20" s="152" t="s">
        <v>59</v>
      </c>
      <c r="D20" s="152"/>
      <c r="E20" s="152"/>
      <c r="F20" s="152"/>
      <c r="G20" s="153"/>
      <c r="H20" s="297" t="s">
        <v>150</v>
      </c>
      <c r="I20" s="107">
        <v>1</v>
      </c>
      <c r="J20" s="79">
        <v>1</v>
      </c>
      <c r="K20" s="79">
        <f t="shared" si="1"/>
        <v>2</v>
      </c>
      <c r="L20" s="82" t="str">
        <f t="shared" si="0"/>
        <v>BAJO</v>
      </c>
    </row>
    <row r="21" spans="2:14" ht="53.25" customHeight="1" x14ac:dyDescent="0.25">
      <c r="B21" s="77" t="s">
        <v>83</v>
      </c>
      <c r="C21" s="152" t="s">
        <v>62</v>
      </c>
      <c r="D21" s="152"/>
      <c r="E21" s="152"/>
      <c r="F21" s="152"/>
      <c r="G21" s="153"/>
      <c r="H21" s="106" t="s">
        <v>151</v>
      </c>
      <c r="I21" s="107">
        <v>2</v>
      </c>
      <c r="J21" s="79">
        <v>3</v>
      </c>
      <c r="K21" s="79">
        <f t="shared" si="1"/>
        <v>5</v>
      </c>
      <c r="L21" s="82" t="str">
        <f t="shared" si="0"/>
        <v>MEDIO</v>
      </c>
    </row>
    <row r="22" spans="2:14" ht="53.25" customHeight="1" x14ac:dyDescent="0.25">
      <c r="B22" s="81" t="s">
        <v>83</v>
      </c>
      <c r="C22" s="152" t="s">
        <v>58</v>
      </c>
      <c r="D22" s="152"/>
      <c r="E22" s="152"/>
      <c r="F22" s="152"/>
      <c r="G22" s="152"/>
      <c r="H22" s="109" t="s">
        <v>152</v>
      </c>
      <c r="I22" s="78">
        <v>2</v>
      </c>
      <c r="J22" s="79">
        <v>3</v>
      </c>
      <c r="K22" s="79">
        <f t="shared" si="1"/>
        <v>5</v>
      </c>
      <c r="L22" s="82" t="str">
        <f t="shared" si="0"/>
        <v>MEDIO</v>
      </c>
    </row>
    <row r="23" spans="2:14" ht="12.75" customHeight="1" x14ac:dyDescent="0.25">
      <c r="B23" s="298"/>
      <c r="C23" s="299"/>
      <c r="D23" s="299"/>
      <c r="E23" s="299"/>
      <c r="F23" s="299"/>
      <c r="G23" s="299"/>
      <c r="H23" s="299"/>
      <c r="I23" s="299"/>
      <c r="J23" s="299"/>
      <c r="K23" s="299"/>
      <c r="L23" s="300"/>
    </row>
    <row r="24" spans="2:14" x14ac:dyDescent="0.25">
      <c r="B24" s="301"/>
      <c r="C24" s="302"/>
      <c r="D24" s="302"/>
      <c r="E24" s="302"/>
      <c r="F24" s="303"/>
      <c r="G24" s="303"/>
      <c r="H24" s="304"/>
      <c r="I24" s="304"/>
      <c r="J24" s="303"/>
      <c r="K24" s="303"/>
      <c r="L24" s="305"/>
    </row>
    <row r="25" spans="2:14" ht="19.5" customHeight="1" x14ac:dyDescent="0.25">
      <c r="B25" s="169" t="s">
        <v>2</v>
      </c>
      <c r="C25" s="170" t="s">
        <v>15</v>
      </c>
      <c r="D25" s="170"/>
      <c r="E25" s="83" t="s">
        <v>14</v>
      </c>
      <c r="F25" s="303"/>
      <c r="G25" s="174" t="s">
        <v>3</v>
      </c>
      <c r="H25" s="84" t="s">
        <v>20</v>
      </c>
      <c r="I25" s="84" t="s">
        <v>14</v>
      </c>
      <c r="J25" s="303"/>
      <c r="K25" s="303"/>
      <c r="L25" s="305"/>
    </row>
    <row r="26" spans="2:14" ht="21" customHeight="1" x14ac:dyDescent="0.25">
      <c r="B26" s="169"/>
      <c r="C26" s="171" t="s">
        <v>9</v>
      </c>
      <c r="D26" s="171"/>
      <c r="E26" s="85">
        <v>1</v>
      </c>
      <c r="F26" s="303"/>
      <c r="G26" s="174"/>
      <c r="H26" s="85" t="s">
        <v>17</v>
      </c>
      <c r="I26" s="306">
        <v>1</v>
      </c>
      <c r="J26" s="303"/>
      <c r="K26" s="303"/>
      <c r="L26" s="305"/>
    </row>
    <row r="27" spans="2:14" ht="15.75" customHeight="1" x14ac:dyDescent="0.25">
      <c r="B27" s="169"/>
      <c r="C27" s="171" t="s">
        <v>10</v>
      </c>
      <c r="D27" s="171"/>
      <c r="E27" s="85">
        <v>2</v>
      </c>
      <c r="F27" s="303"/>
      <c r="G27" s="174"/>
      <c r="H27" s="85" t="s">
        <v>18</v>
      </c>
      <c r="I27" s="306">
        <v>2</v>
      </c>
      <c r="J27" s="303"/>
      <c r="K27" s="303"/>
      <c r="L27" s="305"/>
      <c r="N27" s="307"/>
    </row>
    <row r="28" spans="2:14" ht="24.75" customHeight="1" x14ac:dyDescent="0.25">
      <c r="B28" s="169"/>
      <c r="C28" s="171" t="s">
        <v>11</v>
      </c>
      <c r="D28" s="171"/>
      <c r="E28" s="85">
        <v>3</v>
      </c>
      <c r="F28" s="303"/>
      <c r="G28" s="174"/>
      <c r="H28" s="85" t="s">
        <v>1</v>
      </c>
      <c r="I28" s="306">
        <v>3</v>
      </c>
      <c r="J28" s="303"/>
      <c r="K28" s="303"/>
      <c r="L28" s="305"/>
    </row>
    <row r="29" spans="2:14" ht="18" customHeight="1" x14ac:dyDescent="0.25">
      <c r="B29" s="169"/>
      <c r="C29" s="171" t="s">
        <v>12</v>
      </c>
      <c r="D29" s="171"/>
      <c r="E29" s="85">
        <v>4</v>
      </c>
      <c r="F29" s="303"/>
      <c r="G29" s="174"/>
      <c r="H29" s="85" t="s">
        <v>19</v>
      </c>
      <c r="I29" s="306">
        <v>4</v>
      </c>
      <c r="J29" s="303"/>
      <c r="K29" s="303"/>
      <c r="L29" s="305"/>
    </row>
    <row r="30" spans="2:14" ht="29.25" customHeight="1" x14ac:dyDescent="0.25">
      <c r="B30" s="169"/>
      <c r="C30" s="171" t="s">
        <v>13</v>
      </c>
      <c r="D30" s="171"/>
      <c r="E30" s="85">
        <v>5</v>
      </c>
      <c r="F30" s="303"/>
      <c r="G30" s="174"/>
      <c r="H30" s="85" t="s">
        <v>0</v>
      </c>
      <c r="I30" s="306">
        <v>5</v>
      </c>
      <c r="J30" s="303"/>
      <c r="K30" s="303"/>
      <c r="L30" s="305"/>
    </row>
    <row r="31" spans="2:14" ht="16.5" customHeight="1" x14ac:dyDescent="0.25">
      <c r="B31" s="86"/>
      <c r="C31" s="87"/>
      <c r="D31" s="87"/>
      <c r="E31" s="87"/>
      <c r="F31" s="303"/>
      <c r="G31" s="87"/>
      <c r="H31" s="87"/>
      <c r="I31" s="87"/>
      <c r="J31" s="87"/>
      <c r="K31" s="87"/>
      <c r="L31" s="305"/>
    </row>
    <row r="32" spans="2:14" ht="16.5" customHeight="1" x14ac:dyDescent="0.25">
      <c r="B32" s="86"/>
      <c r="C32" s="304" t="s">
        <v>22</v>
      </c>
      <c r="D32" s="304"/>
      <c r="E32" s="304"/>
      <c r="F32" s="304"/>
      <c r="G32" s="304"/>
      <c r="H32" s="191"/>
      <c r="I32" s="191"/>
      <c r="J32" s="191"/>
      <c r="K32" s="191"/>
      <c r="L32" s="305"/>
    </row>
    <row r="33" spans="2:12" ht="69.75" customHeight="1" x14ac:dyDescent="0.25">
      <c r="B33" s="86"/>
      <c r="C33" s="171" t="s">
        <v>111</v>
      </c>
      <c r="D33" s="171"/>
      <c r="E33" s="171"/>
      <c r="F33" s="85" t="s">
        <v>113</v>
      </c>
      <c r="G33" s="85" t="s">
        <v>120</v>
      </c>
      <c r="H33" s="85" t="s">
        <v>118</v>
      </c>
      <c r="I33" s="171" t="s">
        <v>116</v>
      </c>
      <c r="J33" s="171"/>
      <c r="K33" s="171" t="s">
        <v>114</v>
      </c>
      <c r="L33" s="175"/>
    </row>
    <row r="34" spans="2:12" ht="69.75" customHeight="1" x14ac:dyDescent="0.25">
      <c r="B34" s="86"/>
      <c r="C34" s="171" t="s">
        <v>112</v>
      </c>
      <c r="D34" s="171"/>
      <c r="E34" s="171"/>
      <c r="F34" s="85" t="s">
        <v>122</v>
      </c>
      <c r="G34" s="85" t="s">
        <v>121</v>
      </c>
      <c r="H34" s="85" t="s">
        <v>119</v>
      </c>
      <c r="I34" s="171" t="s">
        <v>117</v>
      </c>
      <c r="J34" s="171"/>
      <c r="K34" s="171" t="s">
        <v>115</v>
      </c>
      <c r="L34" s="175"/>
    </row>
    <row r="35" spans="2:12" x14ac:dyDescent="0.25">
      <c r="B35" s="301"/>
      <c r="C35" s="170" t="s">
        <v>23</v>
      </c>
      <c r="D35" s="170"/>
      <c r="E35" s="170" t="s">
        <v>14</v>
      </c>
      <c r="F35" s="88" t="s">
        <v>17</v>
      </c>
      <c r="G35" s="88" t="s">
        <v>18</v>
      </c>
      <c r="H35" s="89" t="s">
        <v>1</v>
      </c>
      <c r="I35" s="177" t="s">
        <v>19</v>
      </c>
      <c r="J35" s="177"/>
      <c r="K35" s="170" t="s">
        <v>0</v>
      </c>
      <c r="L35" s="184"/>
    </row>
    <row r="36" spans="2:12" x14ac:dyDescent="0.25">
      <c r="B36" s="301"/>
      <c r="C36" s="170"/>
      <c r="D36" s="170"/>
      <c r="E36" s="170"/>
      <c r="F36" s="308">
        <v>1</v>
      </c>
      <c r="G36" s="308">
        <v>2</v>
      </c>
      <c r="H36" s="308">
        <v>3</v>
      </c>
      <c r="I36" s="309">
        <v>4</v>
      </c>
      <c r="J36" s="309"/>
      <c r="K36" s="309">
        <v>5</v>
      </c>
      <c r="L36" s="310"/>
    </row>
    <row r="37" spans="2:12" ht="19.5" customHeight="1" x14ac:dyDescent="0.25">
      <c r="B37" s="301"/>
      <c r="C37" s="171" t="s">
        <v>9</v>
      </c>
      <c r="D37" s="171"/>
      <c r="E37" s="90">
        <v>1</v>
      </c>
      <c r="F37" s="91">
        <v>2</v>
      </c>
      <c r="G37" s="91">
        <v>3</v>
      </c>
      <c r="H37" s="91">
        <v>4</v>
      </c>
      <c r="I37" s="183">
        <v>5</v>
      </c>
      <c r="J37" s="183"/>
      <c r="K37" s="178">
        <v>6</v>
      </c>
      <c r="L37" s="179"/>
    </row>
    <row r="38" spans="2:12" ht="21.75" customHeight="1" x14ac:dyDescent="0.25">
      <c r="B38" s="301"/>
      <c r="C38" s="171" t="s">
        <v>10</v>
      </c>
      <c r="D38" s="171"/>
      <c r="E38" s="90">
        <v>2</v>
      </c>
      <c r="F38" s="91">
        <v>3</v>
      </c>
      <c r="G38" s="91">
        <v>4</v>
      </c>
      <c r="H38" s="92">
        <v>5</v>
      </c>
      <c r="I38" s="178">
        <v>6</v>
      </c>
      <c r="J38" s="178"/>
      <c r="K38" s="180">
        <v>7</v>
      </c>
      <c r="L38" s="181"/>
    </row>
    <row r="39" spans="2:12" ht="26.25" customHeight="1" x14ac:dyDescent="0.25">
      <c r="B39" s="301"/>
      <c r="C39" s="171" t="s">
        <v>11</v>
      </c>
      <c r="D39" s="171"/>
      <c r="E39" s="90">
        <v>3</v>
      </c>
      <c r="F39" s="91">
        <v>4</v>
      </c>
      <c r="G39" s="92">
        <v>5</v>
      </c>
      <c r="H39" s="93">
        <v>6</v>
      </c>
      <c r="I39" s="178">
        <v>7</v>
      </c>
      <c r="J39" s="178"/>
      <c r="K39" s="176">
        <v>8</v>
      </c>
      <c r="L39" s="182"/>
    </row>
    <row r="40" spans="2:12" ht="21" customHeight="1" x14ac:dyDescent="0.25">
      <c r="B40" s="301"/>
      <c r="C40" s="171" t="s">
        <v>12</v>
      </c>
      <c r="D40" s="171"/>
      <c r="E40" s="90">
        <v>4</v>
      </c>
      <c r="F40" s="92">
        <v>5</v>
      </c>
      <c r="G40" s="93">
        <v>6</v>
      </c>
      <c r="H40" s="93">
        <v>7</v>
      </c>
      <c r="I40" s="176">
        <v>8</v>
      </c>
      <c r="J40" s="176"/>
      <c r="K40" s="176">
        <v>9</v>
      </c>
      <c r="L40" s="182"/>
    </row>
    <row r="41" spans="2:12" ht="27" customHeight="1" x14ac:dyDescent="0.25">
      <c r="B41" s="301"/>
      <c r="C41" s="171" t="s">
        <v>13</v>
      </c>
      <c r="D41" s="171"/>
      <c r="E41" s="90">
        <v>5</v>
      </c>
      <c r="F41" s="93">
        <v>6</v>
      </c>
      <c r="G41" s="93">
        <v>7</v>
      </c>
      <c r="H41" s="94">
        <v>8</v>
      </c>
      <c r="I41" s="176">
        <v>9</v>
      </c>
      <c r="J41" s="176"/>
      <c r="K41" s="176">
        <v>10</v>
      </c>
      <c r="L41" s="182"/>
    </row>
    <row r="42" spans="2:12" x14ac:dyDescent="0.25">
      <c r="B42" s="301"/>
      <c r="C42" s="303"/>
      <c r="D42" s="303"/>
      <c r="E42" s="303"/>
      <c r="F42" s="303"/>
      <c r="G42" s="303"/>
      <c r="H42" s="303"/>
      <c r="I42" s="303"/>
      <c r="J42" s="303"/>
      <c r="K42" s="303"/>
      <c r="L42" s="305"/>
    </row>
    <row r="43" spans="2:12" ht="19.5" customHeight="1" x14ac:dyDescent="0.25">
      <c r="B43" s="301"/>
      <c r="C43" s="303"/>
      <c r="D43" s="303"/>
      <c r="E43" s="303"/>
      <c r="F43" s="303"/>
      <c r="G43" s="304" t="s">
        <v>16</v>
      </c>
      <c r="H43" s="304"/>
      <c r="I43" s="303"/>
      <c r="J43" s="303"/>
      <c r="K43" s="303"/>
      <c r="L43" s="305"/>
    </row>
    <row r="44" spans="2:12" ht="18" customHeight="1" x14ac:dyDescent="0.25">
      <c r="B44" s="301"/>
      <c r="C44" s="303"/>
      <c r="D44" s="303"/>
      <c r="E44" s="303"/>
      <c r="F44" s="303"/>
      <c r="G44" s="88" t="s">
        <v>22</v>
      </c>
      <c r="H44" s="95" t="s">
        <v>23</v>
      </c>
      <c r="I44" s="303"/>
      <c r="J44" s="303"/>
      <c r="K44" s="303"/>
      <c r="L44" s="305"/>
    </row>
    <row r="45" spans="2:12" ht="18" customHeight="1" x14ac:dyDescent="0.25">
      <c r="B45" s="301"/>
      <c r="C45" s="303"/>
      <c r="D45" s="303"/>
      <c r="E45" s="303"/>
      <c r="F45" s="303"/>
      <c r="G45" s="94" t="s">
        <v>24</v>
      </c>
      <c r="H45" s="96" t="s">
        <v>25</v>
      </c>
      <c r="I45" s="303"/>
      <c r="J45" s="303"/>
      <c r="K45" s="303"/>
      <c r="L45" s="305"/>
    </row>
    <row r="46" spans="2:12" ht="18" customHeight="1" x14ac:dyDescent="0.25">
      <c r="B46" s="301"/>
      <c r="C46" s="303"/>
      <c r="D46" s="303"/>
      <c r="E46" s="303"/>
      <c r="F46" s="303"/>
      <c r="G46" s="93" t="s">
        <v>26</v>
      </c>
      <c r="H46" s="96" t="s">
        <v>27</v>
      </c>
      <c r="I46" s="303"/>
      <c r="J46" s="303"/>
      <c r="K46" s="303"/>
      <c r="L46" s="305"/>
    </row>
    <row r="47" spans="2:12" ht="18" customHeight="1" x14ac:dyDescent="0.25">
      <c r="B47" s="301"/>
      <c r="C47" s="303"/>
      <c r="D47" s="303"/>
      <c r="E47" s="303"/>
      <c r="F47" s="303"/>
      <c r="G47" s="92">
        <v>5</v>
      </c>
      <c r="H47" s="96" t="s">
        <v>28</v>
      </c>
      <c r="I47" s="303"/>
      <c r="J47" s="303"/>
      <c r="K47" s="303"/>
      <c r="L47" s="305"/>
    </row>
    <row r="48" spans="2:12" ht="18" customHeight="1" x14ac:dyDescent="0.25">
      <c r="B48" s="301"/>
      <c r="C48" s="303"/>
      <c r="D48" s="303"/>
      <c r="E48" s="303"/>
      <c r="F48" s="303"/>
      <c r="G48" s="91" t="s">
        <v>29</v>
      </c>
      <c r="H48" s="96" t="s">
        <v>30</v>
      </c>
      <c r="I48" s="303"/>
      <c r="J48" s="303"/>
      <c r="K48" s="303"/>
      <c r="L48" s="305"/>
    </row>
    <row r="49" spans="2:12" ht="13.5" thickBot="1" x14ac:dyDescent="0.3">
      <c r="B49" s="294"/>
      <c r="C49" s="295"/>
      <c r="D49" s="295"/>
      <c r="E49" s="295"/>
      <c r="F49" s="295"/>
      <c r="G49" s="295"/>
      <c r="H49" s="295"/>
      <c r="I49" s="295"/>
      <c r="J49" s="295"/>
      <c r="K49" s="295"/>
      <c r="L49" s="296"/>
    </row>
    <row r="53" spans="2:12" hidden="1" x14ac:dyDescent="0.25">
      <c r="B53" s="279" t="s">
        <v>123</v>
      </c>
    </row>
    <row r="54" spans="2:12" hidden="1" x14ac:dyDescent="0.25">
      <c r="B54" s="279" t="s">
        <v>124</v>
      </c>
    </row>
  </sheetData>
  <mergeCells count="54">
    <mergeCell ref="C39:D39"/>
    <mergeCell ref="C35:D36"/>
    <mergeCell ref="I36:J36"/>
    <mergeCell ref="H24:I24"/>
    <mergeCell ref="C34:E34"/>
    <mergeCell ref="C37:D37"/>
    <mergeCell ref="I37:J37"/>
    <mergeCell ref="C30:D30"/>
    <mergeCell ref="C33:E33"/>
    <mergeCell ref="I38:J38"/>
    <mergeCell ref="E35:E36"/>
    <mergeCell ref="C32:K32"/>
    <mergeCell ref="K35:L35"/>
    <mergeCell ref="K36:L36"/>
    <mergeCell ref="K34:L34"/>
    <mergeCell ref="C24:E24"/>
    <mergeCell ref="G43:H43"/>
    <mergeCell ref="C38:D38"/>
    <mergeCell ref="K33:L33"/>
    <mergeCell ref="C41:D41"/>
    <mergeCell ref="C40:D40"/>
    <mergeCell ref="I41:J41"/>
    <mergeCell ref="I35:J35"/>
    <mergeCell ref="I33:J33"/>
    <mergeCell ref="I34:J34"/>
    <mergeCell ref="K37:L37"/>
    <mergeCell ref="K38:L38"/>
    <mergeCell ref="K39:L39"/>
    <mergeCell ref="K40:L40"/>
    <mergeCell ref="K41:L41"/>
    <mergeCell ref="I40:J40"/>
    <mergeCell ref="I39:J39"/>
    <mergeCell ref="B25:B30"/>
    <mergeCell ref="C25:D25"/>
    <mergeCell ref="C26:D26"/>
    <mergeCell ref="C17:G17"/>
    <mergeCell ref="C27:D27"/>
    <mergeCell ref="C28:D28"/>
    <mergeCell ref="C29:D29"/>
    <mergeCell ref="G25:G30"/>
    <mergeCell ref="C22:G22"/>
    <mergeCell ref="H15:L15"/>
    <mergeCell ref="B15:G15"/>
    <mergeCell ref="B6:L6"/>
    <mergeCell ref="B2:B4"/>
    <mergeCell ref="B12:L12"/>
    <mergeCell ref="B7:L7"/>
    <mergeCell ref="C2:J4"/>
    <mergeCell ref="K2:L4"/>
    <mergeCell ref="C16:G16"/>
    <mergeCell ref="C18:G18"/>
    <mergeCell ref="C19:G19"/>
    <mergeCell ref="C20:G20"/>
    <mergeCell ref="C21:G21"/>
  </mergeCells>
  <phoneticPr fontId="1" type="noConversion"/>
  <conditionalFormatting sqref="J17:K22">
    <cfRule type="expression" dxfId="17" priority="1" stopIfTrue="1">
      <formula>"""bajo"""</formula>
    </cfRule>
  </conditionalFormatting>
  <conditionalFormatting sqref="L17:L22">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0">
    <dataValidation type="list" allowBlank="1" showInputMessage="1" showErrorMessage="1" sqref="I17:I22" xr:uid="{00000000-0002-0000-0200-000000000000}">
      <formula1>$E$26:$E$30</formula1>
    </dataValidation>
    <dataValidation type="list" allowBlank="1" showInputMessage="1" showErrorMessage="1" sqref="J17:J22" xr:uid="{00000000-0002-0000-0200-000001000000}">
      <formula1>$I$26:$I$30</formula1>
    </dataValidation>
    <dataValidation type="list" allowBlank="1" showInputMessage="1" showErrorMessage="1" sqref="H15" xr:uid="{00000000-0002-0000-0200-000002000000}">
      <formula1>$B$53:$B$54</formula1>
    </dataValidation>
    <dataValidation type="list" allowBlank="1" showInputMessage="1" showErrorMessage="1" sqref="C17:G17" xr:uid="{00000000-0002-0000-0200-000003000000}">
      <formula1>INDIRECT($B$17)</formula1>
    </dataValidation>
    <dataValidation type="list" allowBlank="1" showInputMessage="1" showErrorMessage="1" sqref="B17:B22"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1"/>
  <sheetViews>
    <sheetView showGridLines="0" topLeftCell="A21" zoomScale="40" zoomScaleNormal="40" zoomScalePageLayoutView="70" workbookViewId="0">
      <selection activeCell="AB19" sqref="AB19"/>
    </sheetView>
  </sheetViews>
  <sheetFormatPr baseColWidth="10" defaultColWidth="10.7265625" defaultRowHeight="12.5" x14ac:dyDescent="0.25"/>
  <cols>
    <col min="1" max="1" width="2.81640625" style="263" customWidth="1"/>
    <col min="2" max="2" width="41.7265625" style="263" customWidth="1"/>
    <col min="3" max="3" width="15.81640625" style="263" customWidth="1"/>
    <col min="4" max="4" width="13.1796875" style="263" customWidth="1"/>
    <col min="5" max="5" width="16.453125" style="263" customWidth="1"/>
    <col min="6" max="6" width="14.81640625" style="263" customWidth="1"/>
    <col min="7" max="7" width="17.453125" style="263" customWidth="1"/>
    <col min="8" max="8" width="14.453125" style="263" customWidth="1"/>
    <col min="9" max="9" width="15.81640625" style="263" customWidth="1"/>
    <col min="10" max="10" width="9.453125" style="263" customWidth="1"/>
    <col min="11" max="17" width="14" style="263" customWidth="1"/>
    <col min="18" max="18" width="20.81640625" style="312" customWidth="1"/>
    <col min="19" max="16384" width="10.7265625" style="263"/>
  </cols>
  <sheetData>
    <row r="2" spans="2:26" ht="48.75" customHeight="1" x14ac:dyDescent="0.25">
      <c r="B2" s="264"/>
      <c r="C2" s="114" t="s">
        <v>137</v>
      </c>
      <c r="D2" s="115"/>
      <c r="E2" s="115"/>
      <c r="F2" s="115"/>
      <c r="G2" s="115"/>
      <c r="H2" s="115"/>
      <c r="I2" s="115"/>
      <c r="J2" s="115"/>
      <c r="K2" s="115"/>
      <c r="L2" s="115"/>
      <c r="M2" s="115"/>
      <c r="N2" s="115"/>
      <c r="O2" s="115"/>
      <c r="P2" s="116"/>
      <c r="Q2" s="163" t="s">
        <v>145</v>
      </c>
      <c r="R2" s="164"/>
    </row>
    <row r="3" spans="2:26" ht="30" customHeight="1" x14ac:dyDescent="0.25">
      <c r="B3" s="264"/>
      <c r="C3" s="117"/>
      <c r="D3" s="118"/>
      <c r="E3" s="118"/>
      <c r="F3" s="118"/>
      <c r="G3" s="118"/>
      <c r="H3" s="118"/>
      <c r="I3" s="118"/>
      <c r="J3" s="118"/>
      <c r="K3" s="118"/>
      <c r="L3" s="118"/>
      <c r="M3" s="118"/>
      <c r="N3" s="118"/>
      <c r="O3" s="118"/>
      <c r="P3" s="119"/>
      <c r="Q3" s="165"/>
      <c r="R3" s="166"/>
    </row>
    <row r="4" spans="2:26" ht="39.75" customHeight="1" x14ac:dyDescent="0.25">
      <c r="B4" s="264"/>
      <c r="C4" s="120"/>
      <c r="D4" s="121"/>
      <c r="E4" s="121"/>
      <c r="F4" s="121"/>
      <c r="G4" s="121"/>
      <c r="H4" s="121"/>
      <c r="I4" s="121"/>
      <c r="J4" s="121"/>
      <c r="K4" s="121"/>
      <c r="L4" s="121"/>
      <c r="M4" s="121"/>
      <c r="N4" s="121"/>
      <c r="O4" s="121"/>
      <c r="P4" s="122"/>
      <c r="Q4" s="167"/>
      <c r="R4" s="168"/>
    </row>
    <row r="5" spans="2:26" ht="13" thickBot="1" x14ac:dyDescent="0.3"/>
    <row r="6" spans="2:26" ht="60" customHeight="1" thickBot="1" x14ac:dyDescent="0.3">
      <c r="B6" s="313" t="str">
        <f>+EVALUACIÓN!B6</f>
        <v>Objeto Contractual: “LA ADQUISICIÓN, DISTRIBUCIÓN E INSTALACIÓN DE ELEMENTOS PARA LA DOTACIÓN DE LA CASA DE LA JUVENTUD Y EL JARDÍN INFANTIL SANTANDER DE LA LOCALIDAD DE ANTONIO NARIÑO 2026”.</v>
      </c>
      <c r="C6" s="314"/>
      <c r="D6" s="314"/>
      <c r="E6" s="314"/>
      <c r="F6" s="314"/>
      <c r="G6" s="314"/>
      <c r="H6" s="314"/>
      <c r="I6" s="314"/>
      <c r="J6" s="314"/>
      <c r="K6" s="314"/>
      <c r="L6" s="314"/>
      <c r="M6" s="314"/>
      <c r="N6" s="314"/>
      <c r="O6" s="314"/>
      <c r="P6" s="314"/>
      <c r="Q6" s="314"/>
      <c r="R6" s="315"/>
      <c r="S6" s="290"/>
      <c r="T6" s="290"/>
      <c r="U6" s="290"/>
      <c r="V6" s="290"/>
      <c r="W6" s="290"/>
      <c r="X6" s="290"/>
      <c r="Y6" s="290"/>
      <c r="Z6" s="290"/>
    </row>
    <row r="7" spans="2:26" ht="24.75" customHeight="1" x14ac:dyDescent="0.25">
      <c r="B7" s="190" t="s">
        <v>110</v>
      </c>
      <c r="C7" s="191"/>
      <c r="D7" s="191"/>
      <c r="E7" s="191"/>
      <c r="F7" s="191"/>
      <c r="G7" s="191"/>
      <c r="H7" s="191"/>
      <c r="I7" s="191"/>
      <c r="J7" s="191"/>
      <c r="K7" s="191"/>
      <c r="L7" s="191"/>
      <c r="M7" s="191"/>
      <c r="N7" s="191"/>
      <c r="O7" s="191"/>
      <c r="P7" s="191"/>
      <c r="Q7" s="191"/>
      <c r="R7" s="192"/>
    </row>
    <row r="8" spans="2:26" ht="16" thickBot="1" x14ac:dyDescent="0.3">
      <c r="B8" s="316"/>
      <c r="C8" s="317"/>
      <c r="D8" s="317"/>
      <c r="E8" s="317"/>
      <c r="F8" s="317"/>
      <c r="G8" s="317"/>
      <c r="H8" s="317"/>
      <c r="I8" s="317"/>
      <c r="J8" s="317"/>
      <c r="K8" s="317"/>
      <c r="L8" s="317"/>
      <c r="M8" s="317"/>
      <c r="N8" s="317"/>
      <c r="O8" s="317"/>
      <c r="P8" s="317"/>
      <c r="Q8" s="317"/>
      <c r="R8" s="317"/>
    </row>
    <row r="9" spans="2:26" ht="34.5" hidden="1" customHeight="1" thickBot="1" x14ac:dyDescent="0.3">
      <c r="B9" s="188"/>
      <c r="C9" s="189"/>
      <c r="D9" s="189"/>
      <c r="E9" s="189"/>
      <c r="F9" s="189"/>
      <c r="G9" s="189"/>
      <c r="H9" s="189"/>
      <c r="I9" s="189"/>
      <c r="J9" s="189"/>
      <c r="K9" s="189"/>
      <c r="L9" s="189"/>
      <c r="M9" s="189"/>
      <c r="N9" s="189"/>
      <c r="O9" s="189"/>
      <c r="P9" s="189"/>
      <c r="Q9" s="189"/>
      <c r="R9" s="189"/>
    </row>
    <row r="10" spans="2:26" ht="16" hidden="1" thickBot="1" x14ac:dyDescent="0.3">
      <c r="B10" s="316"/>
      <c r="C10" s="317"/>
      <c r="D10" s="317"/>
      <c r="E10" s="317"/>
      <c r="F10" s="317"/>
      <c r="G10" s="317"/>
      <c r="H10" s="317"/>
      <c r="I10" s="317"/>
      <c r="J10" s="317"/>
      <c r="K10" s="317"/>
      <c r="L10" s="317"/>
      <c r="M10" s="317"/>
      <c r="N10" s="317"/>
      <c r="O10" s="317"/>
      <c r="P10" s="317"/>
      <c r="Q10" s="317"/>
      <c r="R10" s="317"/>
    </row>
    <row r="11" spans="2:26" ht="13.5" hidden="1" thickBot="1" x14ac:dyDescent="0.3">
      <c r="B11" s="301"/>
      <c r="R11" s="318"/>
    </row>
    <row r="12" spans="2:26" ht="13" hidden="1" thickBot="1" x14ac:dyDescent="0.3">
      <c r="B12" s="319"/>
      <c r="R12" s="318"/>
    </row>
    <row r="13" spans="2:26" ht="13" hidden="1" thickBot="1" x14ac:dyDescent="0.3">
      <c r="B13" s="319"/>
      <c r="R13" s="318"/>
    </row>
    <row r="14" spans="2:26" ht="7.5" hidden="1" customHeight="1" thickBot="1" x14ac:dyDescent="0.3">
      <c r="B14" s="320"/>
      <c r="R14" s="318"/>
    </row>
    <row r="15" spans="2:26" ht="93.75" customHeight="1" thickBot="1" x14ac:dyDescent="0.3">
      <c r="B15" s="97" t="s">
        <v>90</v>
      </c>
      <c r="C15" s="187" t="s">
        <v>95</v>
      </c>
      <c r="D15" s="187"/>
      <c r="E15" s="187"/>
      <c r="F15" s="187"/>
      <c r="G15" s="151" t="s">
        <v>100</v>
      </c>
      <c r="H15" s="151"/>
      <c r="I15" s="75" t="s">
        <v>7</v>
      </c>
      <c r="J15" s="75" t="s">
        <v>3</v>
      </c>
      <c r="K15" s="75" t="s">
        <v>103</v>
      </c>
      <c r="L15" s="75" t="s">
        <v>98</v>
      </c>
      <c r="M15" s="75" t="s">
        <v>104</v>
      </c>
      <c r="N15" s="75" t="s">
        <v>105</v>
      </c>
      <c r="O15" s="75" t="s">
        <v>106</v>
      </c>
      <c r="P15" s="75" t="s">
        <v>107</v>
      </c>
      <c r="Q15" s="75" t="s">
        <v>133</v>
      </c>
      <c r="R15" s="3" t="s">
        <v>109</v>
      </c>
    </row>
    <row r="16" spans="2:26" s="321" customFormat="1" ht="57.75" customHeight="1" thickBot="1" x14ac:dyDescent="0.3">
      <c r="B16" s="98" t="str">
        <f>+EVALUACIÓN!B17</f>
        <v>EJECUCIÓN</v>
      </c>
      <c r="C16" s="186" t="str">
        <f>+EVALUACIÓN!C17</f>
        <v>Factores políticos o macroeconómicos.</v>
      </c>
      <c r="D16" s="186"/>
      <c r="E16" s="186"/>
      <c r="F16" s="186"/>
      <c r="G16" s="193" t="s">
        <v>153</v>
      </c>
      <c r="H16" s="193"/>
      <c r="I16" s="99">
        <f>+EVALUACIÓN!I17</f>
        <v>1</v>
      </c>
      <c r="J16" s="99">
        <f>+EVALUACIÓN!J17</f>
        <v>1</v>
      </c>
      <c r="K16" s="99">
        <f>+I16+J16</f>
        <v>2</v>
      </c>
      <c r="L16" s="99" t="str">
        <f>IF(K16&lt;=4,"BAJO",IF(K16=5,"MEDIO",IF(K16=6,"ALTO",IF(K16=7,"ALTO","EXTREMO"))))</f>
        <v>BAJO</v>
      </c>
      <c r="M16" s="99" t="s">
        <v>91</v>
      </c>
      <c r="N16" s="100" t="s">
        <v>159</v>
      </c>
      <c r="O16" s="100" t="s">
        <v>160</v>
      </c>
      <c r="P16" s="100" t="s">
        <v>161</v>
      </c>
      <c r="Q16" s="100" t="s">
        <v>162</v>
      </c>
      <c r="R16" s="27" t="s">
        <v>163</v>
      </c>
    </row>
    <row r="17" spans="2:23" s="321" customFormat="1" ht="57.75" customHeight="1" thickBot="1" x14ac:dyDescent="0.3">
      <c r="B17" s="101" t="str">
        <f>+EVALUACIÓN!B18</f>
        <v>EJECUCIÓN</v>
      </c>
      <c r="C17" s="185" t="str">
        <f>+EVALUACIÓN!C18</f>
        <v>Cambios en el marco regulatorio o normatividad aplicable al proyecto.</v>
      </c>
      <c r="D17" s="185"/>
      <c r="E17" s="185"/>
      <c r="F17" s="185"/>
      <c r="G17" s="171" t="s">
        <v>154</v>
      </c>
      <c r="H17" s="171"/>
      <c r="I17" s="103">
        <f>+EVALUACIÓN!I18</f>
        <v>1</v>
      </c>
      <c r="J17" s="78">
        <f>+EVALUACIÓN!J18</f>
        <v>2</v>
      </c>
      <c r="K17" s="78">
        <f>+I17+J17</f>
        <v>3</v>
      </c>
      <c r="L17" s="78" t="str">
        <f>IF(K17&lt;=4,"BAJO",IF(K17=5,"MEDIO",IF(K17=6,"ALTO",IF(K17=7,"ALTO","EXTREMO"))))</f>
        <v>BAJO</v>
      </c>
      <c r="M17" s="99" t="s">
        <v>91</v>
      </c>
      <c r="N17" s="100" t="s">
        <v>159</v>
      </c>
      <c r="O17" s="100" t="s">
        <v>160</v>
      </c>
      <c r="P17" s="100" t="s">
        <v>161</v>
      </c>
      <c r="Q17" s="100" t="s">
        <v>162</v>
      </c>
      <c r="R17" s="27" t="s">
        <v>163</v>
      </c>
    </row>
    <row r="18" spans="2:23" s="321" customFormat="1" ht="57.75" customHeight="1" thickBot="1" x14ac:dyDescent="0.3">
      <c r="B18" s="101" t="str">
        <f>+EVALUACIÓN!B19</f>
        <v>EJECUCIÓN</v>
      </c>
      <c r="C18" s="185" t="str">
        <f>+EVALUACIÓN!C19</f>
        <v>Incumplimiento de compromisos adquiridos por el contratista seleccionado con sus subcontratistas, suministradores de bienes y servicios.</v>
      </c>
      <c r="D18" s="185"/>
      <c r="E18" s="185"/>
      <c r="F18" s="185"/>
      <c r="G18" s="171" t="s">
        <v>155</v>
      </c>
      <c r="H18" s="171"/>
      <c r="I18" s="78">
        <f>+EVALUACIÓN!I19</f>
        <v>1</v>
      </c>
      <c r="J18" s="78">
        <f>+EVALUACIÓN!J19</f>
        <v>1</v>
      </c>
      <c r="K18" s="78">
        <f t="shared" ref="K18:K21" si="0">+I18+J18</f>
        <v>2</v>
      </c>
      <c r="L18" s="78" t="str">
        <f t="shared" ref="L18:L21" si="1">IF(K18&lt;=4,"BAJO",IF(K18=5,"MEDIO",IF(K18=6,"ALTO",IF(K18=7,"ALTO","EXTREMO"))))</f>
        <v>BAJO</v>
      </c>
      <c r="M18" s="99" t="s">
        <v>91</v>
      </c>
      <c r="N18" s="100" t="s">
        <v>159</v>
      </c>
      <c r="O18" s="100" t="s">
        <v>160</v>
      </c>
      <c r="P18" s="100" t="s">
        <v>161</v>
      </c>
      <c r="Q18" s="100" t="s">
        <v>162</v>
      </c>
      <c r="R18" s="27" t="s">
        <v>163</v>
      </c>
    </row>
    <row r="19" spans="2:23" s="321" customFormat="1" ht="57.75" customHeight="1" thickBot="1" x14ac:dyDescent="0.3">
      <c r="B19" s="101" t="str">
        <f>+EVALUACIÓN!B20</f>
        <v>EJECUCIÓN</v>
      </c>
      <c r="C19" s="185" t="str">
        <f>+EVALUACIÓN!C20</f>
        <v>Variación en la disponibilidad o en el costo de los insumos necesarios para prestar los servicios.</v>
      </c>
      <c r="D19" s="185"/>
      <c r="E19" s="185"/>
      <c r="F19" s="185"/>
      <c r="G19" s="171" t="s">
        <v>165</v>
      </c>
      <c r="H19" s="171"/>
      <c r="I19" s="78">
        <f>+EVALUACIÓN!I20</f>
        <v>1</v>
      </c>
      <c r="J19" s="78">
        <f>+EVALUACIÓN!J20</f>
        <v>1</v>
      </c>
      <c r="K19" s="78">
        <f t="shared" si="0"/>
        <v>2</v>
      </c>
      <c r="L19" s="78" t="str">
        <f t="shared" si="1"/>
        <v>BAJO</v>
      </c>
      <c r="M19" s="99" t="s">
        <v>91</v>
      </c>
      <c r="N19" s="100" t="s">
        <v>159</v>
      </c>
      <c r="O19" s="100" t="s">
        <v>160</v>
      </c>
      <c r="P19" s="100" t="s">
        <v>161</v>
      </c>
      <c r="Q19" s="100" t="s">
        <v>162</v>
      </c>
      <c r="R19" s="27" t="s">
        <v>163</v>
      </c>
    </row>
    <row r="20" spans="2:23" s="321" customFormat="1" ht="57.75" customHeight="1" thickBot="1" x14ac:dyDescent="0.3">
      <c r="B20" s="101" t="str">
        <f>+EVALUACIÓN!B21</f>
        <v>EJECUCIÓN</v>
      </c>
      <c r="C20" s="185" t="str">
        <f>+EVALUACIÓN!C21</f>
        <v>Defecto en la instalación de equipos</v>
      </c>
      <c r="D20" s="185"/>
      <c r="E20" s="185"/>
      <c r="F20" s="185"/>
      <c r="G20" s="171" t="s">
        <v>156</v>
      </c>
      <c r="H20" s="171"/>
      <c r="I20" s="78">
        <f>+EVALUACIÓN!I21</f>
        <v>2</v>
      </c>
      <c r="J20" s="78">
        <f>+EVALUACIÓN!J21</f>
        <v>3</v>
      </c>
      <c r="K20" s="78">
        <f t="shared" si="0"/>
        <v>5</v>
      </c>
      <c r="L20" s="78" t="str">
        <f t="shared" si="1"/>
        <v>MEDIO</v>
      </c>
      <c r="M20" s="78" t="s">
        <v>158</v>
      </c>
      <c r="N20" s="100" t="s">
        <v>159</v>
      </c>
      <c r="O20" s="100" t="s">
        <v>160</v>
      </c>
      <c r="P20" s="100" t="s">
        <v>161</v>
      </c>
      <c r="Q20" s="100" t="s">
        <v>162</v>
      </c>
      <c r="R20" s="27" t="s">
        <v>163</v>
      </c>
    </row>
    <row r="21" spans="2:23" s="321" customFormat="1" ht="57.75" customHeight="1" x14ac:dyDescent="0.25">
      <c r="B21" s="101" t="str">
        <f>+EVALUACIÓN!B22</f>
        <v>EJECUCIÓN</v>
      </c>
      <c r="C21" s="185" t="str">
        <f>+EVALUACIÓN!C22</f>
        <v>Cancelación de pedidos.</v>
      </c>
      <c r="D21" s="185"/>
      <c r="E21" s="185"/>
      <c r="F21" s="185"/>
      <c r="G21" s="171" t="s">
        <v>157</v>
      </c>
      <c r="H21" s="171"/>
      <c r="I21" s="78">
        <f>+EVALUACIÓN!I22</f>
        <v>2</v>
      </c>
      <c r="J21" s="78">
        <f>+EVALUACIÓN!J22</f>
        <v>3</v>
      </c>
      <c r="K21" s="78">
        <f t="shared" si="0"/>
        <v>5</v>
      </c>
      <c r="L21" s="78" t="str">
        <f t="shared" si="1"/>
        <v>MEDIO</v>
      </c>
      <c r="M21" s="78" t="s">
        <v>158</v>
      </c>
      <c r="N21" s="100" t="s">
        <v>159</v>
      </c>
      <c r="O21" s="100" t="s">
        <v>160</v>
      </c>
      <c r="P21" s="100" t="s">
        <v>161</v>
      </c>
      <c r="Q21" s="100" t="s">
        <v>162</v>
      </c>
      <c r="R21" s="27" t="s">
        <v>163</v>
      </c>
    </row>
    <row r="22" spans="2:23" ht="12.75" customHeight="1" x14ac:dyDescent="0.25">
      <c r="B22" s="301"/>
      <c r="C22" s="303"/>
      <c r="D22" s="303"/>
      <c r="E22" s="303"/>
      <c r="F22" s="303"/>
      <c r="G22" s="303"/>
      <c r="H22" s="303"/>
      <c r="I22" s="303"/>
      <c r="J22" s="303"/>
      <c r="K22" s="303"/>
      <c r="L22" s="303"/>
      <c r="M22" s="303"/>
      <c r="N22" s="303"/>
      <c r="O22" s="303"/>
      <c r="P22" s="303"/>
      <c r="Q22" s="303"/>
      <c r="R22" s="318"/>
    </row>
    <row r="23" spans="2:23" ht="13" x14ac:dyDescent="0.25">
      <c r="B23" s="301"/>
      <c r="C23" s="322" t="s">
        <v>16</v>
      </c>
      <c r="D23" s="322"/>
      <c r="E23" s="322"/>
      <c r="F23" s="322"/>
      <c r="G23" s="303"/>
      <c r="H23" s="304" t="s">
        <v>21</v>
      </c>
      <c r="I23" s="304"/>
      <c r="J23" s="304"/>
      <c r="K23" s="304"/>
      <c r="L23" s="110"/>
      <c r="M23" s="110"/>
      <c r="N23" s="110"/>
      <c r="O23" s="110"/>
      <c r="P23" s="110"/>
      <c r="Q23" s="110"/>
      <c r="R23" s="318"/>
    </row>
    <row r="24" spans="2:23" ht="19.5" customHeight="1" x14ac:dyDescent="0.25">
      <c r="B24" s="169" t="s">
        <v>2</v>
      </c>
      <c r="C24" s="205" t="s">
        <v>15</v>
      </c>
      <c r="D24" s="211"/>
      <c r="E24" s="206"/>
      <c r="F24" s="83" t="s">
        <v>14</v>
      </c>
      <c r="G24" s="303"/>
      <c r="H24" s="205" t="s">
        <v>20</v>
      </c>
      <c r="I24" s="206"/>
      <c r="J24" s="205" t="s">
        <v>14</v>
      </c>
      <c r="K24" s="206"/>
      <c r="L24" s="87"/>
      <c r="M24" s="87"/>
      <c r="N24" s="304" t="s">
        <v>16</v>
      </c>
      <c r="O24" s="304"/>
      <c r="P24" s="304"/>
      <c r="Q24" s="87"/>
      <c r="R24" s="318"/>
    </row>
    <row r="25" spans="2:23" ht="21" customHeight="1" x14ac:dyDescent="0.25">
      <c r="B25" s="169"/>
      <c r="C25" s="198" t="s">
        <v>9</v>
      </c>
      <c r="D25" s="200"/>
      <c r="E25" s="199"/>
      <c r="F25" s="85">
        <v>1</v>
      </c>
      <c r="G25" s="303"/>
      <c r="H25" s="198" t="s">
        <v>17</v>
      </c>
      <c r="I25" s="199"/>
      <c r="J25" s="198">
        <v>1</v>
      </c>
      <c r="K25" s="199"/>
      <c r="L25" s="87"/>
      <c r="M25" s="87"/>
      <c r="N25" s="201" t="s">
        <v>22</v>
      </c>
      <c r="O25" s="202"/>
      <c r="P25" s="95" t="s">
        <v>23</v>
      </c>
      <c r="Q25" s="87"/>
      <c r="R25" s="318"/>
    </row>
    <row r="26" spans="2:23" ht="15.75" customHeight="1" x14ac:dyDescent="0.25">
      <c r="B26" s="169"/>
      <c r="C26" s="198" t="s">
        <v>10</v>
      </c>
      <c r="D26" s="200"/>
      <c r="E26" s="199"/>
      <c r="F26" s="85">
        <v>2</v>
      </c>
      <c r="G26" s="303"/>
      <c r="H26" s="198" t="s">
        <v>18</v>
      </c>
      <c r="I26" s="199"/>
      <c r="J26" s="198">
        <v>2</v>
      </c>
      <c r="K26" s="199"/>
      <c r="L26" s="87"/>
      <c r="M26" s="87"/>
      <c r="N26" s="203" t="s">
        <v>24</v>
      </c>
      <c r="O26" s="204"/>
      <c r="P26" s="96" t="s">
        <v>25</v>
      </c>
      <c r="Q26" s="87"/>
      <c r="R26" s="318"/>
      <c r="T26" s="307"/>
      <c r="U26" s="307"/>
      <c r="V26" s="307"/>
      <c r="W26" s="307"/>
    </row>
    <row r="27" spans="2:23" ht="24.75" customHeight="1" x14ac:dyDescent="0.25">
      <c r="B27" s="169"/>
      <c r="C27" s="198" t="s">
        <v>11</v>
      </c>
      <c r="D27" s="200"/>
      <c r="E27" s="199"/>
      <c r="F27" s="85">
        <v>3</v>
      </c>
      <c r="G27" s="303"/>
      <c r="H27" s="198" t="s">
        <v>1</v>
      </c>
      <c r="I27" s="199"/>
      <c r="J27" s="198">
        <v>3</v>
      </c>
      <c r="K27" s="199"/>
      <c r="L27" s="87"/>
      <c r="M27" s="87"/>
      <c r="N27" s="180" t="s">
        <v>26</v>
      </c>
      <c r="O27" s="207"/>
      <c r="P27" s="96" t="s">
        <v>27</v>
      </c>
      <c r="Q27" s="87"/>
      <c r="R27" s="318"/>
    </row>
    <row r="28" spans="2:23" ht="18" customHeight="1" x14ac:dyDescent="0.25">
      <c r="B28" s="169"/>
      <c r="C28" s="198" t="s">
        <v>12</v>
      </c>
      <c r="D28" s="200"/>
      <c r="E28" s="199"/>
      <c r="F28" s="85">
        <v>4</v>
      </c>
      <c r="G28" s="303"/>
      <c r="H28" s="198" t="s">
        <v>19</v>
      </c>
      <c r="I28" s="199"/>
      <c r="J28" s="198">
        <v>4</v>
      </c>
      <c r="K28" s="199"/>
      <c r="L28" s="87"/>
      <c r="M28" s="87"/>
      <c r="N28" s="196">
        <v>5</v>
      </c>
      <c r="O28" s="197"/>
      <c r="P28" s="96" t="s">
        <v>28</v>
      </c>
      <c r="Q28" s="87"/>
      <c r="R28" s="318"/>
    </row>
    <row r="29" spans="2:23" ht="21" customHeight="1" thickBot="1" x14ac:dyDescent="0.3">
      <c r="B29" s="169"/>
      <c r="C29" s="198" t="s">
        <v>13</v>
      </c>
      <c r="D29" s="200"/>
      <c r="E29" s="199"/>
      <c r="F29" s="85">
        <v>5</v>
      </c>
      <c r="G29" s="303"/>
      <c r="H29" s="198" t="s">
        <v>0</v>
      </c>
      <c r="I29" s="199"/>
      <c r="J29" s="198">
        <v>5</v>
      </c>
      <c r="K29" s="199"/>
      <c r="L29" s="87"/>
      <c r="M29" s="87"/>
      <c r="N29" s="208" t="s">
        <v>29</v>
      </c>
      <c r="O29" s="209"/>
      <c r="P29" s="102" t="s">
        <v>30</v>
      </c>
      <c r="Q29" s="87"/>
      <c r="R29" s="318"/>
    </row>
    <row r="30" spans="2:23" ht="13" x14ac:dyDescent="0.25">
      <c r="B30" s="301"/>
      <c r="C30" s="303"/>
      <c r="D30" s="303"/>
      <c r="E30" s="303"/>
      <c r="F30" s="303"/>
      <c r="G30" s="303"/>
      <c r="H30" s="303"/>
      <c r="I30" s="303"/>
      <c r="J30" s="303"/>
      <c r="K30" s="303"/>
      <c r="L30" s="303"/>
      <c r="M30" s="303"/>
      <c r="N30" s="303"/>
      <c r="O30" s="303"/>
      <c r="P30" s="303"/>
      <c r="Q30" s="303"/>
      <c r="R30" s="318"/>
    </row>
    <row r="31" spans="2:23" ht="18" customHeight="1" x14ac:dyDescent="0.25">
      <c r="B31" s="301"/>
      <c r="C31" s="304" t="s">
        <v>22</v>
      </c>
      <c r="D31" s="304"/>
      <c r="E31" s="304"/>
      <c r="F31" s="304"/>
      <c r="G31" s="304"/>
      <c r="H31" s="304"/>
      <c r="I31" s="304"/>
      <c r="J31" s="304"/>
      <c r="K31" s="304"/>
      <c r="L31" s="304"/>
      <c r="M31" s="304"/>
      <c r="N31" s="304"/>
      <c r="O31" s="304"/>
      <c r="P31" s="304"/>
      <c r="Q31" s="304"/>
      <c r="R31" s="318"/>
    </row>
    <row r="32" spans="2:23" ht="68.25" customHeight="1" x14ac:dyDescent="0.25">
      <c r="B32" s="301"/>
      <c r="C32" s="198" t="s">
        <v>111</v>
      </c>
      <c r="D32" s="200"/>
      <c r="E32" s="200"/>
      <c r="F32" s="199"/>
      <c r="G32" s="198" t="s">
        <v>113</v>
      </c>
      <c r="H32" s="199"/>
      <c r="I32" s="198" t="s">
        <v>120</v>
      </c>
      <c r="J32" s="200"/>
      <c r="K32" s="199"/>
      <c r="L32" s="198" t="s">
        <v>118</v>
      </c>
      <c r="M32" s="199"/>
      <c r="N32" s="198" t="s">
        <v>116</v>
      </c>
      <c r="O32" s="199"/>
      <c r="P32" s="198" t="s">
        <v>114</v>
      </c>
      <c r="Q32" s="199"/>
      <c r="R32" s="318"/>
    </row>
    <row r="33" spans="2:18" ht="60" customHeight="1" x14ac:dyDescent="0.25">
      <c r="B33" s="301"/>
      <c r="C33" s="198" t="s">
        <v>112</v>
      </c>
      <c r="D33" s="200"/>
      <c r="E33" s="200"/>
      <c r="F33" s="199"/>
      <c r="G33" s="198" t="s">
        <v>122</v>
      </c>
      <c r="H33" s="199"/>
      <c r="I33" s="198" t="s">
        <v>121</v>
      </c>
      <c r="J33" s="200"/>
      <c r="K33" s="199"/>
      <c r="L33" s="198" t="s">
        <v>119</v>
      </c>
      <c r="M33" s="199"/>
      <c r="N33" s="198" t="s">
        <v>117</v>
      </c>
      <c r="O33" s="199"/>
      <c r="P33" s="198" t="s">
        <v>115</v>
      </c>
      <c r="Q33" s="199"/>
      <c r="R33" s="318"/>
    </row>
    <row r="34" spans="2:18" ht="13" x14ac:dyDescent="0.25">
      <c r="B34" s="301"/>
      <c r="C34" s="213" t="s">
        <v>15</v>
      </c>
      <c r="D34" s="214"/>
      <c r="E34" s="215"/>
      <c r="F34" s="219" t="s">
        <v>14</v>
      </c>
      <c r="G34" s="201" t="s">
        <v>17</v>
      </c>
      <c r="H34" s="202"/>
      <c r="I34" s="201" t="s">
        <v>18</v>
      </c>
      <c r="J34" s="222"/>
      <c r="K34" s="202"/>
      <c r="L34" s="201" t="s">
        <v>1</v>
      </c>
      <c r="M34" s="202"/>
      <c r="N34" s="201" t="s">
        <v>19</v>
      </c>
      <c r="O34" s="202"/>
      <c r="P34" s="205" t="s">
        <v>0</v>
      </c>
      <c r="Q34" s="206"/>
      <c r="R34" s="318"/>
    </row>
    <row r="35" spans="2:18" ht="13" x14ac:dyDescent="0.25">
      <c r="B35" s="301"/>
      <c r="C35" s="216"/>
      <c r="D35" s="217"/>
      <c r="E35" s="218"/>
      <c r="F35" s="220"/>
      <c r="G35" s="323">
        <v>1</v>
      </c>
      <c r="H35" s="324"/>
      <c r="I35" s="323">
        <v>2</v>
      </c>
      <c r="J35" s="325"/>
      <c r="K35" s="324"/>
      <c r="L35" s="323">
        <v>3</v>
      </c>
      <c r="M35" s="324"/>
      <c r="N35" s="323">
        <v>4</v>
      </c>
      <c r="O35" s="324"/>
      <c r="P35" s="323">
        <v>5</v>
      </c>
      <c r="Q35" s="324"/>
      <c r="R35" s="318"/>
    </row>
    <row r="36" spans="2:18" ht="19.5" customHeight="1" x14ac:dyDescent="0.25">
      <c r="B36" s="301"/>
      <c r="C36" s="198" t="s">
        <v>9</v>
      </c>
      <c r="D36" s="200"/>
      <c r="E36" s="199"/>
      <c r="F36" s="90">
        <v>1</v>
      </c>
      <c r="G36" s="194">
        <v>2</v>
      </c>
      <c r="H36" s="195"/>
      <c r="I36" s="194">
        <v>3</v>
      </c>
      <c r="J36" s="221"/>
      <c r="K36" s="195"/>
      <c r="L36" s="194">
        <v>4</v>
      </c>
      <c r="M36" s="195"/>
      <c r="N36" s="196">
        <v>5</v>
      </c>
      <c r="O36" s="197"/>
      <c r="P36" s="180">
        <v>6</v>
      </c>
      <c r="Q36" s="207"/>
      <c r="R36" s="318"/>
    </row>
    <row r="37" spans="2:18" ht="21.75" customHeight="1" x14ac:dyDescent="0.25">
      <c r="B37" s="301"/>
      <c r="C37" s="198" t="s">
        <v>10</v>
      </c>
      <c r="D37" s="200"/>
      <c r="E37" s="199"/>
      <c r="F37" s="90">
        <v>2</v>
      </c>
      <c r="G37" s="194">
        <v>3</v>
      </c>
      <c r="H37" s="195"/>
      <c r="I37" s="194">
        <v>4</v>
      </c>
      <c r="J37" s="221"/>
      <c r="K37" s="195"/>
      <c r="L37" s="196">
        <v>5</v>
      </c>
      <c r="M37" s="197"/>
      <c r="N37" s="180">
        <v>6</v>
      </c>
      <c r="O37" s="207"/>
      <c r="P37" s="180">
        <v>7</v>
      </c>
      <c r="Q37" s="207"/>
      <c r="R37" s="318"/>
    </row>
    <row r="38" spans="2:18" ht="21" customHeight="1" x14ac:dyDescent="0.25">
      <c r="B38" s="301"/>
      <c r="C38" s="198" t="s">
        <v>11</v>
      </c>
      <c r="D38" s="200"/>
      <c r="E38" s="199"/>
      <c r="F38" s="90">
        <v>3</v>
      </c>
      <c r="G38" s="194">
        <v>4</v>
      </c>
      <c r="H38" s="195"/>
      <c r="I38" s="196">
        <v>5</v>
      </c>
      <c r="J38" s="212"/>
      <c r="K38" s="197"/>
      <c r="L38" s="180">
        <v>6</v>
      </c>
      <c r="M38" s="207"/>
      <c r="N38" s="180">
        <v>7</v>
      </c>
      <c r="O38" s="207"/>
      <c r="P38" s="203">
        <v>8</v>
      </c>
      <c r="Q38" s="204"/>
      <c r="R38" s="318"/>
    </row>
    <row r="39" spans="2:18" ht="21" customHeight="1" x14ac:dyDescent="0.25">
      <c r="B39" s="301"/>
      <c r="C39" s="198" t="s">
        <v>12</v>
      </c>
      <c r="D39" s="200"/>
      <c r="E39" s="199"/>
      <c r="F39" s="90">
        <v>4</v>
      </c>
      <c r="G39" s="196">
        <v>5</v>
      </c>
      <c r="H39" s="197"/>
      <c r="I39" s="180">
        <v>6</v>
      </c>
      <c r="J39" s="210"/>
      <c r="K39" s="207"/>
      <c r="L39" s="180">
        <v>7</v>
      </c>
      <c r="M39" s="207"/>
      <c r="N39" s="203">
        <v>8</v>
      </c>
      <c r="O39" s="204"/>
      <c r="P39" s="203">
        <v>9</v>
      </c>
      <c r="Q39" s="204"/>
      <c r="R39" s="318"/>
    </row>
    <row r="40" spans="2:18" ht="21" customHeight="1" x14ac:dyDescent="0.25">
      <c r="B40" s="301"/>
      <c r="C40" s="198" t="s">
        <v>13</v>
      </c>
      <c r="D40" s="200"/>
      <c r="E40" s="199"/>
      <c r="F40" s="90">
        <v>5</v>
      </c>
      <c r="G40" s="180">
        <v>6</v>
      </c>
      <c r="H40" s="207"/>
      <c r="I40" s="180">
        <v>7</v>
      </c>
      <c r="J40" s="210"/>
      <c r="K40" s="207"/>
      <c r="L40" s="203">
        <v>8</v>
      </c>
      <c r="M40" s="204"/>
      <c r="N40" s="203">
        <v>9</v>
      </c>
      <c r="O40" s="204"/>
      <c r="P40" s="203">
        <v>10</v>
      </c>
      <c r="Q40" s="204"/>
      <c r="R40" s="318"/>
    </row>
    <row r="41" spans="2:18" ht="13.5" thickBot="1" x14ac:dyDescent="0.3">
      <c r="B41" s="294"/>
      <c r="C41" s="295"/>
      <c r="D41" s="295"/>
      <c r="E41" s="295"/>
      <c r="F41" s="295"/>
      <c r="G41" s="295"/>
      <c r="H41" s="295"/>
      <c r="I41" s="295"/>
      <c r="J41" s="295"/>
      <c r="K41" s="295"/>
      <c r="L41" s="295"/>
      <c r="M41" s="295"/>
      <c r="N41" s="295"/>
      <c r="O41" s="295"/>
      <c r="P41" s="295"/>
      <c r="Q41" s="295"/>
      <c r="R41" s="326"/>
    </row>
  </sheetData>
  <mergeCells count="104">
    <mergeCell ref="N36:O36"/>
    <mergeCell ref="N37:O37"/>
    <mergeCell ref="N38:O38"/>
    <mergeCell ref="N39:O39"/>
    <mergeCell ref="L39:M39"/>
    <mergeCell ref="L36:M36"/>
    <mergeCell ref="L37:M37"/>
    <mergeCell ref="I35:K35"/>
    <mergeCell ref="I36:K36"/>
    <mergeCell ref="I39:K39"/>
    <mergeCell ref="I32:K32"/>
    <mergeCell ref="I33:K33"/>
    <mergeCell ref="J25:K25"/>
    <mergeCell ref="C26:E26"/>
    <mergeCell ref="H26:I26"/>
    <mergeCell ref="L40:M40"/>
    <mergeCell ref="L38:M38"/>
    <mergeCell ref="L35:M35"/>
    <mergeCell ref="G40:H40"/>
    <mergeCell ref="I37:K37"/>
    <mergeCell ref="C31:Q31"/>
    <mergeCell ref="G34:H34"/>
    <mergeCell ref="G35:H35"/>
    <mergeCell ref="G36:H36"/>
    <mergeCell ref="P36:Q36"/>
    <mergeCell ref="P37:Q37"/>
    <mergeCell ref="I34:K34"/>
    <mergeCell ref="P35:Q35"/>
    <mergeCell ref="N34:O34"/>
    <mergeCell ref="P34:Q34"/>
    <mergeCell ref="P38:Q38"/>
    <mergeCell ref="P39:Q39"/>
    <mergeCell ref="P33:Q33"/>
    <mergeCell ref="N35:O35"/>
    <mergeCell ref="I40:K40"/>
    <mergeCell ref="P40:Q40"/>
    <mergeCell ref="N40:O40"/>
    <mergeCell ref="G37:H37"/>
    <mergeCell ref="B24:B29"/>
    <mergeCell ref="C24:E24"/>
    <mergeCell ref="H24:I24"/>
    <mergeCell ref="C36:E36"/>
    <mergeCell ref="C37:E37"/>
    <mergeCell ref="C38:E38"/>
    <mergeCell ref="C32:F32"/>
    <mergeCell ref="C33:F33"/>
    <mergeCell ref="I38:K38"/>
    <mergeCell ref="C28:E28"/>
    <mergeCell ref="C29:E29"/>
    <mergeCell ref="H29:I29"/>
    <mergeCell ref="J29:K29"/>
    <mergeCell ref="C34:E35"/>
    <mergeCell ref="J28:K28"/>
    <mergeCell ref="F34:F35"/>
    <mergeCell ref="H28:I28"/>
    <mergeCell ref="G32:H32"/>
    <mergeCell ref="C39:E39"/>
    <mergeCell ref="G33:H33"/>
    <mergeCell ref="G38:H38"/>
    <mergeCell ref="G39:H39"/>
    <mergeCell ref="H25:I25"/>
    <mergeCell ref="C23:F23"/>
    <mergeCell ref="H23:K23"/>
    <mergeCell ref="C40:E40"/>
    <mergeCell ref="N24:P24"/>
    <mergeCell ref="N25:O25"/>
    <mergeCell ref="N26:O26"/>
    <mergeCell ref="C27:E27"/>
    <mergeCell ref="H27:I27"/>
    <mergeCell ref="J27:K27"/>
    <mergeCell ref="J24:K24"/>
    <mergeCell ref="C25:E25"/>
    <mergeCell ref="J26:K26"/>
    <mergeCell ref="N27:O27"/>
    <mergeCell ref="N32:O32"/>
    <mergeCell ref="N33:O33"/>
    <mergeCell ref="L32:M32"/>
    <mergeCell ref="L33:M33"/>
    <mergeCell ref="N28:O28"/>
    <mergeCell ref="N29:O29"/>
    <mergeCell ref="P32:Q32"/>
    <mergeCell ref="L34:M34"/>
    <mergeCell ref="Q2:R4"/>
    <mergeCell ref="B9:R9"/>
    <mergeCell ref="B8:R8"/>
    <mergeCell ref="B10:R10"/>
    <mergeCell ref="C18:F18"/>
    <mergeCell ref="G18:H18"/>
    <mergeCell ref="C19:F19"/>
    <mergeCell ref="G19:H19"/>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s>
  <conditionalFormatting sqref="J16:K21 M16:Q21">
    <cfRule type="expression" dxfId="12" priority="29" stopIfTrue="1">
      <formula>"""bajo"""</formula>
    </cfRule>
  </conditionalFormatting>
  <conditionalFormatting sqref="L16:L21">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5"/>
  <sheetViews>
    <sheetView showGridLines="0" tabSelected="1" zoomScale="40" zoomScaleNormal="40" zoomScaleSheetLayoutView="25" zoomScalePageLayoutView="70" workbookViewId="0">
      <selection activeCell="B9" sqref="B9:R9"/>
    </sheetView>
  </sheetViews>
  <sheetFormatPr baseColWidth="10" defaultColWidth="11.453125" defaultRowHeight="14" x14ac:dyDescent="0.25"/>
  <cols>
    <col min="1" max="1" width="4.26953125" style="8" customWidth="1"/>
    <col min="2" max="2" width="48.81640625" style="8" customWidth="1"/>
    <col min="3" max="3" width="42" style="8" customWidth="1"/>
    <col min="4" max="4" width="17.7265625" style="8" customWidth="1"/>
    <col min="5" max="5" width="22.54296875" style="8" customWidth="1"/>
    <col min="6" max="6" width="15.1796875" style="8" customWidth="1"/>
    <col min="7" max="7" width="17.453125" style="8" customWidth="1"/>
    <col min="8" max="8" width="5.1796875" style="8" customWidth="1"/>
    <col min="9" max="9" width="4.26953125" style="8" customWidth="1"/>
    <col min="10" max="10" width="5.81640625" style="8" customWidth="1"/>
    <col min="11" max="11" width="5.26953125" style="8" customWidth="1"/>
    <col min="12" max="12" width="14.1796875" style="8" customWidth="1"/>
    <col min="13" max="13" width="5.26953125" style="8" customWidth="1"/>
    <col min="14" max="14" width="18" style="8" customWidth="1"/>
    <col min="15" max="15" width="5.7265625" style="8" customWidth="1"/>
    <col min="16" max="16" width="6.453125" style="8" customWidth="1"/>
    <col min="17" max="17" width="8.453125" style="8" customWidth="1"/>
    <col min="18" max="18" width="6" style="8" customWidth="1"/>
    <col min="19" max="19" width="9.7265625" style="8" customWidth="1"/>
    <col min="20" max="20" width="12.81640625" style="8" customWidth="1"/>
    <col min="21" max="21" width="11.453125" style="8"/>
    <col min="22" max="22" width="10.7265625" style="8" customWidth="1"/>
    <col min="23" max="23" width="15.54296875" style="8" customWidth="1"/>
    <col min="24" max="24" width="13.81640625" style="8" customWidth="1"/>
    <col min="25" max="16384" width="11.453125" style="8"/>
  </cols>
  <sheetData>
    <row r="1" spans="2:24" s="6" customFormat="1" x14ac:dyDescent="0.3">
      <c r="S1" s="7"/>
    </row>
    <row r="2" spans="2:24" s="6" customFormat="1" ht="54" customHeight="1" x14ac:dyDescent="0.3">
      <c r="B2" s="241"/>
      <c r="C2" s="242" t="s">
        <v>137</v>
      </c>
      <c r="D2" s="242"/>
      <c r="E2" s="242"/>
      <c r="F2" s="242"/>
      <c r="G2" s="242"/>
      <c r="H2" s="242"/>
      <c r="I2" s="242"/>
      <c r="J2" s="242"/>
      <c r="K2" s="242"/>
      <c r="L2" s="242"/>
      <c r="M2" s="242"/>
      <c r="N2" s="242"/>
      <c r="O2" s="242"/>
      <c r="P2" s="242"/>
      <c r="Q2" s="242"/>
      <c r="R2" s="242"/>
      <c r="S2" s="242"/>
      <c r="T2" s="242"/>
      <c r="U2" s="242"/>
      <c r="V2" s="242"/>
      <c r="W2" s="163" t="s">
        <v>145</v>
      </c>
      <c r="X2" s="248"/>
    </row>
    <row r="3" spans="2:24" s="6" customFormat="1" ht="31.5" customHeight="1" x14ac:dyDescent="0.3">
      <c r="B3" s="241"/>
      <c r="C3" s="242"/>
      <c r="D3" s="242"/>
      <c r="E3" s="242"/>
      <c r="F3" s="242"/>
      <c r="G3" s="242"/>
      <c r="H3" s="242"/>
      <c r="I3" s="242"/>
      <c r="J3" s="242"/>
      <c r="K3" s="242"/>
      <c r="L3" s="242"/>
      <c r="M3" s="242"/>
      <c r="N3" s="242"/>
      <c r="O3" s="242"/>
      <c r="P3" s="242"/>
      <c r="Q3" s="242"/>
      <c r="R3" s="242"/>
      <c r="S3" s="242"/>
      <c r="T3" s="242"/>
      <c r="U3" s="242"/>
      <c r="V3" s="242"/>
      <c r="W3" s="249"/>
      <c r="X3" s="250"/>
    </row>
    <row r="4" spans="2:24" s="6" customFormat="1" ht="47.25" customHeight="1" x14ac:dyDescent="0.3">
      <c r="B4" s="241"/>
      <c r="C4" s="242"/>
      <c r="D4" s="242"/>
      <c r="E4" s="242"/>
      <c r="F4" s="242"/>
      <c r="G4" s="242"/>
      <c r="H4" s="242"/>
      <c r="I4" s="242"/>
      <c r="J4" s="242"/>
      <c r="K4" s="242"/>
      <c r="L4" s="242"/>
      <c r="M4" s="242"/>
      <c r="N4" s="242"/>
      <c r="O4" s="242"/>
      <c r="P4" s="242"/>
      <c r="Q4" s="242"/>
      <c r="R4" s="242"/>
      <c r="S4" s="242"/>
      <c r="T4" s="242"/>
      <c r="U4" s="242"/>
      <c r="V4" s="242"/>
      <c r="W4" s="251"/>
      <c r="X4" s="252"/>
    </row>
    <row r="5" spans="2:24" s="6" customFormat="1" ht="32.25" customHeight="1" thickBot="1" x14ac:dyDescent="0.35">
      <c r="B5" s="28"/>
      <c r="C5" s="28"/>
      <c r="D5" s="28"/>
      <c r="E5" s="28"/>
      <c r="F5" s="28"/>
      <c r="G5" s="28"/>
      <c r="H5" s="28"/>
      <c r="I5" s="28"/>
      <c r="J5" s="28"/>
      <c r="K5" s="28"/>
      <c r="L5" s="28"/>
      <c r="M5" s="28"/>
      <c r="N5" s="28"/>
      <c r="O5" s="28"/>
      <c r="P5" s="28"/>
      <c r="Q5" s="28"/>
      <c r="R5" s="28"/>
      <c r="S5" s="29"/>
      <c r="T5" s="28"/>
      <c r="U5" s="28"/>
      <c r="V5" s="28"/>
      <c r="W5" s="28"/>
      <c r="X5" s="28"/>
    </row>
    <row r="6" spans="2:24" ht="62.5" customHeight="1" x14ac:dyDescent="0.25">
      <c r="B6" s="228" t="str">
        <f>+EVALUACIÓN!B6</f>
        <v>Objeto Contractual: “LA ADQUISICIÓN, DISTRIBUCIÓN E INSTALACIÓN DE ELEMENTOS PARA LA DOTACIÓN DE LA CASA DE LA JUVENTUD Y EL JARDÍN INFANTIL SANTANDER DE LA LOCALIDAD DE ANTONIO NARIÑO 2026”.</v>
      </c>
      <c r="C6" s="229"/>
      <c r="D6" s="229"/>
      <c r="E6" s="229"/>
      <c r="F6" s="229"/>
      <c r="G6" s="229"/>
      <c r="H6" s="229"/>
      <c r="I6" s="229"/>
      <c r="J6" s="229"/>
      <c r="K6" s="229"/>
      <c r="L6" s="229"/>
      <c r="M6" s="229"/>
      <c r="N6" s="229"/>
      <c r="O6" s="229"/>
      <c r="P6" s="229"/>
      <c r="Q6" s="229"/>
      <c r="R6" s="229"/>
      <c r="S6" s="229"/>
      <c r="T6" s="229"/>
      <c r="U6" s="229"/>
      <c r="V6" s="229"/>
      <c r="W6" s="229"/>
      <c r="X6" s="230"/>
    </row>
    <row r="7" spans="2:24" ht="26.25" customHeight="1" x14ac:dyDescent="0.25">
      <c r="B7" s="253" t="s">
        <v>130</v>
      </c>
      <c r="C7" s="237"/>
      <c r="D7" s="237"/>
      <c r="E7" s="237"/>
      <c r="F7" s="237"/>
      <c r="G7" s="237"/>
      <c r="H7" s="237"/>
      <c r="I7" s="237"/>
      <c r="J7" s="237"/>
      <c r="K7" s="237"/>
      <c r="L7" s="237"/>
      <c r="M7" s="237"/>
      <c r="N7" s="237"/>
      <c r="O7" s="237"/>
      <c r="P7" s="237"/>
      <c r="Q7" s="237"/>
      <c r="R7" s="237"/>
      <c r="S7" s="237"/>
      <c r="T7" s="237"/>
      <c r="U7" s="237"/>
      <c r="V7" s="237"/>
      <c r="W7" s="237"/>
      <c r="X7" s="254"/>
    </row>
    <row r="8" spans="2:24" ht="20.25" customHeight="1" x14ac:dyDescent="0.25">
      <c r="B8" s="253"/>
      <c r="C8" s="237"/>
      <c r="D8" s="237"/>
      <c r="E8" s="237"/>
      <c r="F8" s="237"/>
      <c r="G8" s="237"/>
      <c r="H8" s="237"/>
      <c r="I8" s="237"/>
      <c r="J8" s="237"/>
      <c r="K8" s="237"/>
      <c r="L8" s="237"/>
      <c r="M8" s="237"/>
      <c r="N8" s="237"/>
      <c r="O8" s="237"/>
      <c r="P8" s="237"/>
      <c r="Q8" s="237"/>
      <c r="R8" s="237"/>
      <c r="S8" s="237"/>
      <c r="T8" s="237"/>
      <c r="U8" s="237"/>
      <c r="V8" s="237"/>
      <c r="W8" s="237"/>
      <c r="X8" s="254"/>
    </row>
    <row r="9" spans="2:24" ht="24.75" customHeight="1" thickBot="1" x14ac:dyDescent="0.3">
      <c r="B9" s="226"/>
      <c r="C9" s="227"/>
      <c r="D9" s="227"/>
      <c r="E9" s="227"/>
      <c r="F9" s="227"/>
      <c r="G9" s="227"/>
      <c r="H9" s="227"/>
      <c r="I9" s="227"/>
      <c r="J9" s="227"/>
      <c r="K9" s="227"/>
      <c r="L9" s="227"/>
      <c r="M9" s="227"/>
      <c r="N9" s="227"/>
      <c r="O9" s="227"/>
      <c r="P9" s="227"/>
      <c r="Q9" s="227"/>
      <c r="R9" s="227"/>
      <c r="X9" s="38"/>
    </row>
    <row r="10" spans="2:24" ht="106.5" customHeight="1" thickBot="1" x14ac:dyDescent="0.3">
      <c r="B10" s="19" t="s">
        <v>91</v>
      </c>
      <c r="C10" s="20" t="s">
        <v>95</v>
      </c>
      <c r="D10" s="21" t="s">
        <v>94</v>
      </c>
      <c r="E10" s="21" t="s">
        <v>92</v>
      </c>
      <c r="F10" s="21" t="s">
        <v>93</v>
      </c>
      <c r="G10" s="20" t="s">
        <v>96</v>
      </c>
      <c r="H10" s="21" t="s">
        <v>2</v>
      </c>
      <c r="I10" s="21" t="s">
        <v>3</v>
      </c>
      <c r="J10" s="21" t="s">
        <v>97</v>
      </c>
      <c r="K10" s="21" t="s">
        <v>98</v>
      </c>
      <c r="L10" s="21" t="s">
        <v>99</v>
      </c>
      <c r="M10" s="20" t="s">
        <v>5</v>
      </c>
      <c r="N10" s="20" t="s">
        <v>100</v>
      </c>
      <c r="O10" s="21" t="s">
        <v>2</v>
      </c>
      <c r="P10" s="21" t="s">
        <v>3</v>
      </c>
      <c r="Q10" s="21" t="s">
        <v>97</v>
      </c>
      <c r="R10" s="21" t="s">
        <v>98</v>
      </c>
      <c r="S10" s="20" t="s">
        <v>104</v>
      </c>
      <c r="T10" s="20" t="s">
        <v>105</v>
      </c>
      <c r="U10" s="20" t="s">
        <v>106</v>
      </c>
      <c r="V10" s="20" t="s">
        <v>107</v>
      </c>
      <c r="W10" s="20" t="s">
        <v>108</v>
      </c>
      <c r="X10" s="22" t="s">
        <v>109</v>
      </c>
    </row>
    <row r="11" spans="2:24" ht="106.5" customHeight="1" thickBot="1" x14ac:dyDescent="0.3">
      <c r="B11" s="23">
        <v>1</v>
      </c>
      <c r="C11" s="24" t="str">
        <f>+'EVALUACIÓN CON CONTROLES'!C16:F16</f>
        <v>Factores políticos o macroeconómicos.</v>
      </c>
      <c r="D11" s="25" t="str">
        <f>+'EVALUACIÓN CON CONTROLES'!B16</f>
        <v>EJECUCIÓN</v>
      </c>
      <c r="E11" s="25" t="s">
        <v>87</v>
      </c>
      <c r="F11" s="10" t="s">
        <v>89</v>
      </c>
      <c r="G11" s="24" t="str">
        <f>+EVALUACIÓN!H17</f>
        <v>Deterioro de las condiciones de seguridad y orden público que impidan la ajecucion del contrato</v>
      </c>
      <c r="H11" s="24">
        <f>+EVALUACIÓN!I17</f>
        <v>1</v>
      </c>
      <c r="I11" s="24">
        <v>2</v>
      </c>
      <c r="J11" s="24">
        <v>3</v>
      </c>
      <c r="K11" s="25" t="str">
        <f>+EVALUACIÓN!L17</f>
        <v>BAJO</v>
      </c>
      <c r="L11" s="24" t="s">
        <v>136</v>
      </c>
      <c r="M11" s="25" t="s">
        <v>164</v>
      </c>
      <c r="N11" s="24" t="str">
        <f>+'EVALUACIÓN CON CONTROLES'!G16</f>
        <v xml:space="preserve">Apoyo de la fuerza pública </v>
      </c>
      <c r="O11" s="24">
        <f>+'EVALUACIÓN CON CONTROLES'!I16</f>
        <v>1</v>
      </c>
      <c r="P11" s="24">
        <f>+'EVALUACIÓN CON CONTROLES'!J16</f>
        <v>1</v>
      </c>
      <c r="Q11" s="24">
        <f>+'EVALUACIÓN CON CONTROLES'!K16</f>
        <v>2</v>
      </c>
      <c r="R11" s="25" t="str">
        <f>+'EVALUACIÓN CON CONTROLES'!L16</f>
        <v>BAJO</v>
      </c>
      <c r="S11" s="24" t="str">
        <f>+'EVALUACIÓN CON CONTROLES'!M16</f>
        <v>No</v>
      </c>
      <c r="T11" s="24" t="str">
        <f>+'EVALUACIÓN CON CONTROLES'!N16</f>
        <v>FDLAN</v>
      </c>
      <c r="U11" s="24" t="str">
        <f>+'EVALUACIÓN CON CONTROLES'!O16</f>
        <v xml:space="preserve">Suscripción del contrato </v>
      </c>
      <c r="V11" s="24" t="str">
        <f>+'EVALUACIÓN CON CONTROLES'!P16</f>
        <v xml:space="preserve">Finalización del contrato </v>
      </c>
      <c r="W11" s="24" t="str">
        <f>+'EVALUACIÓN CON CONTROLES'!Q16</f>
        <v>Seguimiento permanente a la ejecución del contrato</v>
      </c>
      <c r="X11" s="26" t="str">
        <f>+'EVALUACIÓN CON CONTROLES'!R16</f>
        <v>Cada vez que se requiera</v>
      </c>
    </row>
    <row r="12" spans="2:24" ht="106.5" customHeight="1" x14ac:dyDescent="0.25">
      <c r="B12" s="9">
        <v>2</v>
      </c>
      <c r="C12" s="11" t="str">
        <f>+'EVALUACIÓN CON CONTROLES'!C17:F17</f>
        <v>Cambios en el marco regulatorio o normatividad aplicable al proyecto.</v>
      </c>
      <c r="D12" s="10" t="str">
        <f>+'EVALUACIÓN CON CONTROLES'!B17</f>
        <v>EJECUCIÓN</v>
      </c>
      <c r="E12" s="25" t="s">
        <v>87</v>
      </c>
      <c r="F12" s="10" t="s">
        <v>89</v>
      </c>
      <c r="G12" s="11" t="str">
        <f>+EVALUACIÓN!H18</f>
        <v>Cambios normativos o por la expedición de normas posteriores a la celebracion del contrato, que afecten las condiciones económicas, técnicas y/o juridicas inicialmente pactadas</v>
      </c>
      <c r="H12" s="11">
        <f>+EVALUACIÓN!I18</f>
        <v>1</v>
      </c>
      <c r="I12" s="11">
        <f>+EVALUACIÓN!J18</f>
        <v>2</v>
      </c>
      <c r="J12" s="11">
        <f>+EVALUACIÓN!K18</f>
        <v>3</v>
      </c>
      <c r="K12" s="10" t="str">
        <f>+EVALUACIÓN!L18</f>
        <v>BAJO</v>
      </c>
      <c r="L12" s="11" t="s">
        <v>135</v>
      </c>
      <c r="M12" s="10">
        <v>100</v>
      </c>
      <c r="N12" s="11" t="str">
        <f>+'EVALUACIÓN CON CONTROLES'!G17</f>
        <v>Pronta ejecución del contrato</v>
      </c>
      <c r="O12" s="11">
        <f>+'EVALUACIÓN CON CONTROLES'!I17</f>
        <v>1</v>
      </c>
      <c r="P12" s="11">
        <f>+'EVALUACIÓN CON CONTROLES'!J17</f>
        <v>2</v>
      </c>
      <c r="Q12" s="11">
        <f>+'EVALUACIÓN CON CONTROLES'!K17</f>
        <v>3</v>
      </c>
      <c r="R12" s="10" t="str">
        <f>+'EVALUACIÓN CON CONTROLES'!L17</f>
        <v>BAJO</v>
      </c>
      <c r="S12" s="11" t="str">
        <f>+'EVALUACIÓN CON CONTROLES'!M17</f>
        <v>No</v>
      </c>
      <c r="T12" s="11" t="str">
        <f>+'EVALUACIÓN CON CONTROLES'!N17</f>
        <v>FDLAN</v>
      </c>
      <c r="U12" s="11" t="str">
        <f>+'EVALUACIÓN CON CONTROLES'!O17</f>
        <v xml:space="preserve">Suscripción del contrato </v>
      </c>
      <c r="V12" s="11" t="str">
        <f>+'EVALUACIÓN CON CONTROLES'!P17</f>
        <v xml:space="preserve">Finalización del contrato </v>
      </c>
      <c r="W12" s="11" t="str">
        <f>+'EVALUACIÓN CON CONTROLES'!Q17</f>
        <v>Seguimiento permanente a la ejecución del contrato</v>
      </c>
      <c r="X12" s="12" t="str">
        <f>+'EVALUACIÓN CON CONTROLES'!R17</f>
        <v>Cada vez que se requiera</v>
      </c>
    </row>
    <row r="13" spans="2:24" ht="106.5" customHeight="1" x14ac:dyDescent="0.25">
      <c r="B13" s="9">
        <v>3</v>
      </c>
      <c r="C13" s="11" t="str">
        <f>+'EVALUACIÓN CON CONTROLES'!C18:F18</f>
        <v>Incumplimiento de compromisos adquiridos por el contratista seleccionado con sus subcontratistas, suministradores de bienes y servicios.</v>
      </c>
      <c r="D13" s="10" t="str">
        <f>+'EVALUACIÓN CON CONTROLES'!B18</f>
        <v>EJECUCIÓN</v>
      </c>
      <c r="E13" s="10" t="s">
        <v>86</v>
      </c>
      <c r="F13" s="10" t="s">
        <v>88</v>
      </c>
      <c r="G13" s="11" t="str">
        <f>+EVALUACIÓN!H19</f>
        <v>entrega de bienes y sevicios que no cuplen con las especificaciones mínimas técnicas y de calidad</v>
      </c>
      <c r="H13" s="11">
        <f>+EVALUACIÓN!I19</f>
        <v>1</v>
      </c>
      <c r="I13" s="11">
        <v>2</v>
      </c>
      <c r="J13" s="11">
        <v>3</v>
      </c>
      <c r="K13" s="10" t="str">
        <f>+EVALUACIÓN!L19</f>
        <v>BAJO</v>
      </c>
      <c r="L13" s="11" t="s">
        <v>135</v>
      </c>
      <c r="M13" s="10">
        <v>100</v>
      </c>
      <c r="N13" s="11" t="str">
        <f>+'EVALUACIÓN CON CONTROLES'!G18</f>
        <v>Hacer efectiva la póliza de garantía, cumplimiento de calidad de los servicios</v>
      </c>
      <c r="O13" s="11">
        <f>+'EVALUACIÓN CON CONTROLES'!I18</f>
        <v>1</v>
      </c>
      <c r="P13" s="11">
        <f>+'EVALUACIÓN CON CONTROLES'!J18</f>
        <v>1</v>
      </c>
      <c r="Q13" s="11">
        <f>+'EVALUACIÓN CON CONTROLES'!K18</f>
        <v>2</v>
      </c>
      <c r="R13" s="10" t="str">
        <f>+'EVALUACIÓN CON CONTROLES'!L18</f>
        <v>BAJO</v>
      </c>
      <c r="S13" s="11" t="str">
        <f>+'EVALUACIÓN CON CONTROLES'!M18</f>
        <v>No</v>
      </c>
      <c r="T13" s="11" t="str">
        <f>+'EVALUACIÓN CON CONTROLES'!N18</f>
        <v>FDLAN</v>
      </c>
      <c r="U13" s="11" t="str">
        <f>+'EVALUACIÓN CON CONTROLES'!O18</f>
        <v xml:space="preserve">Suscripción del contrato </v>
      </c>
      <c r="V13" s="11" t="str">
        <f>+'EVALUACIÓN CON CONTROLES'!P18</f>
        <v xml:space="preserve">Finalización del contrato </v>
      </c>
      <c r="W13" s="11" t="str">
        <f>+'EVALUACIÓN CON CONTROLES'!Q18</f>
        <v>Seguimiento permanente a la ejecución del contrato</v>
      </c>
      <c r="X13" s="12" t="str">
        <f>+'EVALUACIÓN CON CONTROLES'!R18</f>
        <v>Cada vez que se requiera</v>
      </c>
    </row>
    <row r="14" spans="2:24" ht="106.5" customHeight="1" thickBot="1" x14ac:dyDescent="0.3">
      <c r="B14" s="9">
        <v>4</v>
      </c>
      <c r="C14" s="11" t="str">
        <f>+'EVALUACIÓN CON CONTROLES'!C19:F19</f>
        <v>Variación en la disponibilidad o en el costo de los insumos necesarios para prestar los servicios.</v>
      </c>
      <c r="D14" s="10" t="str">
        <f>+'EVALUACIÓN CON CONTROLES'!B19</f>
        <v>EJECUCIÓN</v>
      </c>
      <c r="E14" s="10" t="s">
        <v>86</v>
      </c>
      <c r="F14" s="10" t="s">
        <v>89</v>
      </c>
      <c r="G14" s="11" t="str">
        <f>+EVALUACIÓN!H20</f>
        <v>Que el contratista no proveea todos los equipos y elementos necesarios para la ejecución del contrato</v>
      </c>
      <c r="H14" s="11">
        <f>+EVALUACIÓN!I20</f>
        <v>1</v>
      </c>
      <c r="I14" s="11">
        <f>+EVALUACIÓN!J20</f>
        <v>1</v>
      </c>
      <c r="J14" s="11">
        <f>+EVALUACIÓN!K20</f>
        <v>2</v>
      </c>
      <c r="K14" s="10" t="str">
        <f>+EVALUACIÓN!L20</f>
        <v>BAJO</v>
      </c>
      <c r="L14" s="11" t="s">
        <v>135</v>
      </c>
      <c r="M14" s="10">
        <v>100</v>
      </c>
      <c r="N14" s="11" t="str">
        <f>+'EVALUACIÓN CON CONTROLES'!G19</f>
        <v>Planear, ejecutar y desarrollar la entrega de los elementos en los tiempos contemplados durante el cronograma del proceso</v>
      </c>
      <c r="O14" s="11">
        <f>+'EVALUACIÓN CON CONTROLES'!I19</f>
        <v>1</v>
      </c>
      <c r="P14" s="11">
        <f>+'EVALUACIÓN CON CONTROLES'!J19</f>
        <v>1</v>
      </c>
      <c r="Q14" s="11">
        <f>+'EVALUACIÓN CON CONTROLES'!K19</f>
        <v>2</v>
      </c>
      <c r="R14" s="10" t="str">
        <f>+'EVALUACIÓN CON CONTROLES'!L19</f>
        <v>BAJO</v>
      </c>
      <c r="S14" s="11" t="str">
        <f>+'EVALUACIÓN CON CONTROLES'!M19</f>
        <v>No</v>
      </c>
      <c r="T14" s="11" t="str">
        <f>+'EVALUACIÓN CON CONTROLES'!N19</f>
        <v>FDLAN</v>
      </c>
      <c r="U14" s="11" t="str">
        <f>+'EVALUACIÓN CON CONTROLES'!O19</f>
        <v xml:space="preserve">Suscripción del contrato </v>
      </c>
      <c r="V14" s="11" t="str">
        <f>+'EVALUACIÓN CON CONTROLES'!P19</f>
        <v xml:space="preserve">Finalización del contrato </v>
      </c>
      <c r="W14" s="11" t="str">
        <f>+'EVALUACIÓN CON CONTROLES'!Q19</f>
        <v>Seguimiento permanente a la ejecución del contrato</v>
      </c>
      <c r="X14" s="12" t="str">
        <f>+'EVALUACIÓN CON CONTROLES'!R19</f>
        <v>Cada vez que se requiera</v>
      </c>
    </row>
    <row r="15" spans="2:24" ht="106.5" customHeight="1" thickBot="1" x14ac:dyDescent="0.3">
      <c r="B15" s="9">
        <v>5</v>
      </c>
      <c r="C15" s="11" t="str">
        <f>+'EVALUACIÓN CON CONTROLES'!C20:F20</f>
        <v>Defecto en la instalación de equipos</v>
      </c>
      <c r="D15" s="10" t="str">
        <f>+'EVALUACIÓN CON CONTROLES'!B20</f>
        <v>EJECUCIÓN</v>
      </c>
      <c r="E15" s="25" t="s">
        <v>87</v>
      </c>
      <c r="F15" s="10" t="s">
        <v>88</v>
      </c>
      <c r="G15" s="11" t="str">
        <f>+EVALUACIÓN!H21</f>
        <v>Mal estado en los requerimientos para la actividad</v>
      </c>
      <c r="H15" s="11">
        <f>+EVALUACIÓN!I21</f>
        <v>2</v>
      </c>
      <c r="I15" s="11">
        <v>4</v>
      </c>
      <c r="J15" s="11">
        <v>6</v>
      </c>
      <c r="K15" s="10" t="str">
        <f>+EVALUACIÓN!L21</f>
        <v>MEDIO</v>
      </c>
      <c r="L15" s="11" t="s">
        <v>135</v>
      </c>
      <c r="M15" s="10">
        <v>100</v>
      </c>
      <c r="N15" s="11" t="str">
        <f>+'EVALUACIÓN CON CONTROLES'!G20</f>
        <v>Asegurar la calidad antes del inicio de la actividad</v>
      </c>
      <c r="O15" s="11">
        <f>+'EVALUACIÓN CON CONTROLES'!I20</f>
        <v>2</v>
      </c>
      <c r="P15" s="11">
        <f>+'EVALUACIÓN CON CONTROLES'!J20</f>
        <v>3</v>
      </c>
      <c r="Q15" s="11">
        <f>+'EVALUACIÓN CON CONTROLES'!K20</f>
        <v>5</v>
      </c>
      <c r="R15" s="10" t="str">
        <f>+'EVALUACIÓN CON CONTROLES'!L20</f>
        <v>MEDIO</v>
      </c>
      <c r="S15" s="11" t="str">
        <f>+'EVALUACIÓN CON CONTROLES'!M20</f>
        <v>Si</v>
      </c>
      <c r="T15" s="11" t="str">
        <f>+'EVALUACIÓN CON CONTROLES'!N20</f>
        <v>FDLAN</v>
      </c>
      <c r="U15" s="11" t="str">
        <f>+'EVALUACIÓN CON CONTROLES'!O20</f>
        <v xml:space="preserve">Suscripción del contrato </v>
      </c>
      <c r="V15" s="11" t="str">
        <f>+'EVALUACIÓN CON CONTROLES'!P20</f>
        <v xml:space="preserve">Finalización del contrato </v>
      </c>
      <c r="W15" s="11" t="str">
        <f>+'EVALUACIÓN CON CONTROLES'!Q20</f>
        <v>Seguimiento permanente a la ejecución del contrato</v>
      </c>
      <c r="X15" s="12" t="str">
        <f>+'EVALUACIÓN CON CONTROLES'!R20</f>
        <v>Cada vez que se requiera</v>
      </c>
    </row>
    <row r="16" spans="2:24" ht="106.5" customHeight="1" x14ac:dyDescent="0.25">
      <c r="B16" s="9">
        <v>6</v>
      </c>
      <c r="C16" s="11" t="str">
        <f>+'EVALUACIÓN CON CONTROLES'!C21:F21</f>
        <v>Cancelación de pedidos.</v>
      </c>
      <c r="D16" s="10" t="str">
        <f>+'EVALUACIÓN CON CONTROLES'!B21</f>
        <v>EJECUCIÓN</v>
      </c>
      <c r="E16" s="25" t="s">
        <v>87</v>
      </c>
      <c r="F16" s="10" t="s">
        <v>88</v>
      </c>
      <c r="G16" s="11" t="str">
        <f>+EVALUACIÓN!H22</f>
        <v>Incumplimiento por parte del ejecutor</v>
      </c>
      <c r="H16" s="11">
        <f>+EVALUACIÓN!I22</f>
        <v>2</v>
      </c>
      <c r="I16" s="11">
        <f>+EVALUACIÓN!J22</f>
        <v>3</v>
      </c>
      <c r="J16" s="11">
        <f>+EVALUACIÓN!K22</f>
        <v>5</v>
      </c>
      <c r="K16" s="10" t="str">
        <f>+EVALUACIÓN!L22</f>
        <v>MEDIO</v>
      </c>
      <c r="L16" s="11" t="s">
        <v>135</v>
      </c>
      <c r="M16" s="10">
        <v>100</v>
      </c>
      <c r="N16" s="11" t="str">
        <f>+'EVALUACIÓN CON CONTROLES'!G21</f>
        <v>Planeacion, técnica del cronograma de actividades</v>
      </c>
      <c r="O16" s="11">
        <f>+'EVALUACIÓN CON CONTROLES'!I21</f>
        <v>2</v>
      </c>
      <c r="P16" s="11">
        <f>+'EVALUACIÓN CON CONTROLES'!J21</f>
        <v>3</v>
      </c>
      <c r="Q16" s="11">
        <f>+'EVALUACIÓN CON CONTROLES'!K21</f>
        <v>5</v>
      </c>
      <c r="R16" s="10" t="str">
        <f>+'EVALUACIÓN CON CONTROLES'!L21</f>
        <v>MEDIO</v>
      </c>
      <c r="S16" s="11" t="str">
        <f>+'EVALUACIÓN CON CONTROLES'!M21</f>
        <v>Si</v>
      </c>
      <c r="T16" s="11" t="str">
        <f>+'EVALUACIÓN CON CONTROLES'!N21</f>
        <v>FDLAN</v>
      </c>
      <c r="U16" s="11" t="str">
        <f>+'EVALUACIÓN CON CONTROLES'!O21</f>
        <v xml:space="preserve">Suscripción del contrato </v>
      </c>
      <c r="V16" s="11" t="str">
        <f>+'EVALUACIÓN CON CONTROLES'!P21</f>
        <v xml:space="preserve">Finalización del contrato </v>
      </c>
      <c r="W16" s="11" t="str">
        <f>+'EVALUACIÓN CON CONTROLES'!Q21</f>
        <v>Seguimiento permanente a la ejecución del contrato</v>
      </c>
      <c r="X16" s="12" t="str">
        <f>+'EVALUACIÓN CON CONTROLES'!R21</f>
        <v>Cada vez que se requiera</v>
      </c>
    </row>
    <row r="17" spans="2:24" ht="13.5" customHeight="1" x14ac:dyDescent="0.25">
      <c r="B17" s="37"/>
      <c r="X17" s="38"/>
    </row>
    <row r="18" spans="2:24" ht="13.5" customHeight="1" x14ac:dyDescent="0.3">
      <c r="B18" s="37"/>
      <c r="E18" s="6"/>
      <c r="F18" s="231" t="s">
        <v>127</v>
      </c>
      <c r="G18" s="231"/>
      <c r="H18" s="6"/>
      <c r="I18" s="6"/>
      <c r="J18" s="232" t="s">
        <v>21</v>
      </c>
      <c r="K18" s="232"/>
      <c r="L18" s="232"/>
      <c r="M18" s="232"/>
      <c r="X18" s="38"/>
    </row>
    <row r="19" spans="2:24" ht="13.5" customHeight="1" x14ac:dyDescent="0.3">
      <c r="B19" s="37"/>
      <c r="E19" s="247" t="s">
        <v>2</v>
      </c>
      <c r="F19" s="33" t="s">
        <v>15</v>
      </c>
      <c r="G19" s="33" t="s">
        <v>14</v>
      </c>
      <c r="H19" s="6"/>
      <c r="I19" s="6"/>
      <c r="J19" s="261" t="s">
        <v>20</v>
      </c>
      <c r="K19" s="262"/>
      <c r="L19" s="261" t="s">
        <v>14</v>
      </c>
      <c r="M19" s="262"/>
      <c r="X19" s="38"/>
    </row>
    <row r="20" spans="2:24" ht="13.5" customHeight="1" x14ac:dyDescent="0.3">
      <c r="B20" s="37"/>
      <c r="E20" s="247"/>
      <c r="F20" s="11" t="s">
        <v>9</v>
      </c>
      <c r="G20" s="11">
        <v>1</v>
      </c>
      <c r="H20" s="6"/>
      <c r="I20" s="6"/>
      <c r="J20" s="235" t="s">
        <v>17</v>
      </c>
      <c r="K20" s="236"/>
      <c r="L20" s="237">
        <v>1</v>
      </c>
      <c r="M20" s="237"/>
      <c r="X20" s="38"/>
    </row>
    <row r="21" spans="2:24" ht="13.5" customHeight="1" x14ac:dyDescent="0.3">
      <c r="B21" s="37"/>
      <c r="E21" s="247"/>
      <c r="F21" s="11" t="s">
        <v>10</v>
      </c>
      <c r="G21" s="11">
        <v>2</v>
      </c>
      <c r="H21" s="6"/>
      <c r="I21" s="6"/>
      <c r="J21" s="235" t="s">
        <v>18</v>
      </c>
      <c r="K21" s="236"/>
      <c r="L21" s="237">
        <v>2</v>
      </c>
      <c r="M21" s="237"/>
      <c r="X21" s="38"/>
    </row>
    <row r="22" spans="2:24" ht="13.5" customHeight="1" x14ac:dyDescent="0.3">
      <c r="B22" s="37"/>
      <c r="E22" s="247"/>
      <c r="F22" s="11" t="s">
        <v>11</v>
      </c>
      <c r="G22" s="11">
        <v>3</v>
      </c>
      <c r="H22" s="6"/>
      <c r="I22" s="6"/>
      <c r="J22" s="235" t="s">
        <v>1</v>
      </c>
      <c r="K22" s="236"/>
      <c r="L22" s="237">
        <v>3</v>
      </c>
      <c r="M22" s="237"/>
      <c r="X22" s="38"/>
    </row>
    <row r="23" spans="2:24" ht="13.5" customHeight="1" x14ac:dyDescent="0.3">
      <c r="B23" s="37"/>
      <c r="E23" s="247"/>
      <c r="F23" s="11" t="s">
        <v>12</v>
      </c>
      <c r="G23" s="11">
        <v>4</v>
      </c>
      <c r="H23" s="6"/>
      <c r="I23" s="6"/>
      <c r="J23" s="235" t="s">
        <v>19</v>
      </c>
      <c r="K23" s="236"/>
      <c r="L23" s="237">
        <v>4</v>
      </c>
      <c r="M23" s="237"/>
      <c r="X23" s="38"/>
    </row>
    <row r="24" spans="2:24" ht="13.5" customHeight="1" x14ac:dyDescent="0.3">
      <c r="B24" s="37"/>
      <c r="E24" s="247"/>
      <c r="F24" s="11" t="s">
        <v>13</v>
      </c>
      <c r="G24" s="11">
        <v>5</v>
      </c>
      <c r="H24" s="6"/>
      <c r="I24" s="6"/>
      <c r="J24" s="235" t="s">
        <v>0</v>
      </c>
      <c r="K24" s="236"/>
      <c r="L24" s="237">
        <v>5</v>
      </c>
      <c r="M24" s="237"/>
      <c r="X24" s="38"/>
    </row>
    <row r="25" spans="2:24" ht="13.5" customHeight="1" x14ac:dyDescent="0.3">
      <c r="B25" s="37"/>
      <c r="D25" s="6"/>
      <c r="E25" s="6"/>
      <c r="F25" s="6"/>
      <c r="G25" s="6"/>
      <c r="H25" s="6"/>
      <c r="I25" s="6"/>
      <c r="J25" s="6"/>
      <c r="K25" s="6"/>
      <c r="L25" s="6"/>
      <c r="M25" s="6"/>
      <c r="X25" s="38"/>
    </row>
    <row r="26" spans="2:24" ht="13.5" customHeight="1" x14ac:dyDescent="0.3">
      <c r="B26" s="37"/>
      <c r="D26" s="232" t="s">
        <v>22</v>
      </c>
      <c r="E26" s="232"/>
      <c r="F26" s="232"/>
      <c r="G26" s="232"/>
      <c r="H26" s="232"/>
      <c r="I26" s="232"/>
      <c r="J26" s="232"/>
      <c r="K26" s="232"/>
      <c r="X26" s="38"/>
    </row>
    <row r="27" spans="2:24" ht="13.5" customHeight="1" x14ac:dyDescent="0.3">
      <c r="B27" s="37"/>
      <c r="D27" s="243" t="s">
        <v>15</v>
      </c>
      <c r="E27" s="243" t="s">
        <v>14</v>
      </c>
      <c r="F27" s="238" t="s">
        <v>17</v>
      </c>
      <c r="G27" s="238"/>
      <c r="H27" s="233" t="s">
        <v>18</v>
      </c>
      <c r="I27" s="234"/>
      <c r="J27" s="34" t="s">
        <v>1</v>
      </c>
      <c r="K27" s="34" t="s">
        <v>19</v>
      </c>
      <c r="L27" s="33" t="s">
        <v>0</v>
      </c>
      <c r="P27" s="232" t="s">
        <v>16</v>
      </c>
      <c r="Q27" s="232"/>
      <c r="R27" s="232"/>
      <c r="S27" s="232"/>
      <c r="T27" s="232"/>
      <c r="X27" s="38"/>
    </row>
    <row r="28" spans="2:24" ht="13.5" customHeight="1" x14ac:dyDescent="0.3">
      <c r="B28" s="37"/>
      <c r="D28" s="243"/>
      <c r="E28" s="243"/>
      <c r="F28" s="246">
        <v>1</v>
      </c>
      <c r="G28" s="246"/>
      <c r="H28" s="244">
        <v>2</v>
      </c>
      <c r="I28" s="245"/>
      <c r="J28" s="35">
        <v>3</v>
      </c>
      <c r="K28" s="35">
        <v>4</v>
      </c>
      <c r="L28" s="35">
        <v>5</v>
      </c>
      <c r="P28" s="238" t="s">
        <v>22</v>
      </c>
      <c r="Q28" s="238"/>
      <c r="R28" s="238"/>
      <c r="S28" s="238" t="s">
        <v>23</v>
      </c>
      <c r="T28" s="238"/>
      <c r="X28" s="38"/>
    </row>
    <row r="29" spans="2:24" ht="13.5" customHeight="1" x14ac:dyDescent="0.25">
      <c r="B29" s="37"/>
      <c r="D29" s="11" t="s">
        <v>9</v>
      </c>
      <c r="E29" s="13">
        <v>1</v>
      </c>
      <c r="F29" s="224">
        <v>2</v>
      </c>
      <c r="G29" s="224"/>
      <c r="H29" s="258">
        <v>3</v>
      </c>
      <c r="I29" s="259"/>
      <c r="J29" s="31">
        <v>4</v>
      </c>
      <c r="K29" s="36">
        <v>5</v>
      </c>
      <c r="L29" s="30">
        <v>6</v>
      </c>
      <c r="P29" s="225" t="s">
        <v>24</v>
      </c>
      <c r="Q29" s="225"/>
      <c r="R29" s="225"/>
      <c r="S29" s="223" t="s">
        <v>25</v>
      </c>
      <c r="T29" s="223"/>
      <c r="X29" s="38"/>
    </row>
    <row r="30" spans="2:24" ht="13.5" customHeight="1" x14ac:dyDescent="0.25">
      <c r="B30" s="37"/>
      <c r="D30" s="11" t="s">
        <v>10</v>
      </c>
      <c r="E30" s="13">
        <v>2</v>
      </c>
      <c r="F30" s="224">
        <v>3</v>
      </c>
      <c r="G30" s="224"/>
      <c r="H30" s="258">
        <v>4</v>
      </c>
      <c r="I30" s="259"/>
      <c r="J30" s="36">
        <v>5</v>
      </c>
      <c r="K30" s="30">
        <v>6</v>
      </c>
      <c r="L30" s="30">
        <v>7</v>
      </c>
      <c r="P30" s="255" t="s">
        <v>26</v>
      </c>
      <c r="Q30" s="255"/>
      <c r="R30" s="255"/>
      <c r="S30" s="223" t="s">
        <v>27</v>
      </c>
      <c r="T30" s="223"/>
      <c r="X30" s="38"/>
    </row>
    <row r="31" spans="2:24" ht="13.5" customHeight="1" x14ac:dyDescent="0.25">
      <c r="B31" s="37"/>
      <c r="D31" s="11" t="s">
        <v>11</v>
      </c>
      <c r="E31" s="13">
        <v>3</v>
      </c>
      <c r="F31" s="224">
        <v>4</v>
      </c>
      <c r="G31" s="224"/>
      <c r="H31" s="239">
        <v>5</v>
      </c>
      <c r="I31" s="240"/>
      <c r="J31" s="30">
        <v>6</v>
      </c>
      <c r="K31" s="30">
        <v>7</v>
      </c>
      <c r="L31" s="32">
        <v>8</v>
      </c>
      <c r="P31" s="260">
        <v>5</v>
      </c>
      <c r="Q31" s="260"/>
      <c r="R31" s="260"/>
      <c r="S31" s="223" t="s">
        <v>28</v>
      </c>
      <c r="T31" s="223"/>
      <c r="X31" s="38"/>
    </row>
    <row r="32" spans="2:24" ht="13.5" customHeight="1" x14ac:dyDescent="0.25">
      <c r="B32" s="37"/>
      <c r="D32" s="11" t="s">
        <v>12</v>
      </c>
      <c r="E32" s="13">
        <v>4</v>
      </c>
      <c r="F32" s="260">
        <v>5</v>
      </c>
      <c r="G32" s="260"/>
      <c r="H32" s="256">
        <v>6</v>
      </c>
      <c r="I32" s="257"/>
      <c r="J32" s="30">
        <v>7</v>
      </c>
      <c r="K32" s="32">
        <v>8</v>
      </c>
      <c r="L32" s="32">
        <v>9</v>
      </c>
      <c r="P32" s="224" t="s">
        <v>29</v>
      </c>
      <c r="Q32" s="224"/>
      <c r="R32" s="224"/>
      <c r="S32" s="223" t="s">
        <v>30</v>
      </c>
      <c r="T32" s="223"/>
      <c r="X32" s="38"/>
    </row>
    <row r="33" spans="2:24" ht="13.5" customHeight="1" x14ac:dyDescent="0.25">
      <c r="B33" s="37"/>
      <c r="D33" s="11" t="s">
        <v>13</v>
      </c>
      <c r="E33" s="13">
        <v>5</v>
      </c>
      <c r="F33" s="255">
        <v>6</v>
      </c>
      <c r="G33" s="255"/>
      <c r="H33" s="256">
        <v>7</v>
      </c>
      <c r="I33" s="257"/>
      <c r="J33" s="32">
        <v>8</v>
      </c>
      <c r="K33" s="32">
        <v>9</v>
      </c>
      <c r="L33" s="32">
        <v>10</v>
      </c>
      <c r="X33" s="38"/>
    </row>
    <row r="34" spans="2:24" ht="13.5" customHeight="1" thickBot="1" x14ac:dyDescent="0.35">
      <c r="B34" s="14"/>
      <c r="C34" s="15"/>
      <c r="D34" s="16"/>
      <c r="E34" s="16"/>
      <c r="F34" s="16"/>
      <c r="G34" s="16"/>
      <c r="H34" s="16"/>
      <c r="I34" s="16"/>
      <c r="J34" s="16"/>
      <c r="K34" s="16"/>
      <c r="L34" s="16"/>
      <c r="M34" s="16"/>
      <c r="N34" s="15"/>
      <c r="O34" s="15"/>
      <c r="P34" s="15"/>
      <c r="Q34" s="15"/>
      <c r="R34" s="15"/>
      <c r="S34" s="15"/>
      <c r="T34" s="15"/>
      <c r="U34" s="15"/>
      <c r="V34" s="15"/>
      <c r="W34" s="15"/>
      <c r="X34" s="17"/>
    </row>
    <row r="35" spans="2:24" ht="16.5" customHeight="1" x14ac:dyDescent="0.3">
      <c r="D35" s="6"/>
      <c r="F35" s="6"/>
      <c r="G35" s="6"/>
      <c r="H35" s="6"/>
      <c r="I35" s="6"/>
      <c r="J35" s="6"/>
      <c r="K35" s="6"/>
      <c r="L35" s="6"/>
      <c r="M35" s="6"/>
      <c r="N35" s="6"/>
      <c r="O35" s="6"/>
      <c r="P35" s="6"/>
      <c r="Q35" s="6"/>
      <c r="R35" s="6"/>
    </row>
    <row r="36" spans="2:24" ht="16.5" customHeight="1" x14ac:dyDescent="0.3">
      <c r="D36" s="6"/>
      <c r="F36" s="6"/>
      <c r="G36" s="6"/>
      <c r="H36" s="6"/>
      <c r="I36" s="6"/>
      <c r="J36" s="6"/>
      <c r="K36" s="6"/>
      <c r="L36" s="6"/>
      <c r="M36" s="6"/>
      <c r="N36" s="6"/>
      <c r="O36" s="6"/>
      <c r="P36" s="6"/>
      <c r="Q36" s="6"/>
      <c r="R36" s="6"/>
    </row>
    <row r="37" spans="2:24" ht="12.75" customHeight="1" x14ac:dyDescent="0.3">
      <c r="D37" s="6"/>
      <c r="F37" s="6"/>
      <c r="G37" s="6"/>
      <c r="H37" s="6"/>
      <c r="I37" s="6"/>
      <c r="J37" s="6"/>
      <c r="K37" s="6"/>
      <c r="L37" s="6"/>
      <c r="M37" s="6"/>
      <c r="N37" s="6"/>
      <c r="O37" s="6"/>
      <c r="P37" s="6"/>
      <c r="Q37" s="6"/>
      <c r="R37" s="6"/>
    </row>
    <row r="38" spans="2:24" hidden="1" x14ac:dyDescent="0.3">
      <c r="B38" s="8" t="s">
        <v>135</v>
      </c>
      <c r="D38" s="6"/>
      <c r="F38" s="6"/>
      <c r="G38" s="6"/>
      <c r="H38" s="6"/>
      <c r="I38" s="6"/>
      <c r="J38" s="6"/>
      <c r="K38" s="6"/>
      <c r="L38" s="6"/>
      <c r="M38" s="6"/>
      <c r="N38" s="6"/>
      <c r="O38" s="6"/>
      <c r="P38" s="6"/>
      <c r="Q38" s="6"/>
      <c r="R38" s="6"/>
    </row>
    <row r="39" spans="2:24" hidden="1" x14ac:dyDescent="0.3">
      <c r="B39" s="8" t="s">
        <v>134</v>
      </c>
      <c r="D39" s="18"/>
      <c r="F39" s="6"/>
      <c r="G39" s="18"/>
      <c r="H39" s="18"/>
      <c r="I39" s="18"/>
      <c r="J39" s="18"/>
      <c r="K39" s="18"/>
      <c r="L39" s="18"/>
      <c r="M39" s="18"/>
      <c r="N39" s="18"/>
      <c r="O39" s="18"/>
      <c r="P39" s="18"/>
      <c r="Q39" s="18"/>
      <c r="R39" s="18"/>
    </row>
    <row r="40" spans="2:24" hidden="1" x14ac:dyDescent="0.3">
      <c r="B40" s="8" t="s">
        <v>136</v>
      </c>
      <c r="D40" s="6"/>
      <c r="F40" s="6"/>
      <c r="G40" s="6"/>
      <c r="H40" s="6"/>
      <c r="I40" s="6"/>
      <c r="J40" s="6"/>
      <c r="K40" s="6"/>
      <c r="L40" s="6"/>
      <c r="M40" s="6"/>
      <c r="N40" s="6"/>
      <c r="O40" s="6"/>
      <c r="P40" s="6"/>
      <c r="Q40" s="6"/>
      <c r="R40" s="6"/>
    </row>
    <row r="41" spans="2:24" x14ac:dyDescent="0.3">
      <c r="D41" s="6"/>
      <c r="F41" s="6"/>
      <c r="G41" s="6"/>
      <c r="H41" s="6"/>
      <c r="I41" s="6"/>
      <c r="J41" s="6"/>
      <c r="K41" s="6"/>
      <c r="L41" s="6"/>
      <c r="M41" s="6"/>
      <c r="N41" s="6"/>
      <c r="O41" s="6"/>
      <c r="P41" s="6"/>
      <c r="Q41" s="6"/>
      <c r="R41" s="6"/>
    </row>
    <row r="42" spans="2:24" x14ac:dyDescent="0.3">
      <c r="D42" s="6"/>
      <c r="F42" s="6"/>
      <c r="G42" s="6"/>
      <c r="H42" s="6"/>
      <c r="I42" s="6"/>
      <c r="J42" s="6"/>
      <c r="K42" s="6"/>
      <c r="L42" s="6"/>
      <c r="M42" s="6"/>
      <c r="N42" s="6"/>
      <c r="O42" s="6"/>
      <c r="P42" s="6"/>
      <c r="Q42" s="6"/>
      <c r="R42" s="6"/>
    </row>
    <row r="43" spans="2:24" x14ac:dyDescent="0.3">
      <c r="D43" s="6"/>
      <c r="F43" s="6"/>
      <c r="G43" s="6"/>
      <c r="H43" s="6"/>
      <c r="I43" s="6"/>
      <c r="J43" s="6"/>
      <c r="K43" s="6"/>
      <c r="L43" s="6"/>
      <c r="M43" s="6"/>
      <c r="N43" s="6"/>
      <c r="O43" s="6"/>
      <c r="P43" s="6"/>
      <c r="Q43" s="6"/>
      <c r="R43" s="6"/>
    </row>
    <row r="44" spans="2:24" ht="12.75" customHeight="1" x14ac:dyDescent="0.3">
      <c r="D44" s="6"/>
    </row>
    <row r="45" spans="2:24" x14ac:dyDescent="0.3">
      <c r="D45" s="6"/>
    </row>
  </sheetData>
  <mergeCells count="49">
    <mergeCell ref="W2:X4"/>
    <mergeCell ref="B7:X8"/>
    <mergeCell ref="F33:G33"/>
    <mergeCell ref="H33:I33"/>
    <mergeCell ref="P28:R28"/>
    <mergeCell ref="H30:I30"/>
    <mergeCell ref="H29:I29"/>
    <mergeCell ref="F31:G31"/>
    <mergeCell ref="F32:G32"/>
    <mergeCell ref="P31:R31"/>
    <mergeCell ref="H32:I32"/>
    <mergeCell ref="P30:R30"/>
    <mergeCell ref="L19:M19"/>
    <mergeCell ref="J19:K19"/>
    <mergeCell ref="J22:K22"/>
    <mergeCell ref="S28:T28"/>
    <mergeCell ref="J23:K23"/>
    <mergeCell ref="P27:T27"/>
    <mergeCell ref="B2:B4"/>
    <mergeCell ref="C2:V4"/>
    <mergeCell ref="E27:E28"/>
    <mergeCell ref="H28:I28"/>
    <mergeCell ref="J24:K24"/>
    <mergeCell ref="L24:M24"/>
    <mergeCell ref="D27:D28"/>
    <mergeCell ref="F28:G28"/>
    <mergeCell ref="E19:E24"/>
    <mergeCell ref="S29:T29"/>
    <mergeCell ref="F29:G29"/>
    <mergeCell ref="S30:T30"/>
    <mergeCell ref="S31:T31"/>
    <mergeCell ref="H31:I31"/>
    <mergeCell ref="F30:G30"/>
    <mergeCell ref="S32:T32"/>
    <mergeCell ref="P32:R32"/>
    <mergeCell ref="P29:R29"/>
    <mergeCell ref="B9:R9"/>
    <mergeCell ref="B6:X6"/>
    <mergeCell ref="F18:G18"/>
    <mergeCell ref="J18:M18"/>
    <mergeCell ref="H27:I27"/>
    <mergeCell ref="J20:K20"/>
    <mergeCell ref="J21:K21"/>
    <mergeCell ref="L22:M22"/>
    <mergeCell ref="L23:M23"/>
    <mergeCell ref="D26:K26"/>
    <mergeCell ref="F27:G27"/>
    <mergeCell ref="L20:M20"/>
    <mergeCell ref="L21:M21"/>
  </mergeCells>
  <phoneticPr fontId="1" type="noConversion"/>
  <conditionalFormatting sqref="K11:K16">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6">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16"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IDENTIFICACIÓN Y ANÁLISIS</vt:lpstr>
      <vt:lpstr>EVALUACIÓN</vt:lpstr>
      <vt:lpstr>EVALUACIÓN CON CONTROLES</vt:lpstr>
      <vt:lpstr>ASIGNACIÓN Y TRATAMIENTO</vt:lpstr>
      <vt:lpstr>'ASIGNACIÓN Y TRATAMIENTO'!Área_de_impresión</vt:lpstr>
      <vt:lpstr>CONTEXTO!Área_de_impresión</vt:lpstr>
      <vt:lpstr>EVALUACIÓN!Área_de_impresión</vt:lpstr>
      <vt:lpstr>'EVALUACIÓN CON CONTROLES'!Área_de_impresión</vt:lpstr>
      <vt:lpstr>'IDENTIFICACIÓN Y ANÁLISIS'!Área_de_impresión</vt:lpstr>
      <vt:lpstr>contratación</vt:lpstr>
      <vt:lpstr>ejecución</vt:lpstr>
      <vt:lpstr>OPCIONES</vt:lpstr>
      <vt:lpstr>planeación</vt:lpstr>
      <vt:lpstr>selección</vt:lpstr>
      <vt:lpstr>'ASIGNACIÓN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Erwin Castillo</cp:lastModifiedBy>
  <cp:lastPrinted>2021-08-05T16:35:29Z</cp:lastPrinted>
  <dcterms:created xsi:type="dcterms:W3CDTF">2007-06-14T01:55:06Z</dcterms:created>
  <dcterms:modified xsi:type="dcterms:W3CDTF">2026-07-27T02:27:14Z</dcterms:modified>
</cp:coreProperties>
</file>